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570" windowWidth="9600" windowHeight="7320" tabRatio="635" activeTab="0"/>
  </bookViews>
  <sheets>
    <sheet name="5.2.1 Biblioteques" sheetId="1" r:id="rId1"/>
  </sheets>
  <definedNames>
    <definedName name="_xlnm.Print_Area" localSheetId="0">'5.2.1 Biblioteques'!$A$1:$K$32</definedName>
  </definedNames>
  <calcPr fullCalcOnLoad="1"/>
</workbook>
</file>

<file path=xl/sharedStrings.xml><?xml version="1.0" encoding="utf-8"?>
<sst xmlns="http://schemas.openxmlformats.org/spreadsheetml/2006/main" count="41" uniqueCount="40">
  <si>
    <t>SUBTOTAL</t>
  </si>
  <si>
    <t>ALTRES</t>
  </si>
  <si>
    <t>TOTAL</t>
  </si>
  <si>
    <t>Biblioteca</t>
  </si>
  <si>
    <t>Visitants</t>
  </si>
  <si>
    <t>Mitjana d'hores d'obertura setmanal</t>
  </si>
  <si>
    <t>Préstecs</t>
  </si>
  <si>
    <t>Documents subministrats</t>
  </si>
  <si>
    <t>Documents obtinguts</t>
  </si>
  <si>
    <t>160 Campus Nord</t>
  </si>
  <si>
    <t>170 Campus Terrassa</t>
  </si>
  <si>
    <t>200 FME</t>
  </si>
  <si>
    <t>210 ETSAB</t>
  </si>
  <si>
    <t>240 ETSEIB</t>
  </si>
  <si>
    <t>280 FNB</t>
  </si>
  <si>
    <t>290 ETSAV</t>
  </si>
  <si>
    <t>310 EPSEB</t>
  </si>
  <si>
    <t>340 EPSEVG</t>
  </si>
  <si>
    <t>820 EUETIB</t>
  </si>
  <si>
    <t>-</t>
  </si>
  <si>
    <r>
      <t xml:space="preserve">Usuaris potencials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</si>
  <si>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Increment dels fons </t>
    </r>
    <r>
      <rPr>
        <b/>
        <vertAlign val="superscript"/>
        <sz val="10"/>
        <color indexed="9"/>
        <rFont val="Arial"/>
        <family val="2"/>
      </rPr>
      <t>(2)</t>
    </r>
  </si>
  <si>
    <r>
      <t>(1)</t>
    </r>
    <r>
      <rPr>
        <sz val="8"/>
        <color indexed="56"/>
        <rFont val="Arial"/>
        <family val="2"/>
      </rPr>
      <t xml:space="preserve"> Inclou estudiantat de 1r i 2n cicle</t>
    </r>
  </si>
  <si>
    <r>
      <t>(2)</t>
    </r>
    <r>
      <rPr>
        <sz val="8"/>
        <color indexed="56"/>
        <rFont val="Arial"/>
        <family val="2"/>
      </rPr>
      <t xml:space="preserve"> Increment del nombre d'exemplars i col·leccions de revistes en paper</t>
    </r>
  </si>
  <si>
    <t>5.2 Biblioteques</t>
  </si>
  <si>
    <r>
      <t>(5)</t>
    </r>
    <r>
      <rPr>
        <sz val="8"/>
        <color indexed="56"/>
        <rFont val="Arial"/>
        <family val="2"/>
      </rPr>
      <t xml:space="preserve"> Dades d'instituts universitaris de recerca i Serveis Generals de Biblioteques</t>
    </r>
  </si>
  <si>
    <r>
      <t>(7)</t>
    </r>
    <r>
      <rPr>
        <sz val="8"/>
        <color indexed="56"/>
        <rFont val="Arial"/>
        <family val="2"/>
      </rPr>
      <t xml:space="preserve"> Correspon als documents subministrats pels departaments, instituts universitaris de recerca i serveis generals de biblioteques</t>
    </r>
  </si>
  <si>
    <r>
      <t>(8)</t>
    </r>
    <r>
      <rPr>
        <sz val="8"/>
        <color indexed="56"/>
        <rFont val="Arial"/>
        <family val="2"/>
      </rPr>
      <t xml:space="preserve"> Correspon als documents demanats pels instituts universitaris de recerca i serveis generals de biblioteques</t>
    </r>
  </si>
  <si>
    <t>(4)</t>
  </si>
  <si>
    <t>(5)</t>
  </si>
  <si>
    <t>(6)</t>
  </si>
  <si>
    <t>(7)</t>
  </si>
  <si>
    <t>(8)</t>
  </si>
  <si>
    <t>181 Campus Baix Llobregat</t>
  </si>
  <si>
    <t>860 EUETII</t>
  </si>
  <si>
    <r>
      <t>(3)</t>
    </r>
    <r>
      <rPr>
        <sz val="8"/>
        <color indexed="56"/>
        <rFont val="Arial"/>
        <family val="2"/>
      </rPr>
      <t xml:space="preserve"> La Biblioteca del Campus de Manresa dóna servei a l'EPSEM i a la Fundació Universitària del Bages (FUB)</t>
    </r>
  </si>
  <si>
    <r>
      <t>(6)</t>
    </r>
    <r>
      <rPr>
        <sz val="8"/>
        <color indexed="56"/>
        <rFont val="Arial"/>
        <family val="2"/>
      </rPr>
      <t xml:space="preserve"> Inclou els fons incorporats al Catàleg que estan dipositats a departaments, instituts i Serveis Generals de Biblioteques</t>
    </r>
  </si>
  <si>
    <r>
      <t xml:space="preserve">330 Campus Universitari de Manresa </t>
    </r>
    <r>
      <rPr>
        <vertAlign val="superscript"/>
        <sz val="10"/>
        <color indexed="56"/>
        <rFont val="Arial"/>
        <family val="2"/>
      </rPr>
      <t>(3)</t>
    </r>
  </si>
  <si>
    <r>
      <t>(4)</t>
    </r>
    <r>
      <rPr>
        <sz val="8"/>
        <color indexed="56"/>
        <rFont val="Arial"/>
        <family val="2"/>
      </rPr>
      <t xml:space="preserve"> Inclou PAS, PDI, estudiantat de 3r cicle, títols propis de la UPC, cursos i programes de postgrau, màsters, cursos d'especialització i centres adscrits</t>
    </r>
  </si>
  <si>
    <t>5.2.1 Biblioteques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</si>
</sst>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0.0"/>
    <numFmt numFmtId="180" formatCode="#,##0.00\ &quot;€&quot;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\ _€_-;\-* #,##0.0\ _€_-;_-* &quot;-&quot;??\ _€_-;_-@_-"/>
    <numFmt numFmtId="187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10"/>
      <color indexed="10"/>
      <name val="Arial"/>
      <family val="2"/>
    </font>
    <font>
      <vertAlign val="superscript"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7" borderId="6" applyNumberFormat="0" applyFont="0" applyFill="0" applyAlignment="0" applyProtection="0"/>
    <xf numFmtId="0" fontId="6" fillId="27" borderId="7" applyNumberFormat="0" applyFont="0" applyFill="0" applyAlignment="0" applyProtection="0"/>
    <xf numFmtId="0" fontId="6" fillId="27" borderId="8" applyNumberFormat="0" applyFont="0" applyFill="0" applyAlignment="0" applyProtection="0"/>
    <xf numFmtId="0" fontId="6" fillId="27" borderId="9" applyNumberFormat="0" applyFont="0" applyFill="0" applyAlignment="0" applyProtection="0"/>
    <xf numFmtId="0" fontId="34" fillId="28" borderId="10" applyNumberFormat="0" applyAlignment="0" applyProtection="0"/>
    <xf numFmtId="0" fontId="35" fillId="29" borderId="11" applyNumberFormat="0" applyAlignment="0" applyProtection="0"/>
    <xf numFmtId="0" fontId="36" fillId="0" borderId="12" applyNumberFormat="0" applyFill="0" applyAlignment="0" applyProtection="0"/>
    <xf numFmtId="4" fontId="5" fillId="30" borderId="13">
      <alignment horizontal="left" vertical="center"/>
      <protection/>
    </xf>
    <xf numFmtId="0" fontId="7" fillId="31" borderId="13">
      <alignment horizontal="left"/>
      <protection/>
    </xf>
    <xf numFmtId="0" fontId="7" fillId="27" borderId="13">
      <alignment horizontal="left"/>
      <protection/>
    </xf>
    <xf numFmtId="0" fontId="7" fillId="32" borderId="13">
      <alignment horizontal="left" vertical="center"/>
      <protection/>
    </xf>
    <xf numFmtId="0" fontId="8" fillId="33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4" borderId="10" applyNumberFormat="0" applyAlignment="0" applyProtection="0"/>
    <xf numFmtId="3" fontId="9" fillId="35" borderId="13" applyNumberFormat="0">
      <alignment vertical="center"/>
      <protection/>
    </xf>
    <xf numFmtId="3" fontId="9" fillId="36" borderId="13" applyNumberFormat="0">
      <alignment vertical="center"/>
      <protection/>
    </xf>
    <xf numFmtId="4" fontId="9" fillId="27" borderId="13" applyNumberFormat="0">
      <alignment vertical="center"/>
      <protection/>
    </xf>
    <xf numFmtId="4" fontId="9" fillId="32" borderId="13" applyNumberFormat="0">
      <alignment vertical="center"/>
      <protection/>
    </xf>
    <xf numFmtId="0" fontId="9" fillId="37" borderId="13">
      <alignment horizontal="left" vertical="center"/>
      <protection/>
    </xf>
    <xf numFmtId="0" fontId="5" fillId="38" borderId="13">
      <alignment horizontal="center" vertical="center"/>
      <protection/>
    </xf>
    <xf numFmtId="0" fontId="5" fillId="30" borderId="13">
      <alignment horizontal="center" vertical="center" wrapText="1"/>
      <protection/>
    </xf>
    <xf numFmtId="4" fontId="7" fillId="27" borderId="13" applyNumberFormat="0">
      <alignment vertical="center"/>
      <protection/>
    </xf>
    <xf numFmtId="0" fontId="5" fillId="30" borderId="13">
      <alignment horizontal="center" vertical="center"/>
      <protection/>
    </xf>
    <xf numFmtId="4" fontId="7" fillId="32" borderId="13" applyNumberFormat="0">
      <alignment vertical="center"/>
      <protection/>
    </xf>
    <xf numFmtId="4" fontId="7" fillId="31" borderId="13" applyNumberFormat="0">
      <alignment vertical="center"/>
      <protection/>
    </xf>
    <xf numFmtId="0" fontId="38" fillId="3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40" borderId="0" applyNumberFormat="0" applyBorder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40" fillId="28" borderId="15" applyNumberFormat="0" applyAlignment="0" applyProtection="0"/>
    <xf numFmtId="0" fontId="0" fillId="0" borderId="0" applyNumberFormat="0" applyProtection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19" applyAlignment="0">
      <protection/>
    </xf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2" fillId="33" borderId="9" xfId="48" applyFont="1" applyFill="1" applyAlignment="1">
      <alignment/>
    </xf>
    <xf numFmtId="0" fontId="3" fillId="33" borderId="9" xfId="48" applyFont="1" applyFill="1" applyAlignment="1">
      <alignment/>
    </xf>
    <xf numFmtId="0" fontId="7" fillId="27" borderId="13" xfId="67" applyNumberFormat="1">
      <alignment vertical="center"/>
      <protection/>
    </xf>
    <xf numFmtId="0" fontId="7" fillId="32" borderId="13" xfId="69" applyNumberFormat="1">
      <alignment vertical="center"/>
      <protection/>
    </xf>
    <xf numFmtId="0" fontId="7" fillId="31" borderId="13" xfId="70" applyNumberFormat="1">
      <alignment vertical="center"/>
      <protection/>
    </xf>
    <xf numFmtId="0" fontId="8" fillId="33" borderId="0" xfId="56">
      <alignment horizontal="left" vertical="center"/>
      <protection/>
    </xf>
    <xf numFmtId="0" fontId="5" fillId="30" borderId="13" xfId="66" applyFont="1">
      <alignment horizontal="center" vertical="center" wrapText="1"/>
      <protection/>
    </xf>
    <xf numFmtId="0" fontId="0" fillId="33" borderId="5" xfId="44" applyFont="1" applyFill="1" applyAlignment="1">
      <alignment/>
    </xf>
    <xf numFmtId="0" fontId="0" fillId="33" borderId="9" xfId="48" applyFont="1" applyFill="1" applyAlignment="1">
      <alignment/>
    </xf>
    <xf numFmtId="0" fontId="0" fillId="33" borderId="3" xfId="42" applyFill="1" applyAlignment="1">
      <alignment/>
    </xf>
    <xf numFmtId="0" fontId="0" fillId="33" borderId="8" xfId="47" applyFont="1" applyFill="1" applyAlignment="1">
      <alignment horizontal="center" wrapText="1"/>
    </xf>
    <xf numFmtId="0" fontId="0" fillId="33" borderId="6" xfId="45" applyFont="1" applyFill="1" applyAlignment="1">
      <alignment horizontal="center" wrapText="1"/>
    </xf>
    <xf numFmtId="0" fontId="0" fillId="33" borderId="8" xfId="47" applyFont="1" applyFill="1" applyAlignment="1">
      <alignment/>
    </xf>
    <xf numFmtId="0" fontId="0" fillId="33" borderId="6" xfId="45" applyFont="1" applyFill="1" applyAlignment="1">
      <alignment/>
    </xf>
    <xf numFmtId="0" fontId="0" fillId="33" borderId="4" xfId="43" applyFill="1" applyAlignment="1">
      <alignment/>
    </xf>
    <xf numFmtId="0" fontId="0" fillId="33" borderId="7" xfId="46" applyFont="1" applyFill="1" applyAlignment="1">
      <alignment/>
    </xf>
    <xf numFmtId="0" fontId="0" fillId="33" borderId="2" xfId="41" applyFill="1" applyAlignment="1">
      <alignment/>
    </xf>
    <xf numFmtId="0" fontId="9" fillId="35" borderId="13" xfId="60" applyNumberFormat="1" applyFont="1" applyAlignment="1">
      <alignment horizontal="left" vertical="center"/>
      <protection/>
    </xf>
    <xf numFmtId="0" fontId="9" fillId="36" borderId="13" xfId="61" applyNumberFormat="1" applyFont="1" applyAlignment="1">
      <alignment horizontal="left" vertical="center"/>
      <protection/>
    </xf>
    <xf numFmtId="3" fontId="9" fillId="35" borderId="13" xfId="60" applyNumberFormat="1" applyAlignment="1">
      <alignment horizontal="right" vertical="center"/>
      <protection/>
    </xf>
    <xf numFmtId="3" fontId="9" fillId="36" borderId="13" xfId="61" applyNumberFormat="1" applyAlignment="1">
      <alignment horizontal="right" vertical="center"/>
      <protection/>
    </xf>
    <xf numFmtId="4" fontId="9" fillId="35" borderId="13" xfId="60" applyNumberFormat="1" applyAlignment="1">
      <alignment horizontal="right" vertical="center"/>
      <protection/>
    </xf>
    <xf numFmtId="4" fontId="9" fillId="36" borderId="13" xfId="61" applyNumberFormat="1" applyAlignment="1">
      <alignment horizontal="right" vertical="center"/>
      <protection/>
    </xf>
    <xf numFmtId="3" fontId="7" fillId="27" borderId="13" xfId="67" applyNumberFormat="1" applyAlignment="1">
      <alignment horizontal="right" vertical="center"/>
      <protection/>
    </xf>
    <xf numFmtId="4" fontId="7" fillId="27" borderId="13" xfId="67" applyNumberFormat="1" applyAlignment="1">
      <alignment horizontal="right" vertical="center"/>
      <protection/>
    </xf>
    <xf numFmtId="3" fontId="7" fillId="31" borderId="13" xfId="70" applyNumberFormat="1" applyAlignment="1">
      <alignment horizontal="right" vertical="center"/>
      <protection/>
    </xf>
    <xf numFmtId="4" fontId="7" fillId="31" borderId="13" xfId="70" applyNumberFormat="1" applyAlignment="1">
      <alignment horizontal="right" vertical="center"/>
      <protection/>
    </xf>
    <xf numFmtId="4" fontId="7" fillId="32" borderId="13" xfId="69" applyNumberFormat="1" applyFont="1" applyAlignment="1">
      <alignment horizontal="right" vertical="center"/>
      <protection/>
    </xf>
    <xf numFmtId="0" fontId="13" fillId="33" borderId="0" xfId="56" applyFont="1">
      <alignment horizontal="left" vertical="center"/>
      <protection/>
    </xf>
    <xf numFmtId="3" fontId="12" fillId="32" borderId="13" xfId="69" applyNumberFormat="1" applyFont="1" applyAlignment="1" quotePrefix="1">
      <alignment horizontal="right" vertical="center"/>
      <protection/>
    </xf>
    <xf numFmtId="0" fontId="14" fillId="33" borderId="8" xfId="47" applyFont="1" applyFill="1" applyAlignment="1">
      <alignment/>
    </xf>
    <xf numFmtId="0" fontId="14" fillId="33" borderId="0" xfId="0" applyFont="1" applyFill="1" applyAlignment="1">
      <alignment/>
    </xf>
    <xf numFmtId="3" fontId="7" fillId="32" borderId="13" xfId="69" applyNumberFormat="1" applyFont="1" applyAlignment="1" quotePrefix="1">
      <alignment horizontal="right" vertical="center"/>
      <protection/>
    </xf>
    <xf numFmtId="0" fontId="0" fillId="33" borderId="6" xfId="45" applyFont="1" applyFill="1" applyAlignment="1">
      <alignment/>
    </xf>
    <xf numFmtId="0" fontId="0" fillId="33" borderId="0" xfId="0" applyFont="1" applyFill="1" applyAlignment="1">
      <alignment/>
    </xf>
    <xf numFmtId="3" fontId="9" fillId="36" borderId="13" xfId="60" applyNumberFormat="1" applyFill="1" applyAlignment="1">
      <alignment horizontal="right" vertical="center"/>
      <protection/>
    </xf>
    <xf numFmtId="4" fontId="9" fillId="36" borderId="13" xfId="60" applyNumberFormat="1" applyFill="1" applyAlignment="1">
      <alignment horizontal="right" vertical="center"/>
      <protection/>
    </xf>
    <xf numFmtId="0" fontId="9" fillId="36" borderId="13" xfId="60" applyNumberFormat="1" applyFont="1" applyFill="1" applyAlignment="1">
      <alignment horizontal="left" vertical="center"/>
      <protection/>
    </xf>
    <xf numFmtId="0" fontId="0" fillId="33" borderId="0" xfId="0" applyFill="1" applyAlignment="1">
      <alignment vertical="center" wrapText="1"/>
    </xf>
    <xf numFmtId="0" fontId="0" fillId="33" borderId="8" xfId="47" applyFont="1" applyFill="1" applyAlignment="1">
      <alignment vertical="center" wrapText="1"/>
    </xf>
    <xf numFmtId="0" fontId="9" fillId="35" borderId="13" xfId="60" applyNumberFormat="1" applyFont="1" applyAlignment="1">
      <alignment horizontal="left" vertical="center" wrapText="1"/>
      <protection/>
    </xf>
    <xf numFmtId="3" fontId="9" fillId="35" borderId="13" xfId="60" applyNumberFormat="1" applyAlignment="1">
      <alignment horizontal="right" vertical="center" wrapText="1"/>
      <protection/>
    </xf>
    <xf numFmtId="4" fontId="9" fillId="35" borderId="13" xfId="60" applyNumberFormat="1" applyAlignment="1">
      <alignment horizontal="right" vertical="center" wrapText="1"/>
      <protection/>
    </xf>
    <xf numFmtId="0" fontId="0" fillId="33" borderId="6" xfId="45" applyFont="1" applyFill="1" applyAlignment="1">
      <alignment vertical="center" wrapText="1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8" xfId="47" applyFont="1" applyFill="1" applyAlignment="1" applyProtection="1">
      <alignment vertical="center" wrapText="1"/>
      <protection locked="0"/>
    </xf>
    <xf numFmtId="0" fontId="9" fillId="35" borderId="13" xfId="60" applyNumberFormat="1" applyFont="1" applyAlignment="1" applyProtection="1">
      <alignment horizontal="left" vertical="center" wrapText="1"/>
      <protection locked="0"/>
    </xf>
    <xf numFmtId="3" fontId="9" fillId="35" borderId="13" xfId="60" applyNumberFormat="1" applyFont="1" applyAlignment="1" applyProtection="1">
      <alignment horizontal="right" vertical="center" wrapText="1"/>
      <protection locked="0"/>
    </xf>
    <xf numFmtId="4" fontId="9" fillId="35" borderId="13" xfId="60" applyNumberFormat="1" applyFont="1" applyAlignment="1" applyProtection="1">
      <alignment horizontal="right" vertical="center" wrapText="1"/>
      <protection locked="0"/>
    </xf>
    <xf numFmtId="0" fontId="0" fillId="33" borderId="6" xfId="45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7" fillId="37" borderId="20" xfId="64" applyFont="1" applyBorder="1" applyAlignment="1">
      <alignment horizontal="left" vertical="center"/>
      <protection/>
    </xf>
    <xf numFmtId="0" fontId="7" fillId="37" borderId="0" xfId="64" applyFont="1" applyBorder="1" applyAlignment="1">
      <alignment horizontal="left" vertic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BodeExteior" xfId="40"/>
    <cellStyle name="BordeEsqDI" xfId="41"/>
    <cellStyle name="BordeEsqDS" xfId="42"/>
    <cellStyle name="BordeEsqII" xfId="43"/>
    <cellStyle name="BordeEsqIS" xfId="44"/>
    <cellStyle name="BordeTablaDer" xfId="45"/>
    <cellStyle name="BordeTablaInf" xfId="46"/>
    <cellStyle name="BordeTablaIzq" xfId="47"/>
    <cellStyle name="BordeTablaSup" xfId="48"/>
    <cellStyle name="Càlcul" xfId="49"/>
    <cellStyle name="Cel·la de comprovació" xfId="50"/>
    <cellStyle name="Cel·la enllaçada" xfId="51"/>
    <cellStyle name="CMenuIzq" xfId="52"/>
    <cellStyle name="CMenuIzqTotal" xfId="53"/>
    <cellStyle name="CMenuIzqTotal1" xfId="54"/>
    <cellStyle name="CMenuIzqTotal2" xfId="55"/>
    <cellStyle name="comentario" xfId="56"/>
    <cellStyle name="Hyperlink" xfId="57"/>
    <cellStyle name="Followed Hyperlink" xfId="58"/>
    <cellStyle name="Entrada" xfId="59"/>
    <cellStyle name="fColor1" xfId="60"/>
    <cellStyle name="fColor2" xfId="61"/>
    <cellStyle name="fColor3" xfId="62"/>
    <cellStyle name="fColor4" xfId="63"/>
    <cellStyle name="fSubTitulo" xfId="64"/>
    <cellStyle name="fTitularOscura" xfId="65"/>
    <cellStyle name="fTitulo" xfId="66"/>
    <cellStyle name="fTotal1" xfId="67"/>
    <cellStyle name="fTotal1Columna" xfId="68"/>
    <cellStyle name="fTotal2" xfId="69"/>
    <cellStyle name="fTotal3" xfId="70"/>
    <cellStyle name="Incorrecte" xfId="71"/>
    <cellStyle name="Comma" xfId="72"/>
    <cellStyle name="Comma [0]" xfId="73"/>
    <cellStyle name="Currency" xfId="74"/>
    <cellStyle name="Currency [0]" xfId="75"/>
    <cellStyle name="Neutral" xfId="76"/>
    <cellStyle name="Nota" xfId="77"/>
    <cellStyle name="Percent" xfId="78"/>
    <cellStyle name="Resultat" xfId="79"/>
    <cellStyle name="SinEstilo" xfId="80"/>
    <cellStyle name="Text d'advertiment" xfId="81"/>
    <cellStyle name="Text explicatiu" xfId="82"/>
    <cellStyle name="Títol" xfId="83"/>
    <cellStyle name="Títol 1" xfId="84"/>
    <cellStyle name="Títol 2" xfId="85"/>
    <cellStyle name="Títol 3" xfId="86"/>
    <cellStyle name="Títol 4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0" zoomScaleNormal="90" zoomScaleSheetLayoutView="100" zoomScalePageLayoutView="0" workbookViewId="0" topLeftCell="A1">
      <selection activeCell="M16" sqref="M16"/>
    </sheetView>
  </sheetViews>
  <sheetFormatPr defaultColWidth="11.421875" defaultRowHeight="12.75"/>
  <cols>
    <col min="1" max="1" width="2.7109375" style="2" customWidth="1"/>
    <col min="2" max="2" width="2.00390625" style="2" customWidth="1"/>
    <col min="3" max="3" width="23.140625" style="2" customWidth="1"/>
    <col min="4" max="4" width="15.28125" style="2" customWidth="1"/>
    <col min="5" max="5" width="14.140625" style="2" customWidth="1"/>
    <col min="6" max="6" width="16.8515625" style="2" customWidth="1"/>
    <col min="7" max="7" width="12.8515625" style="2" customWidth="1"/>
    <col min="8" max="8" width="11.7109375" style="2" customWidth="1"/>
    <col min="9" max="9" width="14.7109375" style="2" customWidth="1"/>
    <col min="10" max="10" width="14.28125" style="2" customWidth="1"/>
    <col min="11" max="11" width="2.00390625" style="2" customWidth="1"/>
    <col min="12" max="16384" width="11.421875" style="2" customWidth="1"/>
  </cols>
  <sheetData>
    <row r="1" spans="3:10" ht="12.75">
      <c r="C1" s="56" t="s">
        <v>24</v>
      </c>
      <c r="D1" s="57"/>
      <c r="E1" s="57"/>
      <c r="F1" s="57"/>
      <c r="G1" s="57"/>
      <c r="H1" s="57"/>
      <c r="I1" s="57"/>
      <c r="J1" s="57"/>
    </row>
    <row r="2" spans="3:10" ht="12.75">
      <c r="C2" s="56" t="s">
        <v>39</v>
      </c>
      <c r="D2" s="57"/>
      <c r="E2" s="57"/>
      <c r="F2" s="57"/>
      <c r="G2" s="57"/>
      <c r="H2" s="57"/>
      <c r="I2" s="57"/>
      <c r="J2" s="57"/>
    </row>
    <row r="3" spans="3:5" ht="6.75" customHeight="1">
      <c r="C3" s="3"/>
      <c r="D3" s="1"/>
      <c r="E3" s="1"/>
    </row>
    <row r="4" spans="2:11" ht="3.75" customHeight="1" thickBot="1">
      <c r="B4" s="12"/>
      <c r="C4" s="5"/>
      <c r="D4" s="6"/>
      <c r="E4" s="6"/>
      <c r="F4" s="13"/>
      <c r="G4" s="13"/>
      <c r="H4" s="13"/>
      <c r="I4" s="13"/>
      <c r="J4" s="13"/>
      <c r="K4" s="14"/>
    </row>
    <row r="5" spans="2:11" s="4" customFormat="1" ht="39.75" thickBot="1" thickTop="1">
      <c r="B5" s="15"/>
      <c r="C5" s="11" t="s">
        <v>3</v>
      </c>
      <c r="D5" s="11" t="s">
        <v>20</v>
      </c>
      <c r="E5" s="11" t="s">
        <v>4</v>
      </c>
      <c r="F5" s="11" t="s">
        <v>5</v>
      </c>
      <c r="G5" s="11" t="s">
        <v>6</v>
      </c>
      <c r="H5" s="11" t="s">
        <v>21</v>
      </c>
      <c r="I5" s="11" t="s">
        <v>7</v>
      </c>
      <c r="J5" s="11" t="s">
        <v>8</v>
      </c>
      <c r="K5" s="16"/>
    </row>
    <row r="6" spans="2:11" ht="19.5" customHeight="1" thickBot="1" thickTop="1">
      <c r="B6" s="17"/>
      <c r="C6" s="22" t="s">
        <v>9</v>
      </c>
      <c r="D6" s="24">
        <v>7164</v>
      </c>
      <c r="E6" s="26">
        <v>725641</v>
      </c>
      <c r="F6" s="26">
        <v>63.67</v>
      </c>
      <c r="G6" s="24">
        <v>27235</v>
      </c>
      <c r="H6" s="24">
        <v>4148</v>
      </c>
      <c r="I6" s="24">
        <v>435</v>
      </c>
      <c r="J6" s="24">
        <v>674</v>
      </c>
      <c r="K6" s="18"/>
    </row>
    <row r="7" spans="2:11" ht="19.5" customHeight="1" thickBot="1" thickTop="1">
      <c r="B7" s="17"/>
      <c r="C7" s="23" t="s">
        <v>10</v>
      </c>
      <c r="D7" s="25">
        <v>4589</v>
      </c>
      <c r="E7" s="27">
        <v>203633</v>
      </c>
      <c r="F7" s="27">
        <v>55.43</v>
      </c>
      <c r="G7" s="25">
        <v>27510</v>
      </c>
      <c r="H7" s="25">
        <v>1805</v>
      </c>
      <c r="I7" s="25">
        <v>290</v>
      </c>
      <c r="J7" s="25">
        <v>509</v>
      </c>
      <c r="K7" s="18"/>
    </row>
    <row r="8" spans="2:11" s="43" customFormat="1" ht="28.5" customHeight="1" thickBot="1" thickTop="1">
      <c r="B8" s="44"/>
      <c r="C8" s="45" t="s">
        <v>33</v>
      </c>
      <c r="D8" s="46">
        <v>1994</v>
      </c>
      <c r="E8" s="47">
        <v>116583</v>
      </c>
      <c r="F8" s="47">
        <v>50.52</v>
      </c>
      <c r="G8" s="46">
        <v>9061</v>
      </c>
      <c r="H8" s="46">
        <v>2711</v>
      </c>
      <c r="I8" s="46">
        <v>129</v>
      </c>
      <c r="J8" s="46">
        <v>214</v>
      </c>
      <c r="K8" s="48"/>
    </row>
    <row r="9" spans="2:11" ht="19.5" customHeight="1" thickBot="1" thickTop="1">
      <c r="B9" s="17"/>
      <c r="C9" s="23" t="s">
        <v>11</v>
      </c>
      <c r="D9" s="25">
        <v>360</v>
      </c>
      <c r="E9" s="27">
        <v>82342</v>
      </c>
      <c r="F9" s="27">
        <v>48.29</v>
      </c>
      <c r="G9" s="25">
        <v>6537</v>
      </c>
      <c r="H9" s="25">
        <v>492</v>
      </c>
      <c r="I9" s="25">
        <v>65</v>
      </c>
      <c r="J9" s="25">
        <v>56</v>
      </c>
      <c r="K9" s="18"/>
    </row>
    <row r="10" spans="2:11" ht="19.5" customHeight="1" thickBot="1" thickTop="1">
      <c r="B10" s="17"/>
      <c r="C10" s="22" t="s">
        <v>12</v>
      </c>
      <c r="D10" s="24">
        <v>3026</v>
      </c>
      <c r="E10" s="26">
        <v>298513</v>
      </c>
      <c r="F10" s="26">
        <v>59.57</v>
      </c>
      <c r="G10" s="24">
        <v>55873</v>
      </c>
      <c r="H10" s="24">
        <v>3005</v>
      </c>
      <c r="I10" s="24">
        <v>362</v>
      </c>
      <c r="J10" s="24">
        <v>160</v>
      </c>
      <c r="K10" s="18"/>
    </row>
    <row r="11" spans="2:11" ht="19.5" customHeight="1" thickBot="1" thickTop="1">
      <c r="B11" s="17"/>
      <c r="C11" s="23" t="s">
        <v>13</v>
      </c>
      <c r="D11" s="25">
        <v>3334</v>
      </c>
      <c r="E11" s="27">
        <v>304678</v>
      </c>
      <c r="F11" s="27">
        <v>53.39</v>
      </c>
      <c r="G11" s="25">
        <v>24104</v>
      </c>
      <c r="H11" s="25">
        <v>1928</v>
      </c>
      <c r="I11" s="25">
        <v>343</v>
      </c>
      <c r="J11" s="25">
        <v>630</v>
      </c>
      <c r="K11" s="18"/>
    </row>
    <row r="12" spans="2:11" ht="19.5" customHeight="1" thickBot="1" thickTop="1">
      <c r="B12" s="17"/>
      <c r="C12" s="22" t="s">
        <v>14</v>
      </c>
      <c r="D12" s="24">
        <v>570</v>
      </c>
      <c r="E12" s="26">
        <v>62907</v>
      </c>
      <c r="F12" s="26">
        <v>47.67</v>
      </c>
      <c r="G12" s="24">
        <v>4054</v>
      </c>
      <c r="H12" s="24">
        <v>858</v>
      </c>
      <c r="I12" s="24">
        <v>31</v>
      </c>
      <c r="J12" s="24">
        <v>15</v>
      </c>
      <c r="K12" s="18"/>
    </row>
    <row r="13" spans="2:11" ht="19.5" customHeight="1" thickBot="1" thickTop="1">
      <c r="B13" s="17"/>
      <c r="C13" s="23" t="s">
        <v>15</v>
      </c>
      <c r="D13" s="25">
        <v>1147</v>
      </c>
      <c r="E13" s="27">
        <v>92465</v>
      </c>
      <c r="F13" s="27">
        <v>49.56</v>
      </c>
      <c r="G13" s="25">
        <v>16645</v>
      </c>
      <c r="H13" s="25">
        <v>1563</v>
      </c>
      <c r="I13" s="25">
        <v>152</v>
      </c>
      <c r="J13" s="25">
        <v>47</v>
      </c>
      <c r="K13" s="18"/>
    </row>
    <row r="14" spans="2:11" ht="19.5" customHeight="1" thickBot="1" thickTop="1">
      <c r="B14" s="17"/>
      <c r="C14" s="22" t="s">
        <v>16</v>
      </c>
      <c r="D14" s="24">
        <v>2874</v>
      </c>
      <c r="E14" s="26">
        <v>145465</v>
      </c>
      <c r="F14" s="26">
        <v>49.8</v>
      </c>
      <c r="G14" s="24">
        <v>17094</v>
      </c>
      <c r="H14" s="24">
        <v>2031</v>
      </c>
      <c r="I14" s="24">
        <v>74</v>
      </c>
      <c r="J14" s="24">
        <v>43</v>
      </c>
      <c r="K14" s="18"/>
    </row>
    <row r="15" spans="1:11" s="55" customFormat="1" ht="28.5" thickBot="1" thickTop="1">
      <c r="A15" s="49"/>
      <c r="B15" s="50"/>
      <c r="C15" s="51" t="s">
        <v>37</v>
      </c>
      <c r="D15" s="52">
        <v>2170</v>
      </c>
      <c r="E15" s="53">
        <v>136912</v>
      </c>
      <c r="F15" s="53">
        <v>47.67</v>
      </c>
      <c r="G15" s="52">
        <v>9221</v>
      </c>
      <c r="H15" s="52">
        <v>1170</v>
      </c>
      <c r="I15" s="52">
        <v>81</v>
      </c>
      <c r="J15" s="52">
        <v>281</v>
      </c>
      <c r="K15" s="54"/>
    </row>
    <row r="16" spans="2:11" ht="19.5" customHeight="1" thickBot="1" thickTop="1">
      <c r="B16" s="17"/>
      <c r="C16" s="22" t="s">
        <v>17</v>
      </c>
      <c r="D16" s="24">
        <v>1692</v>
      </c>
      <c r="E16" s="26">
        <v>115616</v>
      </c>
      <c r="F16" s="26">
        <v>53.27</v>
      </c>
      <c r="G16" s="24">
        <v>5869</v>
      </c>
      <c r="H16" s="24">
        <v>1231</v>
      </c>
      <c r="I16" s="24">
        <v>36</v>
      </c>
      <c r="J16" s="24">
        <v>172</v>
      </c>
      <c r="K16" s="18"/>
    </row>
    <row r="17" spans="2:11" ht="19.5" customHeight="1" thickBot="1" thickTop="1">
      <c r="B17" s="17"/>
      <c r="C17" s="42" t="s">
        <v>18</v>
      </c>
      <c r="D17" s="40">
        <v>2280</v>
      </c>
      <c r="E17" s="41">
        <v>289849</v>
      </c>
      <c r="F17" s="41">
        <v>61.08</v>
      </c>
      <c r="G17" s="40">
        <v>14713</v>
      </c>
      <c r="H17" s="40">
        <v>750</v>
      </c>
      <c r="I17" s="40">
        <v>39</v>
      </c>
      <c r="J17" s="40">
        <v>121</v>
      </c>
      <c r="K17" s="18"/>
    </row>
    <row r="18" spans="2:11" s="36" customFormat="1" ht="19.5" customHeight="1" thickBot="1" thickTop="1">
      <c r="B18" s="35"/>
      <c r="C18" s="22" t="s">
        <v>34</v>
      </c>
      <c r="D18" s="24">
        <v>99</v>
      </c>
      <c r="E18" s="26">
        <v>28129</v>
      </c>
      <c r="F18" s="26">
        <v>44.27</v>
      </c>
      <c r="G18" s="24">
        <v>1122</v>
      </c>
      <c r="H18" s="24">
        <v>460</v>
      </c>
      <c r="I18" s="24">
        <v>2</v>
      </c>
      <c r="J18" s="24">
        <v>1</v>
      </c>
      <c r="K18" s="18"/>
    </row>
    <row r="19" spans="2:11" ht="19.5" customHeight="1" thickBot="1" thickTop="1">
      <c r="B19" s="17"/>
      <c r="C19" s="7" t="s">
        <v>0</v>
      </c>
      <c r="D19" s="28">
        <f>SUM(D6:D18)</f>
        <v>31299</v>
      </c>
      <c r="E19" s="28">
        <f>SUM(E6:E18)</f>
        <v>2602733</v>
      </c>
      <c r="F19" s="29">
        <f>AVERAGE(F6:F18)</f>
        <v>52.63</v>
      </c>
      <c r="G19" s="28">
        <f>SUM(G6:G18)</f>
        <v>219038</v>
      </c>
      <c r="H19" s="28">
        <f>SUM(H6:H18)</f>
        <v>22152</v>
      </c>
      <c r="I19" s="28">
        <f>SUM(I6:I18)</f>
        <v>2039</v>
      </c>
      <c r="J19" s="28">
        <f>SUM(J6:J18)</f>
        <v>2923</v>
      </c>
      <c r="K19" s="18"/>
    </row>
    <row r="20" spans="2:11" ht="15.75" thickBot="1" thickTop="1">
      <c r="B20" s="17"/>
      <c r="C20" s="8"/>
      <c r="D20" s="34" t="s">
        <v>28</v>
      </c>
      <c r="E20" s="34"/>
      <c r="F20" s="32"/>
      <c r="G20" s="34" t="s">
        <v>29</v>
      </c>
      <c r="H20" s="34" t="s">
        <v>30</v>
      </c>
      <c r="I20" s="34" t="s">
        <v>31</v>
      </c>
      <c r="J20" s="34" t="s">
        <v>32</v>
      </c>
      <c r="K20" s="18"/>
    </row>
    <row r="21" spans="2:11" s="39" customFormat="1" ht="14.25" thickBot="1" thickTop="1">
      <c r="B21" s="17"/>
      <c r="C21" s="8" t="s">
        <v>1</v>
      </c>
      <c r="D21" s="37">
        <f>D22-D19</f>
        <v>19714</v>
      </c>
      <c r="E21" s="32" t="s">
        <v>19</v>
      </c>
      <c r="F21" s="32" t="s">
        <v>19</v>
      </c>
      <c r="G21" s="37">
        <v>93730</v>
      </c>
      <c r="H21" s="37">
        <v>4921</v>
      </c>
      <c r="I21" s="37">
        <v>343</v>
      </c>
      <c r="J21" s="37">
        <v>100</v>
      </c>
      <c r="K21" s="38"/>
    </row>
    <row r="22" spans="2:11" ht="12.75" customHeight="1" thickBot="1" thickTop="1">
      <c r="B22" s="17"/>
      <c r="C22" s="9" t="s">
        <v>2</v>
      </c>
      <c r="D22" s="30">
        <v>51013</v>
      </c>
      <c r="E22" s="30">
        <f>E19</f>
        <v>2602733</v>
      </c>
      <c r="F22" s="31">
        <f>F19</f>
        <v>52.63</v>
      </c>
      <c r="G22" s="30">
        <f>G19+G21</f>
        <v>312768</v>
      </c>
      <c r="H22" s="30">
        <f>H19+H21</f>
        <v>27073</v>
      </c>
      <c r="I22" s="30">
        <f>I19+I21</f>
        <v>2382</v>
      </c>
      <c r="J22" s="30">
        <f>J19+J21</f>
        <v>3023</v>
      </c>
      <c r="K22" s="18"/>
    </row>
    <row r="23" spans="2:11" ht="13.5" customHeight="1" thickTop="1">
      <c r="B23" s="17"/>
      <c r="C23" s="33" t="s">
        <v>22</v>
      </c>
      <c r="D23" s="10"/>
      <c r="E23" s="10"/>
      <c r="F23" s="10"/>
      <c r="G23" s="10"/>
      <c r="H23" s="10"/>
      <c r="I23" s="10"/>
      <c r="J23" s="10"/>
      <c r="K23" s="18"/>
    </row>
    <row r="24" spans="2:11" ht="12.75">
      <c r="B24" s="17"/>
      <c r="C24" s="33" t="s">
        <v>23</v>
      </c>
      <c r="D24" s="10"/>
      <c r="E24" s="10"/>
      <c r="F24" s="10"/>
      <c r="G24" s="10"/>
      <c r="H24" s="10"/>
      <c r="I24" s="10"/>
      <c r="J24" s="10"/>
      <c r="K24" s="18"/>
    </row>
    <row r="25" spans="2:11" ht="12.75">
      <c r="B25" s="17"/>
      <c r="C25" s="33" t="s">
        <v>35</v>
      </c>
      <c r="D25" s="33"/>
      <c r="E25" s="33"/>
      <c r="F25" s="33"/>
      <c r="G25" s="33"/>
      <c r="H25" s="10"/>
      <c r="I25" s="10"/>
      <c r="J25" s="10"/>
      <c r="K25" s="18"/>
    </row>
    <row r="26" spans="2:11" ht="12.75">
      <c r="B26" s="17"/>
      <c r="C26" s="33" t="s">
        <v>38</v>
      </c>
      <c r="D26" s="33"/>
      <c r="E26" s="33"/>
      <c r="F26" s="33"/>
      <c r="G26" s="33"/>
      <c r="H26" s="10"/>
      <c r="I26" s="10"/>
      <c r="J26" s="10"/>
      <c r="K26" s="18"/>
    </row>
    <row r="27" spans="2:11" ht="12.75">
      <c r="B27" s="17"/>
      <c r="C27" s="33" t="s">
        <v>25</v>
      </c>
      <c r="D27" s="33"/>
      <c r="E27" s="33"/>
      <c r="F27" s="33"/>
      <c r="G27" s="33"/>
      <c r="H27" s="10"/>
      <c r="I27" s="10"/>
      <c r="J27" s="10"/>
      <c r="K27" s="18"/>
    </row>
    <row r="28" spans="2:11" ht="12.75">
      <c r="B28" s="17"/>
      <c r="C28" s="33" t="s">
        <v>36</v>
      </c>
      <c r="D28" s="33"/>
      <c r="E28" s="33"/>
      <c r="F28" s="33"/>
      <c r="G28" s="33"/>
      <c r="H28" s="10"/>
      <c r="I28" s="10"/>
      <c r="J28" s="10"/>
      <c r="K28" s="18"/>
    </row>
    <row r="29" spans="2:11" ht="12.75">
      <c r="B29" s="17"/>
      <c r="C29" s="33" t="s">
        <v>26</v>
      </c>
      <c r="D29" s="33"/>
      <c r="E29" s="33"/>
      <c r="F29" s="33"/>
      <c r="G29" s="33"/>
      <c r="H29" s="10"/>
      <c r="I29" s="10"/>
      <c r="J29" s="10"/>
      <c r="K29" s="18"/>
    </row>
    <row r="30" spans="2:11" ht="12.75">
      <c r="B30" s="17"/>
      <c r="C30" s="33" t="s">
        <v>27</v>
      </c>
      <c r="D30" s="33"/>
      <c r="E30" s="33"/>
      <c r="F30" s="33"/>
      <c r="G30" s="33"/>
      <c r="H30" s="10"/>
      <c r="I30" s="10"/>
      <c r="J30" s="10"/>
      <c r="K30" s="18"/>
    </row>
    <row r="31" spans="2:11" ht="12.75">
      <c r="B31" s="19"/>
      <c r="C31" s="20"/>
      <c r="D31" s="20"/>
      <c r="E31" s="20"/>
      <c r="F31" s="20"/>
      <c r="G31" s="20"/>
      <c r="H31" s="20"/>
      <c r="I31" s="20"/>
      <c r="J31" s="20"/>
      <c r="K31" s="21"/>
    </row>
  </sheetData>
  <sheetProtection/>
  <mergeCells count="2">
    <mergeCell ref="C1:J1"/>
    <mergeCell ref="C2:J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2008-07-31T07:20:47Z</cp:lastPrinted>
  <dcterms:created xsi:type="dcterms:W3CDTF">2003-06-19T09:08:38Z</dcterms:created>
  <dcterms:modified xsi:type="dcterms:W3CDTF">2008-07-31T07:22:17Z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ificat per">
    <vt:i4>106</vt:i4>
  </property>
</Properties>
</file>