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5345" windowHeight="4425" activeTab="0"/>
  </bookViews>
  <sheets>
    <sheet name="1.3.2.8" sheetId="1" r:id="rId1"/>
  </sheets>
  <definedNames>
    <definedName name="_xlnm.Print_Area" localSheetId="0">'1.3.2.8'!$A$1:$O$153</definedName>
    <definedName name="_xlnm.Print_Titles" localSheetId="0">'1.3.2.8'!$8:$8</definedName>
  </definedNames>
  <calcPr fullCalcOnLoad="1"/>
</workbook>
</file>

<file path=xl/sharedStrings.xml><?xml version="1.0" encoding="utf-8"?>
<sst xmlns="http://schemas.openxmlformats.org/spreadsheetml/2006/main" count="292" uniqueCount="98">
  <si>
    <t>1.3.2 Estudiantat matriculat de 1r i 2n cicles</t>
  </si>
  <si>
    <t>Quadrimestre de tardor</t>
  </si>
  <si>
    <t>Centre</t>
  </si>
  <si>
    <t>Estudis</t>
  </si>
  <si>
    <t>Matrícula per 1a vegada</t>
  </si>
  <si>
    <t>Matrícula per 2a vegada</t>
  </si>
  <si>
    <t>Matrícula per 3a vegada</t>
  </si>
  <si>
    <t>Matrícula per 4a vegada o més</t>
  </si>
  <si>
    <t>% crèdits repetits</t>
  </si>
  <si>
    <t xml:space="preserve">Adaptats </t>
  </si>
  <si>
    <t>Convalidats</t>
  </si>
  <si>
    <t>Reconeguts</t>
  </si>
  <si>
    <t>200 FME</t>
  </si>
  <si>
    <t>Llicenciatura de Matemàtiques</t>
  </si>
  <si>
    <t>Diplomatura d'Estadística</t>
  </si>
  <si>
    <t>Llicenciatura de Ciències i Tècniques Estadístiques</t>
  </si>
  <si>
    <t>210 ETSAB</t>
  </si>
  <si>
    <t>Arquitectura</t>
  </si>
  <si>
    <t>Enginyeria Industrial</t>
  </si>
  <si>
    <t>Enginyeria d'Automàtica i Electrònica Industrial</t>
  </si>
  <si>
    <t>Enginyeria d'Organització Industrial</t>
  </si>
  <si>
    <t>Enginyeria Aeronàutica</t>
  </si>
  <si>
    <t>230 ETSETB</t>
  </si>
  <si>
    <t>Enginyeria de Telecomunicació</t>
  </si>
  <si>
    <t>Enginyeria Electrònica</t>
  </si>
  <si>
    <t>240 ETSEIB</t>
  </si>
  <si>
    <t>Enginyeria Química</t>
  </si>
  <si>
    <t>Enginyeria de Materials</t>
  </si>
  <si>
    <t>250 ETSECCPB</t>
  </si>
  <si>
    <t>Enginyeria de Camins, Canals i Ports</t>
  </si>
  <si>
    <t>Enginyeria Tècnica d'Obres Públiques</t>
  </si>
  <si>
    <t>Enginyeria Geològica</t>
  </si>
  <si>
    <t xml:space="preserve"> 270 FIB</t>
  </si>
  <si>
    <t>Enginyeria Informàtica (Pla 1991)</t>
  </si>
  <si>
    <t>Enginyeria Informàtica (Pla 2003)</t>
  </si>
  <si>
    <t>Enginyeria Tècnica d'Informàtica de Gestió (Pla 1991)</t>
  </si>
  <si>
    <t>Enginyeria Tècnica d'Informàtica de Gestió (Pla 2003)</t>
  </si>
  <si>
    <t>Enginyeria Tècnica d'Informàtica de Sistemes (Pla 1991)</t>
  </si>
  <si>
    <t>Enginyeria Tècnica d'Informàtica de Sistemes (Pla 2003)</t>
  </si>
  <si>
    <t>280 FNB</t>
  </si>
  <si>
    <t>Diplomatura de Màquines Navals</t>
  </si>
  <si>
    <t>Diplomatura de Navegació Marítima</t>
  </si>
  <si>
    <t>Llicenciatura de Nàutica i Transport Marítim</t>
  </si>
  <si>
    <t>Llicenciatura de Màquines Navals</t>
  </si>
  <si>
    <t>Enginyeria Tècnica Naval, esp. en Propulsio i Serveis del Vaixell</t>
  </si>
  <si>
    <t>290 ETSAV</t>
  </si>
  <si>
    <t>300 EPSC</t>
  </si>
  <si>
    <t>Enginyeria Tècnica de Telec., esp. en Sistemes de Telecomunicació</t>
  </si>
  <si>
    <t>Enginyeria Tècnica de Telec., esp. en Telemàtica</t>
  </si>
  <si>
    <t>Enginyeria de Telecomunicació (2n cicle)</t>
  </si>
  <si>
    <t>Enginyeria Tècnica Aeronàutica, especialitat en Aeronavegació</t>
  </si>
  <si>
    <t>Eng. Tècn. de Telec., esp. en Sist. de Telecomunicació / Eng. Tècn. Aeronàutica, esp. en Aeronavegació (doble titulació)</t>
  </si>
  <si>
    <t>310 EPSEB</t>
  </si>
  <si>
    <t xml:space="preserve">Arquitectura Tècnica                            </t>
  </si>
  <si>
    <t>Enginyeria Tècnica de Topografia</t>
  </si>
  <si>
    <t>Enginyeria d'Organització Industrial (orientació en Edificació)</t>
  </si>
  <si>
    <t>320 EUETIT</t>
  </si>
  <si>
    <t>Enginyeria Tècnica Industrial, esp. en Tèxtil</t>
  </si>
  <si>
    <t>Enginyeria Tècnica Industrial, esp. en Mecànica</t>
  </si>
  <si>
    <t>Enginyeria Tècnica Industrial, esp. en Química Industrial</t>
  </si>
  <si>
    <t>Enginyeria Tècnica Industrial, esp. en Electrònica Industrial</t>
  </si>
  <si>
    <t>Enginyeria Tècnica Industrial, esp. en Electricitat</t>
  </si>
  <si>
    <t>Enginyeria Tècnica de Telec., esp. en so i imatge</t>
  </si>
  <si>
    <t>Enginyeria Tècnica de Mines, esp. en Explotació de Mines</t>
  </si>
  <si>
    <t>Enginyeria Tècnica de Telec., esp. en Sistemes Electrònics</t>
  </si>
  <si>
    <t>Enginyeria de Mines</t>
  </si>
  <si>
    <t>Eng. Tècn. de Mines, esp. en Expl. de Mines / Eng. Tècn. Ind., esp. en Química Industrial (doble titulació)</t>
  </si>
  <si>
    <t>340 EPSEVG</t>
  </si>
  <si>
    <t>Enginyeria Tècnica d'Informàtica de Gestió</t>
  </si>
  <si>
    <t>370 EUOOT</t>
  </si>
  <si>
    <t>Quadrimestre de primavera</t>
  </si>
  <si>
    <t>% Credits repetits</t>
  </si>
  <si>
    <t xml:space="preserve">Reconeguts </t>
  </si>
  <si>
    <t>Llicenciatura de Ciències i Tècniques Estadistiques</t>
  </si>
  <si>
    <t>Enginyeria d'Automatica i Electrònica Industrial</t>
  </si>
  <si>
    <t>-</t>
  </si>
  <si>
    <t>270 FIB</t>
  </si>
  <si>
    <t>Enginyeria Tècnica Naval, esp. en Propulsió i Serveis del Vaixell</t>
  </si>
  <si>
    <t>Enginyeria d'Organització Industrial (orientació en l'Edificació)</t>
  </si>
  <si>
    <r>
      <t>(2)</t>
    </r>
    <r>
      <rPr>
        <sz val="8"/>
        <color indexed="56"/>
        <rFont val="Arial"/>
        <family val="2"/>
      </rPr>
      <t xml:space="preserve"> Estudiantat equivalent a temps complet = crèdits matriculats anuals / crèdits teòrics de la titulació anuals</t>
    </r>
  </si>
  <si>
    <r>
      <t>(1)</t>
    </r>
    <r>
      <rPr>
        <sz val="8"/>
        <color indexed="56"/>
        <rFont val="Arial"/>
        <family val="2"/>
      </rPr>
      <t xml:space="preserve"> Inclou l'estudiantat amb matrícula de PFC</t>
    </r>
  </si>
  <si>
    <r>
      <t xml:space="preserve">EETC </t>
    </r>
    <r>
      <rPr>
        <b/>
        <vertAlign val="superscript"/>
        <sz val="10"/>
        <color indexed="9"/>
        <rFont val="Arial"/>
        <family val="2"/>
      </rPr>
      <t>(2)</t>
    </r>
  </si>
  <si>
    <t>Aquestes dades són anuals i consten només al quadrimestre de tardor</t>
  </si>
  <si>
    <t>330 EPSEM</t>
  </si>
  <si>
    <t>220 ETSEIAT</t>
  </si>
  <si>
    <r>
      <t xml:space="preserve">Matrícula ordinària </t>
    </r>
    <r>
      <rPr>
        <b/>
        <vertAlign val="superscript"/>
        <sz val="10"/>
        <color indexed="9"/>
        <rFont val="Arial"/>
        <family val="2"/>
      </rPr>
      <t>(1)</t>
    </r>
  </si>
  <si>
    <r>
      <t>EETC</t>
    </r>
    <r>
      <rPr>
        <b/>
        <vertAlign val="superscript"/>
        <sz val="10"/>
        <color indexed="9"/>
        <rFont val="Arial"/>
        <family val="2"/>
      </rPr>
      <t xml:space="preserve"> (2)</t>
    </r>
  </si>
  <si>
    <r>
      <t xml:space="preserve">(1) </t>
    </r>
    <r>
      <rPr>
        <sz val="8"/>
        <color indexed="56"/>
        <rFont val="Arial"/>
        <family val="2"/>
      </rPr>
      <t>Inclou l'estudiantat amb matrícula de PFC</t>
    </r>
  </si>
  <si>
    <t>TOTAL QUADRIMESTRE DE TARDOR</t>
  </si>
  <si>
    <t>TOTAL QUADRIMESTRE DE PRIMAVERA</t>
  </si>
  <si>
    <t>820 EUETIB</t>
  </si>
  <si>
    <t>390 ESAB</t>
  </si>
  <si>
    <t>Diplomatura d'Optica i Optometria</t>
  </si>
  <si>
    <t>Enginyeria Tècnica Agrícola, esp. en Indústries Agràries i Alimentàries</t>
  </si>
  <si>
    <t>Enginyeria Tècnica Agrícola, esp. en Explotacions Agropecuàries</t>
  </si>
  <si>
    <t>Enginyeria Tècnica Agrícola, esp. en Hortofructicultura i Jardineria</t>
  </si>
  <si>
    <t>ANY ACADÈMIC 2007-2008</t>
  </si>
  <si>
    <t>1.3.2.8 MATRÍCULA PER CRÈDITS. CENTRES PROPIS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</si>
</sst>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\ _p_t_a_-;\-* #,##0.00\ _p_t_a_-;_-* &quot;-&quot;??\ _p_t_a_-;_-@_-"/>
    <numFmt numFmtId="166" formatCode="_-* #,##0\ _p_t_a_-;\-* #,##0\ _p_t_a_-;_-* &quot;-&quot;\ _p_t_a_-;_-@_-"/>
    <numFmt numFmtId="167" formatCode="_-* #,##0.00\ &quot;pta&quot;_-;\-* #,##0.00\ &quot;pta&quot;_-;_-* &quot;-&quot;??\ &quot;pta&quot;_-;_-@_-"/>
    <numFmt numFmtId="168" formatCode="_-* #,##0\ &quot;pta&quot;_-;\-* #,##0\ &quot;pta&quot;_-;_-* &quot;-&quot;\ &quot;pta&quot;_-;_-@_-"/>
    <numFmt numFmtId="169" formatCode="_(#,##0.00_);_(\(#,##0.00\);_(&quot;-&quot;_);_(@_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"/>
    <numFmt numFmtId="175" formatCode="_(#,##0.0_);_(\(#,##0.0\);_(&quot;-&quot;_);_(@_)"/>
    <numFmt numFmtId="176" formatCode="_(#,##0_);_(\(#,##0\);_(&quot;-&quot;_);_(@_)"/>
    <numFmt numFmtId="177" formatCode="#,##0.0"/>
  </numFmts>
  <fonts count="15">
    <font>
      <sz val="10"/>
      <name val="Arial"/>
      <family val="0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8"/>
      <color indexed="8"/>
      <name val="Arial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8"/>
      <color indexed="56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1" fillId="0" borderId="5" applyNumberFormat="0" applyFont="0" applyFill="0" applyAlignment="0" applyProtection="0"/>
    <xf numFmtId="0" fontId="8" fillId="2" borderId="6" applyNumberFormat="0" applyFont="0" applyFill="0" applyAlignment="0" applyProtection="0"/>
    <xf numFmtId="0" fontId="8" fillId="2" borderId="7" applyNumberFormat="0" applyFont="0" applyFill="0" applyAlignment="0" applyProtection="0"/>
    <xf numFmtId="0" fontId="8" fillId="2" borderId="8" applyNumberFormat="0" applyFont="0" applyFill="0" applyAlignment="0" applyProtection="0"/>
    <xf numFmtId="0" fontId="8" fillId="2" borderId="9" applyNumberFormat="0" applyFont="0" applyFill="0" applyAlignment="0" applyProtection="0"/>
    <xf numFmtId="4" fontId="1" fillId="3" borderId="10">
      <alignment horizontal="left" vertical="center"/>
      <protection/>
    </xf>
    <xf numFmtId="0" fontId="9" fillId="4" borderId="10">
      <alignment horizontal="left" vertical="center"/>
      <protection/>
    </xf>
    <xf numFmtId="0" fontId="9" fillId="2" borderId="10">
      <alignment horizontal="left" vertical="center"/>
      <protection/>
    </xf>
    <xf numFmtId="0" fontId="9" fillId="2" borderId="10">
      <alignment horizontal="left" vertical="center"/>
      <protection/>
    </xf>
    <xf numFmtId="0" fontId="9" fillId="5" borderId="10">
      <alignment horizontal="left" vertical="center"/>
      <protection/>
    </xf>
    <xf numFmtId="0" fontId="10" fillId="6" borderId="0">
      <alignment horizontal="left" vertical="center"/>
      <protection/>
    </xf>
    <xf numFmtId="3" fontId="11" fillId="7" borderId="10" applyNumberFormat="0">
      <alignment vertical="center"/>
      <protection/>
    </xf>
    <xf numFmtId="3" fontId="11" fillId="8" borderId="10" applyNumberFormat="0">
      <alignment vertical="center"/>
      <protection/>
    </xf>
    <xf numFmtId="4" fontId="11" fillId="2" borderId="10" applyNumberFormat="0">
      <alignment vertical="center"/>
      <protection/>
    </xf>
    <xf numFmtId="4" fontId="11" fillId="5" borderId="10" applyNumberFormat="0">
      <alignment vertical="center"/>
      <protection/>
    </xf>
    <xf numFmtId="0" fontId="11" fillId="9" borderId="10">
      <alignment horizontal="left" vertical="center"/>
      <protection/>
    </xf>
    <xf numFmtId="0" fontId="1" fillId="10" borderId="10">
      <alignment horizontal="center" vertical="center"/>
      <protection/>
    </xf>
    <xf numFmtId="0" fontId="1" fillId="3" borderId="10">
      <alignment horizontal="center" vertical="center" wrapText="1"/>
      <protection/>
    </xf>
    <xf numFmtId="3" fontId="11" fillId="2" borderId="0" applyNumberFormat="0">
      <alignment vertical="center"/>
      <protection/>
    </xf>
    <xf numFmtId="4" fontId="9" fillId="2" borderId="10" applyNumberFormat="0">
      <alignment vertical="center"/>
      <protection/>
    </xf>
    <xf numFmtId="0" fontId="1" fillId="3" borderId="10">
      <alignment horizontal="center" vertical="center"/>
      <protection/>
    </xf>
    <xf numFmtId="4" fontId="9" fillId="5" borderId="10" applyNumberFormat="0">
      <alignment vertical="center"/>
      <protection/>
    </xf>
    <xf numFmtId="4" fontId="9" fillId="4" borderId="10" applyNumberFormat="0">
      <alignment vertical="center"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7" fillId="0" borderId="11" applyAlignment="0">
      <protection/>
    </xf>
  </cellStyleXfs>
  <cellXfs count="91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vertical="center" wrapText="1"/>
    </xf>
    <xf numFmtId="4" fontId="3" fillId="11" borderId="0" xfId="0" applyNumberFormat="1" applyFont="1" applyFill="1" applyAlignment="1">
      <alignment horizontal="right"/>
    </xf>
    <xf numFmtId="0" fontId="4" fillId="6" borderId="0" xfId="0" applyFont="1" applyFill="1" applyAlignment="1">
      <alignment/>
    </xf>
    <xf numFmtId="0" fontId="0" fillId="6" borderId="0" xfId="0" applyFill="1" applyAlignment="1">
      <alignment vertical="center"/>
    </xf>
    <xf numFmtId="164" fontId="3" fillId="11" borderId="0" xfId="0" applyNumberFormat="1" applyFont="1" applyFill="1" applyAlignment="1">
      <alignment horizontal="right"/>
    </xf>
    <xf numFmtId="0" fontId="5" fillId="11" borderId="0" xfId="0" applyFont="1" applyFill="1" applyAlignment="1">
      <alignment vertical="center"/>
    </xf>
    <xf numFmtId="0" fontId="11" fillId="6" borderId="0" xfId="0" applyFont="1" applyFill="1" applyAlignment="1">
      <alignment/>
    </xf>
    <xf numFmtId="0" fontId="9" fillId="9" borderId="12" xfId="0" applyFont="1" applyFill="1" applyBorder="1" applyAlignment="1">
      <alignment horizontal="left" vertical="center"/>
    </xf>
    <xf numFmtId="0" fontId="9" fillId="9" borderId="13" xfId="0" applyFont="1" applyFill="1" applyBorder="1" applyAlignment="1">
      <alignment horizontal="left" vertical="center"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0" fillId="6" borderId="6" xfId="20" applyFill="1" applyAlignment="1">
      <alignment vertical="center" wrapText="1"/>
    </xf>
    <xf numFmtId="0" fontId="4" fillId="6" borderId="6" xfId="20" applyFont="1" applyFill="1" applyAlignment="1">
      <alignment/>
    </xf>
    <xf numFmtId="0" fontId="0" fillId="6" borderId="7" xfId="21" applyFill="1" applyAlignment="1">
      <alignment vertical="center"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8" xfId="22" applyFill="1" applyAlignment="1">
      <alignment vertical="center" wrapText="1"/>
    </xf>
    <xf numFmtId="0" fontId="4" fillId="6" borderId="8" xfId="22" applyFont="1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1" fillId="3" borderId="10" xfId="36">
      <alignment horizontal="center" vertical="center" wrapText="1"/>
      <protection/>
    </xf>
    <xf numFmtId="0" fontId="11" fillId="7" borderId="10" xfId="30">
      <alignment vertical="center"/>
      <protection/>
    </xf>
    <xf numFmtId="0" fontId="11" fillId="8" borderId="10" xfId="31">
      <alignment vertical="center"/>
      <protection/>
    </xf>
    <xf numFmtId="0" fontId="10" fillId="6" borderId="0" xfId="29">
      <alignment horizontal="left" vertical="center"/>
      <protection/>
    </xf>
    <xf numFmtId="4" fontId="9" fillId="4" borderId="10" xfId="41" applyNumberFormat="1">
      <alignment vertical="center"/>
      <protection/>
    </xf>
    <xf numFmtId="164" fontId="9" fillId="4" borderId="10" xfId="41" applyNumberFormat="1">
      <alignment vertical="center"/>
      <protection/>
    </xf>
    <xf numFmtId="3" fontId="9" fillId="4" borderId="10" xfId="41" applyNumberFormat="1">
      <alignment vertical="center"/>
      <protection/>
    </xf>
    <xf numFmtId="0" fontId="1" fillId="3" borderId="10" xfId="36" applyFont="1">
      <alignment horizontal="center" vertical="center" wrapText="1"/>
      <protection/>
    </xf>
    <xf numFmtId="0" fontId="11" fillId="8" borderId="10" xfId="31" applyAlignment="1">
      <alignment vertical="center" wrapText="1"/>
      <protection/>
    </xf>
    <xf numFmtId="0" fontId="5" fillId="11" borderId="9" xfId="23" applyFont="1" applyFill="1" applyAlignment="1">
      <alignment vertical="center"/>
    </xf>
    <xf numFmtId="164" fontId="3" fillId="11" borderId="9" xfId="23" applyNumberFormat="1" applyFont="1" applyFill="1" applyAlignment="1">
      <alignment horizontal="right"/>
    </xf>
    <xf numFmtId="0" fontId="11" fillId="7" borderId="10" xfId="30" applyAlignment="1">
      <alignment vertical="center" wrapText="1"/>
      <protection/>
    </xf>
    <xf numFmtId="0" fontId="14" fillId="6" borderId="14" xfId="29" applyFont="1" applyBorder="1" applyAlignment="1">
      <alignment horizontal="left" vertical="center"/>
      <protection/>
    </xf>
    <xf numFmtId="3" fontId="9" fillId="4" borderId="10" xfId="41" applyNumberFormat="1" applyFont="1" applyAlignment="1">
      <alignment horizontal="right" vertical="center"/>
      <protection/>
    </xf>
    <xf numFmtId="0" fontId="11" fillId="7" borderId="10" xfId="30" applyFont="1">
      <alignment vertical="center"/>
      <protection/>
    </xf>
    <xf numFmtId="169" fontId="11" fillId="7" borderId="10" xfId="30" applyNumberFormat="1">
      <alignment vertical="center"/>
      <protection/>
    </xf>
    <xf numFmtId="169" fontId="11" fillId="7" borderId="10" xfId="30" applyNumberFormat="1" applyFont="1" applyAlignment="1">
      <alignment horizontal="right" vertical="center"/>
      <protection/>
    </xf>
    <xf numFmtId="169" fontId="11" fillId="7" borderId="10" xfId="30" applyNumberFormat="1" applyAlignment="1">
      <alignment horizontal="right" vertical="center"/>
      <protection/>
    </xf>
    <xf numFmtId="169" fontId="11" fillId="8" borderId="10" xfId="31" applyNumberFormat="1">
      <alignment vertical="center"/>
      <protection/>
    </xf>
    <xf numFmtId="169" fontId="11" fillId="8" borderId="10" xfId="31" applyNumberFormat="1" applyAlignment="1">
      <alignment horizontal="right" vertical="center"/>
      <protection/>
    </xf>
    <xf numFmtId="169" fontId="11" fillId="8" borderId="10" xfId="31" applyNumberFormat="1" applyFont="1" applyAlignment="1">
      <alignment horizontal="right" vertical="center"/>
      <protection/>
    </xf>
    <xf numFmtId="164" fontId="11" fillId="7" borderId="10" xfId="48" applyNumberFormat="1" applyAlignment="1">
      <alignment vertical="center"/>
    </xf>
    <xf numFmtId="164" fontId="11" fillId="8" borderId="10" xfId="48" applyNumberFormat="1" applyFill="1" applyAlignment="1">
      <alignment vertical="center"/>
    </xf>
    <xf numFmtId="164" fontId="11" fillId="8" borderId="10" xfId="48" applyNumberFormat="1" applyAlignment="1">
      <alignment vertical="center"/>
    </xf>
    <xf numFmtId="164" fontId="11" fillId="8" borderId="10" xfId="48" applyNumberFormat="1" applyFont="1" applyAlignment="1">
      <alignment horizontal="right" vertical="center"/>
    </xf>
    <xf numFmtId="0" fontId="11" fillId="7" borderId="10" xfId="31" applyFill="1">
      <alignment vertical="center"/>
      <protection/>
    </xf>
    <xf numFmtId="169" fontId="11" fillId="7" borderId="10" xfId="31" applyNumberFormat="1" applyFill="1">
      <alignment vertical="center"/>
      <protection/>
    </xf>
    <xf numFmtId="169" fontId="11" fillId="7" borderId="10" xfId="31" applyNumberFormat="1" applyFont="1" applyFill="1" applyAlignment="1">
      <alignment horizontal="right" vertical="center"/>
      <protection/>
    </xf>
    <xf numFmtId="164" fontId="11" fillId="7" borderId="10" xfId="48" applyNumberFormat="1" applyFill="1" applyAlignment="1">
      <alignment vertical="center"/>
    </xf>
    <xf numFmtId="0" fontId="11" fillId="7" borderId="10" xfId="30" applyFill="1">
      <alignment vertical="center"/>
      <protection/>
    </xf>
    <xf numFmtId="169" fontId="11" fillId="7" borderId="10" xfId="30" applyNumberFormat="1" applyFill="1">
      <alignment vertical="center"/>
      <protection/>
    </xf>
    <xf numFmtId="169" fontId="11" fillId="7" borderId="10" xfId="30" applyNumberFormat="1" applyFont="1" applyFill="1" applyAlignment="1">
      <alignment horizontal="right" vertical="center"/>
      <protection/>
    </xf>
    <xf numFmtId="0" fontId="11" fillId="8" borderId="10" xfId="31" applyFont="1">
      <alignment vertical="center"/>
      <protection/>
    </xf>
    <xf numFmtId="164" fontId="11" fillId="7" borderId="10" xfId="48" applyNumberFormat="1" applyFont="1" applyAlignment="1">
      <alignment horizontal="center" vertical="center"/>
    </xf>
    <xf numFmtId="176" fontId="11" fillId="7" borderId="10" xfId="30" applyNumberFormat="1">
      <alignment vertical="center"/>
      <protection/>
    </xf>
    <xf numFmtId="176" fontId="11" fillId="8" borderId="10" xfId="31" applyNumberFormat="1">
      <alignment vertical="center"/>
      <protection/>
    </xf>
    <xf numFmtId="176" fontId="11" fillId="7" borderId="10" xfId="31" applyNumberFormat="1" applyFill="1">
      <alignment vertical="center"/>
      <protection/>
    </xf>
    <xf numFmtId="176" fontId="11" fillId="7" borderId="10" xfId="30" applyNumberFormat="1" applyFill="1">
      <alignment vertical="center"/>
      <protection/>
    </xf>
    <xf numFmtId="0" fontId="11" fillId="7" borderId="15" xfId="31" applyFont="1" applyFill="1" applyBorder="1" applyAlignment="1">
      <alignment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" fillId="8" borderId="15" xfId="31" applyFont="1" applyBorder="1" applyAlignment="1">
      <alignment vertical="center" wrapText="1"/>
      <protection/>
    </xf>
    <xf numFmtId="0" fontId="11" fillId="8" borderId="16" xfId="31" applyBorder="1" applyAlignment="1">
      <alignment vertical="center" wrapText="1"/>
      <protection/>
    </xf>
    <xf numFmtId="0" fontId="11" fillId="8" borderId="12" xfId="31" applyBorder="1" applyAlignment="1">
      <alignment vertical="center" wrapText="1"/>
      <protection/>
    </xf>
    <xf numFmtId="0" fontId="11" fillId="8" borderId="10" xfId="31">
      <alignment vertical="center"/>
      <protection/>
    </xf>
    <xf numFmtId="0" fontId="11" fillId="7" borderId="10" xfId="30">
      <alignment vertical="center"/>
      <protection/>
    </xf>
    <xf numFmtId="0" fontId="10" fillId="6" borderId="0" xfId="29" applyFont="1" applyAlignment="1">
      <alignment horizontal="left" vertical="center"/>
      <protection/>
    </xf>
    <xf numFmtId="0" fontId="10" fillId="6" borderId="0" xfId="29" applyAlignment="1">
      <alignment horizontal="left" vertical="center"/>
      <protection/>
    </xf>
    <xf numFmtId="0" fontId="9" fillId="9" borderId="17" xfId="0" applyFont="1" applyFill="1" applyBorder="1" applyAlignment="1">
      <alignment horizontal="left" vertical="center"/>
    </xf>
    <xf numFmtId="0" fontId="9" fillId="9" borderId="18" xfId="0" applyFont="1" applyFill="1" applyBorder="1" applyAlignment="1">
      <alignment horizontal="left" vertical="center"/>
    </xf>
    <xf numFmtId="0" fontId="11" fillId="7" borderId="10" xfId="30" applyFont="1">
      <alignment vertical="center"/>
      <protection/>
    </xf>
    <xf numFmtId="0" fontId="9" fillId="9" borderId="19" xfId="0" applyFont="1" applyFill="1" applyBorder="1" applyAlignment="1">
      <alignment horizontal="left" vertical="center"/>
    </xf>
    <xf numFmtId="0" fontId="9" fillId="9" borderId="0" xfId="0" applyFont="1" applyFill="1" applyBorder="1" applyAlignment="1">
      <alignment horizontal="left" vertical="center"/>
    </xf>
    <xf numFmtId="0" fontId="9" fillId="9" borderId="20" xfId="0" applyFont="1" applyFill="1" applyBorder="1" applyAlignment="1">
      <alignment horizontal="left" vertical="center"/>
    </xf>
    <xf numFmtId="0" fontId="9" fillId="9" borderId="21" xfId="0" applyFont="1" applyFill="1" applyBorder="1" applyAlignment="1">
      <alignment horizontal="left" vertical="center"/>
    </xf>
    <xf numFmtId="0" fontId="9" fillId="9" borderId="22" xfId="0" applyFont="1" applyFill="1" applyBorder="1" applyAlignment="1">
      <alignment horizontal="left" vertical="center"/>
    </xf>
    <xf numFmtId="0" fontId="9" fillId="9" borderId="14" xfId="0" applyFont="1" applyFill="1" applyBorder="1" applyAlignment="1">
      <alignment horizontal="left" vertical="center"/>
    </xf>
    <xf numFmtId="0" fontId="9" fillId="9" borderId="23" xfId="0" applyFont="1" applyFill="1" applyBorder="1" applyAlignment="1">
      <alignment horizontal="left" vertical="center"/>
    </xf>
    <xf numFmtId="0" fontId="14" fillId="6" borderId="14" xfId="29" applyFont="1" applyBorder="1" applyAlignment="1">
      <alignment horizontal="left" vertical="center"/>
      <protection/>
    </xf>
    <xf numFmtId="0" fontId="10" fillId="6" borderId="14" xfId="29" applyBorder="1" applyAlignment="1">
      <alignment horizontal="left" vertical="center"/>
      <protection/>
    </xf>
    <xf numFmtId="0" fontId="14" fillId="6" borderId="0" xfId="29" applyFont="1" applyAlignment="1">
      <alignment horizontal="left" vertical="center"/>
      <protection/>
    </xf>
    <xf numFmtId="0" fontId="9" fillId="4" borderId="10" xfId="41" applyFont="1">
      <alignment vertical="center"/>
      <protection/>
    </xf>
    <xf numFmtId="0" fontId="9" fillId="4" borderId="10" xfId="41">
      <alignment vertical="center"/>
      <protection/>
    </xf>
    <xf numFmtId="0" fontId="11" fillId="8" borderId="15" xfId="31" applyBorder="1">
      <alignment vertical="center"/>
      <protection/>
    </xf>
    <xf numFmtId="0" fontId="11" fillId="8" borderId="16" xfId="31" applyBorder="1">
      <alignment vertical="center"/>
      <protection/>
    </xf>
    <xf numFmtId="0" fontId="11" fillId="8" borderId="12" xfId="31" applyBorder="1">
      <alignment vertical="center"/>
      <protection/>
    </xf>
    <xf numFmtId="0" fontId="10" fillId="6" borderId="14" xfId="29" applyFont="1" applyBorder="1" applyAlignment="1">
      <alignment horizontal="left"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selection activeCell="B3" sqref="B3"/>
    </sheetView>
  </sheetViews>
  <sheetFormatPr defaultColWidth="11.421875" defaultRowHeight="12.75"/>
  <cols>
    <col min="1" max="1" width="0.85546875" style="1" customWidth="1"/>
    <col min="2" max="2" width="0.5625" style="1" customWidth="1"/>
    <col min="3" max="3" width="15.57421875" style="1" customWidth="1"/>
    <col min="4" max="4" width="60.140625" style="1" customWidth="1"/>
    <col min="5" max="14" width="13.140625" style="1" customWidth="1"/>
    <col min="15" max="15" width="0.5625" style="1" customWidth="1"/>
    <col min="16" max="16" width="0.85546875" style="1" customWidth="1"/>
    <col min="17" max="16384" width="11.421875" style="1" customWidth="1"/>
  </cols>
  <sheetData>
    <row r="1" spans="2:4" ht="13.5" thickBot="1">
      <c r="B1" s="77" t="s">
        <v>0</v>
      </c>
      <c r="C1" s="78"/>
      <c r="D1" s="78"/>
    </row>
    <row r="2" spans="2:4" ht="12.75">
      <c r="B2" s="79" t="s">
        <v>97</v>
      </c>
      <c r="C2" s="80"/>
      <c r="D2" s="81"/>
    </row>
    <row r="3" spans="2:4" ht="13.5" thickBot="1">
      <c r="B3" s="8"/>
      <c r="C3" s="9"/>
      <c r="D3" s="10"/>
    </row>
    <row r="4" spans="2:4" ht="13.5" thickBot="1">
      <c r="B4" s="8"/>
      <c r="C4" s="72" t="s">
        <v>96</v>
      </c>
      <c r="D4" s="73"/>
    </row>
    <row r="5" spans="2:4" ht="13.5" thickBot="1">
      <c r="B5" s="8"/>
      <c r="C5" s="72" t="s">
        <v>1</v>
      </c>
      <c r="D5" s="73"/>
    </row>
    <row r="7" spans="2:15" ht="3.75" customHeight="1" thickBot="1">
      <c r="B7" s="23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0"/>
    </row>
    <row r="8" spans="1:16" ht="62.25" customHeight="1" thickBot="1">
      <c r="A8" s="2"/>
      <c r="B8" s="18"/>
      <c r="C8" s="24" t="s">
        <v>2</v>
      </c>
      <c r="D8" s="24" t="s">
        <v>3</v>
      </c>
      <c r="E8" s="31" t="s">
        <v>85</v>
      </c>
      <c r="F8" s="24" t="s">
        <v>4</v>
      </c>
      <c r="G8" s="24" t="s">
        <v>5</v>
      </c>
      <c r="H8" s="24" t="s">
        <v>6</v>
      </c>
      <c r="I8" s="24" t="s">
        <v>7</v>
      </c>
      <c r="J8" s="24" t="s">
        <v>8</v>
      </c>
      <c r="K8" s="24" t="s">
        <v>9</v>
      </c>
      <c r="L8" s="24" t="s">
        <v>10</v>
      </c>
      <c r="M8" s="24" t="s">
        <v>11</v>
      </c>
      <c r="N8" s="31" t="s">
        <v>81</v>
      </c>
      <c r="O8" s="13"/>
      <c r="P8" s="2"/>
    </row>
    <row r="9" spans="2:15" ht="19.5" customHeight="1" thickBot="1">
      <c r="B9" s="17"/>
      <c r="C9" s="69" t="s">
        <v>12</v>
      </c>
      <c r="D9" s="25" t="s">
        <v>13</v>
      </c>
      <c r="E9" s="39">
        <f>SUM(F9:I9)</f>
        <v>6187</v>
      </c>
      <c r="F9" s="39">
        <v>5497</v>
      </c>
      <c r="G9" s="39">
        <v>517.5</v>
      </c>
      <c r="H9" s="39">
        <v>90</v>
      </c>
      <c r="I9" s="39">
        <v>82.5</v>
      </c>
      <c r="J9" s="45">
        <f>SUM(G9:I9)/E9</f>
        <v>0.11152416356877323</v>
      </c>
      <c r="K9" s="40">
        <v>45</v>
      </c>
      <c r="L9" s="39">
        <v>120</v>
      </c>
      <c r="M9" s="39">
        <v>123.5</v>
      </c>
      <c r="N9" s="58">
        <v>201</v>
      </c>
      <c r="O9" s="12"/>
    </row>
    <row r="10" spans="2:15" ht="19.5" customHeight="1" thickBot="1">
      <c r="B10" s="17"/>
      <c r="C10" s="69"/>
      <c r="D10" s="25" t="s">
        <v>14</v>
      </c>
      <c r="E10" s="39">
        <f aca="true" t="shared" si="0" ref="E10:E65">SUM(F10:I10)</f>
        <v>1484</v>
      </c>
      <c r="F10" s="39">
        <v>1151</v>
      </c>
      <c r="G10" s="39">
        <v>214.5</v>
      </c>
      <c r="H10" s="39">
        <v>96</v>
      </c>
      <c r="I10" s="39">
        <v>22.5</v>
      </c>
      <c r="J10" s="45">
        <f aca="true" t="shared" si="1" ref="J10:J74">SUM(G10:I10)/E10</f>
        <v>0.22439353099730458</v>
      </c>
      <c r="K10" s="40">
        <v>0</v>
      </c>
      <c r="L10" s="39">
        <v>15</v>
      </c>
      <c r="M10" s="39">
        <v>7</v>
      </c>
      <c r="N10" s="58">
        <v>40</v>
      </c>
      <c r="O10" s="12"/>
    </row>
    <row r="11" spans="2:15" ht="19.5" customHeight="1" thickBot="1">
      <c r="B11" s="17"/>
      <c r="C11" s="69"/>
      <c r="D11" s="25" t="s">
        <v>15</v>
      </c>
      <c r="E11" s="39">
        <f t="shared" si="0"/>
        <v>833</v>
      </c>
      <c r="F11" s="39">
        <v>608</v>
      </c>
      <c r="G11" s="39">
        <v>81</v>
      </c>
      <c r="H11" s="39">
        <v>78</v>
      </c>
      <c r="I11" s="39">
        <v>66</v>
      </c>
      <c r="J11" s="45">
        <f t="shared" si="1"/>
        <v>0.27010804321728693</v>
      </c>
      <c r="K11" s="40">
        <v>0</v>
      </c>
      <c r="L11" s="39">
        <v>78</v>
      </c>
      <c r="M11" s="39">
        <v>0</v>
      </c>
      <c r="N11" s="58">
        <v>21</v>
      </c>
      <c r="O11" s="12"/>
    </row>
    <row r="12" spans="2:15" ht="19.5" customHeight="1" thickBot="1">
      <c r="B12" s="17"/>
      <c r="C12" s="26" t="s">
        <v>16</v>
      </c>
      <c r="D12" s="26" t="s">
        <v>17</v>
      </c>
      <c r="E12" s="42">
        <f t="shared" si="0"/>
        <v>127044.5</v>
      </c>
      <c r="F12" s="42">
        <v>104567</v>
      </c>
      <c r="G12" s="42">
        <v>14583</v>
      </c>
      <c r="H12" s="42">
        <v>4803</v>
      </c>
      <c r="I12" s="42">
        <v>3091.5</v>
      </c>
      <c r="J12" s="47">
        <f t="shared" si="1"/>
        <v>0.17692619515209237</v>
      </c>
      <c r="K12" s="42">
        <v>2067</v>
      </c>
      <c r="L12" s="42">
        <v>2079</v>
      </c>
      <c r="M12" s="42">
        <v>7054</v>
      </c>
      <c r="N12" s="59">
        <v>2013</v>
      </c>
      <c r="O12" s="12"/>
    </row>
    <row r="13" spans="2:15" ht="19.5" customHeight="1" thickBot="1">
      <c r="B13" s="17"/>
      <c r="C13" s="74" t="s">
        <v>84</v>
      </c>
      <c r="D13" s="25" t="s">
        <v>18</v>
      </c>
      <c r="E13" s="39">
        <f t="shared" si="0"/>
        <v>41516</v>
      </c>
      <c r="F13" s="39">
        <v>29924</v>
      </c>
      <c r="G13" s="39">
        <v>6408</v>
      </c>
      <c r="H13" s="39">
        <v>3216</v>
      </c>
      <c r="I13" s="39">
        <v>1968</v>
      </c>
      <c r="J13" s="45">
        <f t="shared" si="1"/>
        <v>0.2792176510261104</v>
      </c>
      <c r="K13" s="39">
        <v>118.5</v>
      </c>
      <c r="L13" s="39">
        <v>41.5</v>
      </c>
      <c r="M13" s="39">
        <v>1512</v>
      </c>
      <c r="N13" s="58">
        <v>1065</v>
      </c>
      <c r="O13" s="12"/>
    </row>
    <row r="14" spans="2:15" ht="19.5" customHeight="1" thickBot="1">
      <c r="B14" s="17"/>
      <c r="C14" s="69"/>
      <c r="D14" s="25" t="s">
        <v>19</v>
      </c>
      <c r="E14" s="39">
        <f t="shared" si="0"/>
        <v>1862</v>
      </c>
      <c r="F14" s="39">
        <v>1559</v>
      </c>
      <c r="G14" s="39">
        <v>219</v>
      </c>
      <c r="H14" s="39">
        <v>45</v>
      </c>
      <c r="I14" s="39">
        <v>39</v>
      </c>
      <c r="J14" s="45">
        <f t="shared" si="1"/>
        <v>0.16272824919441461</v>
      </c>
      <c r="K14" s="39">
        <v>15</v>
      </c>
      <c r="L14" s="39">
        <v>0</v>
      </c>
      <c r="M14" s="39">
        <v>137</v>
      </c>
      <c r="N14" s="58">
        <v>48</v>
      </c>
      <c r="O14" s="12"/>
    </row>
    <row r="15" spans="2:15" ht="19.5" customHeight="1" thickBot="1">
      <c r="B15" s="17"/>
      <c r="C15" s="69"/>
      <c r="D15" s="25" t="s">
        <v>20</v>
      </c>
      <c r="E15" s="39">
        <f t="shared" si="0"/>
        <v>9220.5</v>
      </c>
      <c r="F15" s="39">
        <v>7782</v>
      </c>
      <c r="G15" s="39">
        <v>1174.5</v>
      </c>
      <c r="H15" s="39">
        <v>172.5</v>
      </c>
      <c r="I15" s="39">
        <v>91.5</v>
      </c>
      <c r="J15" s="45">
        <f t="shared" si="1"/>
        <v>0.15601106230681633</v>
      </c>
      <c r="K15" s="39">
        <v>0</v>
      </c>
      <c r="L15" s="39">
        <v>37.5</v>
      </c>
      <c r="M15" s="39">
        <v>533.5</v>
      </c>
      <c r="N15" s="58">
        <v>243</v>
      </c>
      <c r="O15" s="12"/>
    </row>
    <row r="16" spans="2:15" ht="19.5" customHeight="1" thickBot="1">
      <c r="B16" s="17"/>
      <c r="C16" s="69"/>
      <c r="D16" s="25" t="s">
        <v>21</v>
      </c>
      <c r="E16" s="39">
        <f t="shared" si="0"/>
        <v>12811.5</v>
      </c>
      <c r="F16" s="39">
        <v>11088</v>
      </c>
      <c r="G16" s="39">
        <v>1539</v>
      </c>
      <c r="H16" s="39">
        <v>178.5</v>
      </c>
      <c r="I16" s="40">
        <v>6</v>
      </c>
      <c r="J16" s="45">
        <f t="shared" si="1"/>
        <v>0.13452757288373726</v>
      </c>
      <c r="K16" s="40">
        <v>67.5</v>
      </c>
      <c r="L16" s="39">
        <v>61.5</v>
      </c>
      <c r="M16" s="39">
        <v>279.5</v>
      </c>
      <c r="N16" s="58">
        <v>339</v>
      </c>
      <c r="O16" s="12"/>
    </row>
    <row r="17" spans="2:15" ht="19.5" customHeight="1" thickBot="1">
      <c r="B17" s="17"/>
      <c r="C17" s="68" t="s">
        <v>22</v>
      </c>
      <c r="D17" s="26" t="s">
        <v>23</v>
      </c>
      <c r="E17" s="42">
        <f t="shared" si="0"/>
        <v>45794</v>
      </c>
      <c r="F17" s="42">
        <v>37454</v>
      </c>
      <c r="G17" s="42">
        <v>5266.5</v>
      </c>
      <c r="H17" s="42">
        <v>1917</v>
      </c>
      <c r="I17" s="42">
        <v>1156.5</v>
      </c>
      <c r="J17" s="47">
        <f t="shared" si="1"/>
        <v>0.18211992837489627</v>
      </c>
      <c r="K17" s="42">
        <v>81</v>
      </c>
      <c r="L17" s="42">
        <v>591</v>
      </c>
      <c r="M17" s="42">
        <v>2380</v>
      </c>
      <c r="N17" s="59">
        <v>1145</v>
      </c>
      <c r="O17" s="12"/>
    </row>
    <row r="18" spans="2:15" ht="19.5" customHeight="1" thickBot="1">
      <c r="B18" s="17"/>
      <c r="C18" s="68"/>
      <c r="D18" s="26" t="s">
        <v>24</v>
      </c>
      <c r="E18" s="42">
        <f t="shared" si="0"/>
        <v>3412.5</v>
      </c>
      <c r="F18" s="42">
        <v>2676</v>
      </c>
      <c r="G18" s="42">
        <v>352.5</v>
      </c>
      <c r="H18" s="42">
        <v>225</v>
      </c>
      <c r="I18" s="42">
        <v>159</v>
      </c>
      <c r="J18" s="47">
        <f t="shared" si="1"/>
        <v>0.21582417582417582</v>
      </c>
      <c r="K18" s="42">
        <v>0</v>
      </c>
      <c r="L18" s="42">
        <v>549</v>
      </c>
      <c r="M18" s="42">
        <v>198.5</v>
      </c>
      <c r="N18" s="59">
        <v>84</v>
      </c>
      <c r="O18" s="12"/>
    </row>
    <row r="19" spans="2:15" ht="19.5" customHeight="1" thickBot="1">
      <c r="B19" s="17"/>
      <c r="C19" s="69" t="s">
        <v>25</v>
      </c>
      <c r="D19" s="25" t="s">
        <v>18</v>
      </c>
      <c r="E19" s="39">
        <f t="shared" si="0"/>
        <v>87414</v>
      </c>
      <c r="F19" s="39">
        <v>70975.5</v>
      </c>
      <c r="G19" s="39">
        <v>10401</v>
      </c>
      <c r="H19" s="39">
        <v>3741</v>
      </c>
      <c r="I19" s="39">
        <v>2296.5</v>
      </c>
      <c r="J19" s="45">
        <f t="shared" si="1"/>
        <v>0.1880534010570389</v>
      </c>
      <c r="K19" s="39">
        <v>123</v>
      </c>
      <c r="L19" s="39">
        <v>1683</v>
      </c>
      <c r="M19" s="39">
        <v>3803.5</v>
      </c>
      <c r="N19" s="58">
        <v>2219</v>
      </c>
      <c r="O19" s="12"/>
    </row>
    <row r="20" spans="2:15" ht="19.5" customHeight="1" thickBot="1">
      <c r="B20" s="17"/>
      <c r="C20" s="69"/>
      <c r="D20" s="25" t="s">
        <v>20</v>
      </c>
      <c r="E20" s="39">
        <f t="shared" si="0"/>
        <v>3349.5</v>
      </c>
      <c r="F20" s="39">
        <v>2932.5</v>
      </c>
      <c r="G20" s="39">
        <v>282</v>
      </c>
      <c r="H20" s="39">
        <v>85.5</v>
      </c>
      <c r="I20" s="39">
        <v>49.5</v>
      </c>
      <c r="J20" s="45">
        <f t="shared" si="1"/>
        <v>0.1244961934617107</v>
      </c>
      <c r="K20" s="39">
        <v>0</v>
      </c>
      <c r="L20" s="39">
        <v>18</v>
      </c>
      <c r="M20" s="39">
        <v>121</v>
      </c>
      <c r="N20" s="58">
        <v>80</v>
      </c>
      <c r="O20" s="12"/>
    </row>
    <row r="21" spans="2:15" ht="19.5" customHeight="1" thickBot="1">
      <c r="B21" s="17"/>
      <c r="C21" s="69"/>
      <c r="D21" s="25" t="s">
        <v>26</v>
      </c>
      <c r="E21" s="39">
        <f t="shared" si="0"/>
        <v>12371.5</v>
      </c>
      <c r="F21" s="39">
        <v>10291</v>
      </c>
      <c r="G21" s="39">
        <v>1162.5</v>
      </c>
      <c r="H21" s="39">
        <v>648</v>
      </c>
      <c r="I21" s="39">
        <v>270</v>
      </c>
      <c r="J21" s="45">
        <f t="shared" si="1"/>
        <v>0.1681687750070727</v>
      </c>
      <c r="K21" s="39">
        <v>0</v>
      </c>
      <c r="L21" s="39">
        <v>0</v>
      </c>
      <c r="M21" s="39">
        <v>564</v>
      </c>
      <c r="N21" s="58">
        <v>339</v>
      </c>
      <c r="O21" s="12"/>
    </row>
    <row r="22" spans="2:15" ht="19.5" customHeight="1" thickBot="1">
      <c r="B22" s="17"/>
      <c r="C22" s="69"/>
      <c r="D22" s="25" t="s">
        <v>27</v>
      </c>
      <c r="E22" s="39">
        <f t="shared" si="0"/>
        <v>2577.5</v>
      </c>
      <c r="F22" s="39">
        <v>2181.5</v>
      </c>
      <c r="G22" s="39">
        <v>318</v>
      </c>
      <c r="H22" s="39">
        <v>54</v>
      </c>
      <c r="I22" s="39">
        <v>24</v>
      </c>
      <c r="J22" s="45">
        <f t="shared" si="1"/>
        <v>0.1536372453928225</v>
      </c>
      <c r="K22" s="39">
        <v>0</v>
      </c>
      <c r="L22" s="39">
        <v>9</v>
      </c>
      <c r="M22" s="39">
        <v>114</v>
      </c>
      <c r="N22" s="58">
        <v>51</v>
      </c>
      <c r="O22" s="12"/>
    </row>
    <row r="23" spans="2:16" ht="19.5" customHeight="1" thickBot="1">
      <c r="B23" s="17"/>
      <c r="C23" s="68" t="s">
        <v>28</v>
      </c>
      <c r="D23" s="26" t="s">
        <v>29</v>
      </c>
      <c r="E23" s="42">
        <f t="shared" si="0"/>
        <v>59247.5</v>
      </c>
      <c r="F23" s="42">
        <v>47883.5</v>
      </c>
      <c r="G23" s="42">
        <v>8871</v>
      </c>
      <c r="H23" s="42">
        <v>1474.5</v>
      </c>
      <c r="I23" s="42">
        <v>1018.5</v>
      </c>
      <c r="J23" s="47">
        <f t="shared" si="1"/>
        <v>0.1918055614160935</v>
      </c>
      <c r="K23" s="42">
        <v>0</v>
      </c>
      <c r="L23" s="42">
        <v>861</v>
      </c>
      <c r="M23" s="42">
        <v>2158.5</v>
      </c>
      <c r="N23" s="59">
        <v>750</v>
      </c>
      <c r="O23" s="12"/>
      <c r="P23" s="3"/>
    </row>
    <row r="24" spans="2:16" ht="19.5" customHeight="1" thickBot="1">
      <c r="B24" s="17"/>
      <c r="C24" s="68"/>
      <c r="D24" s="26" t="s">
        <v>30</v>
      </c>
      <c r="E24" s="42">
        <f t="shared" si="0"/>
        <v>42888.5</v>
      </c>
      <c r="F24" s="42">
        <v>30372</v>
      </c>
      <c r="G24" s="42">
        <v>8396</v>
      </c>
      <c r="H24" s="42">
        <v>2062.5</v>
      </c>
      <c r="I24" s="42">
        <v>2058</v>
      </c>
      <c r="J24" s="47">
        <f t="shared" si="1"/>
        <v>0.2918381384287163</v>
      </c>
      <c r="K24" s="42">
        <v>28.5</v>
      </c>
      <c r="L24" s="42">
        <v>1194</v>
      </c>
      <c r="M24" s="42">
        <v>2945</v>
      </c>
      <c r="N24" s="59">
        <v>572</v>
      </c>
      <c r="O24" s="12"/>
      <c r="P24" s="3"/>
    </row>
    <row r="25" spans="2:16" ht="19.5" customHeight="1" thickBot="1">
      <c r="B25" s="17"/>
      <c r="C25" s="68"/>
      <c r="D25" s="26" t="s">
        <v>31</v>
      </c>
      <c r="E25" s="42">
        <f t="shared" si="0"/>
        <v>10647.5</v>
      </c>
      <c r="F25" s="42">
        <v>8009</v>
      </c>
      <c r="G25" s="42">
        <v>1786.5</v>
      </c>
      <c r="H25" s="42">
        <v>399</v>
      </c>
      <c r="I25" s="42">
        <v>453</v>
      </c>
      <c r="J25" s="47">
        <f t="shared" si="1"/>
        <v>0.24780464897863347</v>
      </c>
      <c r="K25" s="44">
        <v>0</v>
      </c>
      <c r="L25" s="42">
        <v>148.5</v>
      </c>
      <c r="M25" s="42">
        <v>513.5</v>
      </c>
      <c r="N25" s="59">
        <v>142</v>
      </c>
      <c r="O25" s="12"/>
      <c r="P25" s="3"/>
    </row>
    <row r="26" spans="2:15" ht="19.5" customHeight="1" thickBot="1">
      <c r="B26" s="17"/>
      <c r="C26" s="69" t="s">
        <v>32</v>
      </c>
      <c r="D26" s="25" t="s">
        <v>33</v>
      </c>
      <c r="E26" s="39">
        <f t="shared" si="0"/>
        <v>220</v>
      </c>
      <c r="F26" s="39">
        <v>0</v>
      </c>
      <c r="G26" s="39">
        <v>140</v>
      </c>
      <c r="H26" s="39">
        <v>20</v>
      </c>
      <c r="I26" s="39">
        <v>60</v>
      </c>
      <c r="J26" s="45">
        <f t="shared" si="1"/>
        <v>1</v>
      </c>
      <c r="K26" s="41">
        <v>0</v>
      </c>
      <c r="L26" s="39">
        <v>0</v>
      </c>
      <c r="M26" s="39">
        <v>35.5</v>
      </c>
      <c r="N26" s="58">
        <v>12</v>
      </c>
      <c r="O26" s="12"/>
    </row>
    <row r="27" spans="2:15" ht="19.5" customHeight="1" thickBot="1">
      <c r="B27" s="17"/>
      <c r="C27" s="69"/>
      <c r="D27" s="25" t="s">
        <v>34</v>
      </c>
      <c r="E27" s="39">
        <f t="shared" si="0"/>
        <v>52517</v>
      </c>
      <c r="F27" s="39">
        <v>41268.5</v>
      </c>
      <c r="G27" s="39">
        <v>7396.5</v>
      </c>
      <c r="H27" s="39">
        <v>2623.5</v>
      </c>
      <c r="I27" s="39">
        <v>1228.5</v>
      </c>
      <c r="J27" s="45">
        <f t="shared" si="1"/>
        <v>0.2141877868118895</v>
      </c>
      <c r="K27" s="40">
        <v>18</v>
      </c>
      <c r="L27" s="40">
        <v>256.5</v>
      </c>
      <c r="M27" s="40">
        <v>2059.5</v>
      </c>
      <c r="N27" s="58">
        <v>1300</v>
      </c>
      <c r="O27" s="12"/>
    </row>
    <row r="28" spans="2:15" ht="19.5" customHeight="1" thickBot="1">
      <c r="B28" s="17"/>
      <c r="C28" s="69"/>
      <c r="D28" s="25" t="s">
        <v>35</v>
      </c>
      <c r="E28" s="39">
        <f t="shared" si="0"/>
        <v>94.5</v>
      </c>
      <c r="F28" s="39">
        <v>19.5</v>
      </c>
      <c r="G28" s="39">
        <v>30</v>
      </c>
      <c r="H28" s="39">
        <v>0</v>
      </c>
      <c r="I28" s="39">
        <v>45</v>
      </c>
      <c r="J28" s="45">
        <f t="shared" si="1"/>
        <v>0.7936507936507936</v>
      </c>
      <c r="K28" s="41">
        <v>0</v>
      </c>
      <c r="L28" s="41">
        <v>0</v>
      </c>
      <c r="M28" s="41">
        <v>0</v>
      </c>
      <c r="N28" s="58">
        <v>4</v>
      </c>
      <c r="O28" s="12"/>
    </row>
    <row r="29" spans="2:15" ht="19.5" customHeight="1" thickBot="1">
      <c r="B29" s="17"/>
      <c r="C29" s="69"/>
      <c r="D29" s="25" t="s">
        <v>36</v>
      </c>
      <c r="E29" s="39">
        <f t="shared" si="0"/>
        <v>9097.5</v>
      </c>
      <c r="F29" s="39">
        <v>6426</v>
      </c>
      <c r="G29" s="39">
        <v>1749</v>
      </c>
      <c r="H29" s="39">
        <v>618</v>
      </c>
      <c r="I29" s="39">
        <v>304.5</v>
      </c>
      <c r="J29" s="45">
        <f t="shared" si="1"/>
        <v>0.2936521022258862</v>
      </c>
      <c r="K29" s="40">
        <v>43.5</v>
      </c>
      <c r="L29" s="40">
        <v>97.5</v>
      </c>
      <c r="M29" s="40">
        <v>563.5</v>
      </c>
      <c r="N29" s="58">
        <v>222</v>
      </c>
      <c r="O29" s="12"/>
    </row>
    <row r="30" spans="2:15" ht="19.5" customHeight="1" thickBot="1">
      <c r="B30" s="17"/>
      <c r="C30" s="69"/>
      <c r="D30" s="25" t="s">
        <v>37</v>
      </c>
      <c r="E30" s="39">
        <f t="shared" si="0"/>
        <v>15</v>
      </c>
      <c r="F30" s="39">
        <v>0</v>
      </c>
      <c r="G30" s="39">
        <v>15</v>
      </c>
      <c r="H30" s="39">
        <v>0</v>
      </c>
      <c r="I30" s="39">
        <v>0</v>
      </c>
      <c r="J30" s="45">
        <f t="shared" si="1"/>
        <v>1</v>
      </c>
      <c r="K30" s="41">
        <v>0</v>
      </c>
      <c r="L30" s="41">
        <v>0</v>
      </c>
      <c r="M30" s="41">
        <v>0</v>
      </c>
      <c r="N30" s="58">
        <v>3</v>
      </c>
      <c r="O30" s="12"/>
    </row>
    <row r="31" spans="2:15" ht="19.5" customHeight="1" thickBot="1">
      <c r="B31" s="17"/>
      <c r="C31" s="69"/>
      <c r="D31" s="25" t="s">
        <v>38</v>
      </c>
      <c r="E31" s="39">
        <f t="shared" si="0"/>
        <v>9992</v>
      </c>
      <c r="F31" s="39">
        <v>7691</v>
      </c>
      <c r="G31" s="39">
        <v>1414.5</v>
      </c>
      <c r="H31" s="39">
        <v>664.5</v>
      </c>
      <c r="I31" s="39">
        <v>222</v>
      </c>
      <c r="J31" s="45">
        <f t="shared" si="1"/>
        <v>0.23028422738190552</v>
      </c>
      <c r="K31" s="40">
        <v>0</v>
      </c>
      <c r="L31" s="40">
        <v>147</v>
      </c>
      <c r="M31" s="40">
        <v>426</v>
      </c>
      <c r="N31" s="58">
        <v>246</v>
      </c>
      <c r="O31" s="12"/>
    </row>
    <row r="32" spans="2:15" ht="19.5" customHeight="1" thickBot="1">
      <c r="B32" s="17"/>
      <c r="C32" s="68" t="s">
        <v>39</v>
      </c>
      <c r="D32" s="26" t="s">
        <v>40</v>
      </c>
      <c r="E32" s="42">
        <f t="shared" si="0"/>
        <v>2305.5</v>
      </c>
      <c r="F32" s="42">
        <v>1594.5</v>
      </c>
      <c r="G32" s="42">
        <v>331.5</v>
      </c>
      <c r="H32" s="42">
        <v>267</v>
      </c>
      <c r="I32" s="42">
        <v>112.5</v>
      </c>
      <c r="J32" s="47">
        <f t="shared" si="1"/>
        <v>0.3083929733246584</v>
      </c>
      <c r="K32" s="44">
        <v>0</v>
      </c>
      <c r="L32" s="42">
        <v>67.5</v>
      </c>
      <c r="M32" s="42">
        <v>70</v>
      </c>
      <c r="N32" s="59">
        <v>54</v>
      </c>
      <c r="O32" s="12"/>
    </row>
    <row r="33" spans="2:15" ht="19.5" customHeight="1" thickBot="1">
      <c r="B33" s="17"/>
      <c r="C33" s="68"/>
      <c r="D33" s="26" t="s">
        <v>41</v>
      </c>
      <c r="E33" s="42">
        <f t="shared" si="0"/>
        <v>4203</v>
      </c>
      <c r="F33" s="42">
        <v>3673.5</v>
      </c>
      <c r="G33" s="42">
        <v>322.5</v>
      </c>
      <c r="H33" s="42">
        <v>139.5</v>
      </c>
      <c r="I33" s="42">
        <v>67.5</v>
      </c>
      <c r="J33" s="47">
        <f t="shared" si="1"/>
        <v>0.12598144182726623</v>
      </c>
      <c r="K33" s="42">
        <v>15</v>
      </c>
      <c r="L33" s="42">
        <v>46.5</v>
      </c>
      <c r="M33" s="42">
        <v>444</v>
      </c>
      <c r="N33" s="59">
        <v>110</v>
      </c>
      <c r="O33" s="12"/>
    </row>
    <row r="34" spans="2:15" ht="19.5" customHeight="1" thickBot="1">
      <c r="B34" s="17"/>
      <c r="C34" s="68"/>
      <c r="D34" s="26" t="s">
        <v>42</v>
      </c>
      <c r="E34" s="42">
        <f t="shared" si="0"/>
        <v>2076</v>
      </c>
      <c r="F34" s="42">
        <v>1665</v>
      </c>
      <c r="G34" s="42">
        <v>261</v>
      </c>
      <c r="H34" s="42">
        <v>90</v>
      </c>
      <c r="I34" s="42">
        <v>60</v>
      </c>
      <c r="J34" s="47">
        <f t="shared" si="1"/>
        <v>0.19797687861271676</v>
      </c>
      <c r="K34" s="44">
        <v>0</v>
      </c>
      <c r="L34" s="42">
        <v>0</v>
      </c>
      <c r="M34" s="42">
        <v>138</v>
      </c>
      <c r="N34" s="59">
        <v>47</v>
      </c>
      <c r="O34" s="12"/>
    </row>
    <row r="35" spans="2:15" ht="19.5" customHeight="1" thickBot="1">
      <c r="B35" s="17"/>
      <c r="C35" s="68"/>
      <c r="D35" s="26" t="s">
        <v>43</v>
      </c>
      <c r="E35" s="42">
        <f t="shared" si="0"/>
        <v>405</v>
      </c>
      <c r="F35" s="42">
        <v>337.5</v>
      </c>
      <c r="G35" s="42">
        <v>24</v>
      </c>
      <c r="H35" s="42">
        <v>0</v>
      </c>
      <c r="I35" s="42">
        <v>43.5</v>
      </c>
      <c r="J35" s="47">
        <f t="shared" si="1"/>
        <v>0.16666666666666666</v>
      </c>
      <c r="K35" s="42">
        <v>0</v>
      </c>
      <c r="L35" s="44">
        <v>0</v>
      </c>
      <c r="M35" s="44">
        <v>35.75</v>
      </c>
      <c r="N35" s="59">
        <v>8</v>
      </c>
      <c r="O35" s="12"/>
    </row>
    <row r="36" spans="2:15" ht="19.5" customHeight="1" thickBot="1">
      <c r="B36" s="17"/>
      <c r="C36" s="68"/>
      <c r="D36" s="26" t="s">
        <v>44</v>
      </c>
      <c r="E36" s="42">
        <f t="shared" si="0"/>
        <v>7599.5</v>
      </c>
      <c r="F36" s="42">
        <v>5132</v>
      </c>
      <c r="G36" s="42">
        <v>1378.5</v>
      </c>
      <c r="H36" s="42">
        <v>655.5</v>
      </c>
      <c r="I36" s="42">
        <v>433.5</v>
      </c>
      <c r="J36" s="47">
        <f t="shared" si="1"/>
        <v>0.3246924139746036</v>
      </c>
      <c r="K36" s="44">
        <v>0</v>
      </c>
      <c r="L36" s="42">
        <v>1011</v>
      </c>
      <c r="M36" s="42">
        <v>293.25</v>
      </c>
      <c r="N36" s="59">
        <v>181</v>
      </c>
      <c r="O36" s="12"/>
    </row>
    <row r="37" spans="2:15" ht="19.5" customHeight="1" thickBot="1">
      <c r="B37" s="17"/>
      <c r="C37" s="25" t="s">
        <v>45</v>
      </c>
      <c r="D37" s="25" t="s">
        <v>17</v>
      </c>
      <c r="E37" s="39">
        <f t="shared" si="0"/>
        <v>29624</v>
      </c>
      <c r="F37" s="39">
        <v>25590</v>
      </c>
      <c r="G37" s="39">
        <v>2547</v>
      </c>
      <c r="H37" s="39">
        <v>797</v>
      </c>
      <c r="I37" s="39">
        <v>690</v>
      </c>
      <c r="J37" s="45">
        <f t="shared" si="1"/>
        <v>0.13617337294085877</v>
      </c>
      <c r="K37" s="39">
        <v>888</v>
      </c>
      <c r="L37" s="39">
        <v>2333</v>
      </c>
      <c r="M37" s="39">
        <v>2046</v>
      </c>
      <c r="N37" s="58">
        <v>770</v>
      </c>
      <c r="O37" s="12"/>
    </row>
    <row r="38" spans="2:15" ht="19.5" customHeight="1" thickBot="1">
      <c r="B38" s="17"/>
      <c r="C38" s="87" t="s">
        <v>46</v>
      </c>
      <c r="D38" s="26" t="s">
        <v>47</v>
      </c>
      <c r="E38" s="42">
        <f t="shared" si="0"/>
        <v>11021.5</v>
      </c>
      <c r="F38" s="42">
        <v>8522.5</v>
      </c>
      <c r="G38" s="42">
        <v>1683</v>
      </c>
      <c r="H38" s="42">
        <v>634.5</v>
      </c>
      <c r="I38" s="42">
        <v>181.5</v>
      </c>
      <c r="J38" s="47">
        <f t="shared" si="1"/>
        <v>0.226738647189584</v>
      </c>
      <c r="K38" s="42">
        <v>46.5</v>
      </c>
      <c r="L38" s="42">
        <v>567</v>
      </c>
      <c r="M38" s="42">
        <v>1292</v>
      </c>
      <c r="N38" s="59">
        <v>276</v>
      </c>
      <c r="O38" s="12"/>
    </row>
    <row r="39" spans="2:15" ht="19.5" customHeight="1" thickBot="1">
      <c r="B39" s="17"/>
      <c r="C39" s="88"/>
      <c r="D39" s="26" t="s">
        <v>48</v>
      </c>
      <c r="E39" s="42">
        <f t="shared" si="0"/>
        <v>12106</v>
      </c>
      <c r="F39" s="42">
        <v>9224.5</v>
      </c>
      <c r="G39" s="42">
        <v>1582.5</v>
      </c>
      <c r="H39" s="42">
        <v>979.5</v>
      </c>
      <c r="I39" s="42">
        <v>319.5</v>
      </c>
      <c r="J39" s="47">
        <f t="shared" si="1"/>
        <v>0.23802246819758796</v>
      </c>
      <c r="K39" s="42">
        <v>54</v>
      </c>
      <c r="L39" s="42">
        <v>232.5</v>
      </c>
      <c r="M39" s="42">
        <v>2011</v>
      </c>
      <c r="N39" s="59">
        <v>287</v>
      </c>
      <c r="O39" s="12"/>
    </row>
    <row r="40" spans="2:15" ht="19.5" customHeight="1" thickBot="1">
      <c r="B40" s="17"/>
      <c r="C40" s="88"/>
      <c r="D40" s="26" t="s">
        <v>49</v>
      </c>
      <c r="E40" s="42">
        <f t="shared" si="0"/>
        <v>3031.5</v>
      </c>
      <c r="F40" s="42">
        <v>2748</v>
      </c>
      <c r="G40" s="42">
        <v>238.5</v>
      </c>
      <c r="H40" s="42">
        <v>22.5</v>
      </c>
      <c r="I40" s="42">
        <v>22.5</v>
      </c>
      <c r="J40" s="47">
        <f t="shared" si="1"/>
        <v>0.09351806036615537</v>
      </c>
      <c r="K40" s="42">
        <v>0</v>
      </c>
      <c r="L40" s="44">
        <v>0</v>
      </c>
      <c r="M40" s="42">
        <v>250.5</v>
      </c>
      <c r="N40" s="59">
        <v>80</v>
      </c>
      <c r="O40" s="12"/>
    </row>
    <row r="41" spans="2:15" ht="19.5" customHeight="1" thickBot="1">
      <c r="B41" s="17"/>
      <c r="C41" s="88"/>
      <c r="D41" s="26" t="s">
        <v>50</v>
      </c>
      <c r="E41" s="42">
        <f t="shared" si="0"/>
        <v>7599.6</v>
      </c>
      <c r="F41" s="42">
        <v>6752.85</v>
      </c>
      <c r="G41" s="42">
        <v>591.75</v>
      </c>
      <c r="H41" s="42">
        <v>190.5</v>
      </c>
      <c r="I41" s="42">
        <v>64.5</v>
      </c>
      <c r="J41" s="47">
        <f t="shared" si="1"/>
        <v>0.1114203379125217</v>
      </c>
      <c r="K41" s="44">
        <v>0</v>
      </c>
      <c r="L41" s="42">
        <v>541.5</v>
      </c>
      <c r="M41" s="42">
        <v>338.5</v>
      </c>
      <c r="N41" s="59">
        <v>195</v>
      </c>
      <c r="O41" s="12"/>
    </row>
    <row r="42" spans="2:15" ht="29.25" customHeight="1" thickBot="1">
      <c r="B42" s="17"/>
      <c r="C42" s="89"/>
      <c r="D42" s="32" t="s">
        <v>51</v>
      </c>
      <c r="E42" s="42">
        <f t="shared" si="0"/>
        <v>810.75</v>
      </c>
      <c r="F42" s="42">
        <v>792.75</v>
      </c>
      <c r="G42" s="44">
        <v>18</v>
      </c>
      <c r="H42" s="44">
        <v>0</v>
      </c>
      <c r="I42" s="44">
        <v>0</v>
      </c>
      <c r="J42" s="48" t="s">
        <v>75</v>
      </c>
      <c r="K42" s="44">
        <v>0</v>
      </c>
      <c r="L42" s="44">
        <v>0</v>
      </c>
      <c r="M42" s="42">
        <v>12</v>
      </c>
      <c r="N42" s="59">
        <v>18</v>
      </c>
      <c r="O42" s="12"/>
    </row>
    <row r="43" spans="2:15" ht="19.5" customHeight="1" thickBot="1">
      <c r="B43" s="17"/>
      <c r="C43" s="69" t="s">
        <v>52</v>
      </c>
      <c r="D43" s="25" t="s">
        <v>53</v>
      </c>
      <c r="E43" s="39">
        <f t="shared" si="0"/>
        <v>57987</v>
      </c>
      <c r="F43" s="39">
        <v>47005.5</v>
      </c>
      <c r="G43" s="39">
        <v>6861</v>
      </c>
      <c r="H43" s="39">
        <v>2215.5</v>
      </c>
      <c r="I43" s="39">
        <v>1905</v>
      </c>
      <c r="J43" s="45">
        <f t="shared" si="1"/>
        <v>0.18937865383620467</v>
      </c>
      <c r="K43" s="39">
        <v>1506</v>
      </c>
      <c r="L43" s="39">
        <v>1153.5</v>
      </c>
      <c r="M43" s="39">
        <v>5247</v>
      </c>
      <c r="N43" s="58">
        <v>1807</v>
      </c>
      <c r="O43" s="12"/>
    </row>
    <row r="44" spans="2:15" ht="19.5" customHeight="1" thickBot="1">
      <c r="B44" s="17"/>
      <c r="C44" s="69"/>
      <c r="D44" s="25" t="s">
        <v>54</v>
      </c>
      <c r="E44" s="39">
        <f t="shared" si="0"/>
        <v>7298</v>
      </c>
      <c r="F44" s="39">
        <v>5925.5</v>
      </c>
      <c r="G44" s="39">
        <v>738</v>
      </c>
      <c r="H44" s="39">
        <v>376.5</v>
      </c>
      <c r="I44" s="39">
        <v>258</v>
      </c>
      <c r="J44" s="45">
        <f t="shared" si="1"/>
        <v>0.1880652233488627</v>
      </c>
      <c r="K44" s="39">
        <v>0</v>
      </c>
      <c r="L44" s="39">
        <v>45</v>
      </c>
      <c r="M44" s="39">
        <v>566.5</v>
      </c>
      <c r="N44" s="58">
        <v>176</v>
      </c>
      <c r="O44" s="12"/>
    </row>
    <row r="45" spans="2:15" ht="19.5" customHeight="1" thickBot="1">
      <c r="B45" s="17"/>
      <c r="C45" s="69"/>
      <c r="D45" s="25" t="s">
        <v>55</v>
      </c>
      <c r="E45" s="39">
        <f t="shared" si="0"/>
        <v>1964</v>
      </c>
      <c r="F45" s="39">
        <v>1793</v>
      </c>
      <c r="G45" s="39">
        <v>141</v>
      </c>
      <c r="H45" s="39">
        <v>18</v>
      </c>
      <c r="I45" s="40">
        <v>12</v>
      </c>
      <c r="J45" s="45">
        <f t="shared" si="1"/>
        <v>0.08706720977596741</v>
      </c>
      <c r="K45" s="39">
        <v>0</v>
      </c>
      <c r="L45" s="39">
        <v>0</v>
      </c>
      <c r="M45" s="39">
        <v>70.5</v>
      </c>
      <c r="N45" s="58">
        <v>51</v>
      </c>
      <c r="O45" s="12"/>
    </row>
    <row r="46" spans="2:15" ht="19.5" customHeight="1" thickBot="1">
      <c r="B46" s="17"/>
      <c r="C46" s="68" t="s">
        <v>56</v>
      </c>
      <c r="D46" s="26" t="s">
        <v>57</v>
      </c>
      <c r="E46" s="42">
        <f t="shared" si="0"/>
        <v>1445.5</v>
      </c>
      <c r="F46" s="42">
        <v>1186</v>
      </c>
      <c r="G46" s="42">
        <v>130.5</v>
      </c>
      <c r="H46" s="42">
        <v>85.5</v>
      </c>
      <c r="I46" s="44">
        <v>43.5</v>
      </c>
      <c r="J46" s="47">
        <f t="shared" si="1"/>
        <v>0.17952265652023522</v>
      </c>
      <c r="K46" s="44">
        <v>0</v>
      </c>
      <c r="L46" s="42">
        <v>36</v>
      </c>
      <c r="M46" s="42">
        <v>133</v>
      </c>
      <c r="N46" s="59">
        <v>36</v>
      </c>
      <c r="O46" s="12"/>
    </row>
    <row r="47" spans="2:15" ht="19.5" customHeight="1" thickBot="1">
      <c r="B47" s="17"/>
      <c r="C47" s="68"/>
      <c r="D47" s="26" t="s">
        <v>58</v>
      </c>
      <c r="E47" s="42">
        <f t="shared" si="0"/>
        <v>9740</v>
      </c>
      <c r="F47" s="42">
        <v>7545.5</v>
      </c>
      <c r="G47" s="42">
        <v>1408.5</v>
      </c>
      <c r="H47" s="42">
        <v>420</v>
      </c>
      <c r="I47" s="44">
        <v>366</v>
      </c>
      <c r="J47" s="47">
        <f t="shared" si="1"/>
        <v>0.22530800821355237</v>
      </c>
      <c r="K47" s="42">
        <v>84</v>
      </c>
      <c r="L47" s="42">
        <v>433.5</v>
      </c>
      <c r="M47" s="42">
        <v>1109.5</v>
      </c>
      <c r="N47" s="59">
        <v>231</v>
      </c>
      <c r="O47" s="12"/>
    </row>
    <row r="48" spans="2:15" ht="19.5" customHeight="1" thickBot="1">
      <c r="B48" s="17"/>
      <c r="C48" s="68"/>
      <c r="D48" s="26" t="s">
        <v>59</v>
      </c>
      <c r="E48" s="42">
        <f t="shared" si="0"/>
        <v>3748.5</v>
      </c>
      <c r="F48" s="42">
        <v>2545.5</v>
      </c>
      <c r="G48" s="42">
        <v>387</v>
      </c>
      <c r="H48" s="42">
        <v>502.5</v>
      </c>
      <c r="I48" s="44">
        <v>313.5</v>
      </c>
      <c r="J48" s="47">
        <f t="shared" si="1"/>
        <v>0.3209283713485394</v>
      </c>
      <c r="K48" s="42">
        <v>0</v>
      </c>
      <c r="L48" s="42">
        <v>7.5</v>
      </c>
      <c r="M48" s="42">
        <v>181</v>
      </c>
      <c r="N48" s="59">
        <v>87</v>
      </c>
      <c r="O48" s="12"/>
    </row>
    <row r="49" spans="2:15" ht="19.5" customHeight="1" thickBot="1">
      <c r="B49" s="17"/>
      <c r="C49" s="68"/>
      <c r="D49" s="26" t="s">
        <v>60</v>
      </c>
      <c r="E49" s="42">
        <f t="shared" si="0"/>
        <v>13253</v>
      </c>
      <c r="F49" s="42">
        <v>10263.5</v>
      </c>
      <c r="G49" s="42">
        <v>1593</v>
      </c>
      <c r="H49" s="42">
        <v>934.5</v>
      </c>
      <c r="I49" s="42">
        <v>462</v>
      </c>
      <c r="J49" s="47">
        <f t="shared" si="1"/>
        <v>0.22557156870142608</v>
      </c>
      <c r="K49" s="42">
        <v>58.5</v>
      </c>
      <c r="L49" s="42">
        <v>472.5</v>
      </c>
      <c r="M49" s="42">
        <v>1121.5</v>
      </c>
      <c r="N49" s="59">
        <v>307</v>
      </c>
      <c r="O49" s="12"/>
    </row>
    <row r="50" spans="2:15" ht="19.5" customHeight="1" thickBot="1">
      <c r="B50" s="17"/>
      <c r="C50" s="68"/>
      <c r="D50" s="26" t="s">
        <v>61</v>
      </c>
      <c r="E50" s="42">
        <f t="shared" si="0"/>
        <v>8540</v>
      </c>
      <c r="F50" s="42">
        <v>6432.5</v>
      </c>
      <c r="G50" s="42">
        <v>1344</v>
      </c>
      <c r="H50" s="42">
        <v>574.5</v>
      </c>
      <c r="I50" s="44">
        <v>189</v>
      </c>
      <c r="J50" s="47">
        <f t="shared" si="1"/>
        <v>0.24677985948477751</v>
      </c>
      <c r="K50" s="42">
        <v>0</v>
      </c>
      <c r="L50" s="42">
        <v>144</v>
      </c>
      <c r="M50" s="42">
        <v>791</v>
      </c>
      <c r="N50" s="59">
        <v>198</v>
      </c>
      <c r="O50" s="12"/>
    </row>
    <row r="51" spans="2:15" ht="19.5" customHeight="1" thickBot="1">
      <c r="B51" s="17"/>
      <c r="C51" s="68"/>
      <c r="D51" s="26" t="s">
        <v>62</v>
      </c>
      <c r="E51" s="42">
        <f t="shared" si="0"/>
        <v>8575.5</v>
      </c>
      <c r="F51" s="42">
        <v>7144.5</v>
      </c>
      <c r="G51" s="42">
        <v>1051.5</v>
      </c>
      <c r="H51" s="42">
        <v>285</v>
      </c>
      <c r="I51" s="42">
        <v>94.5</v>
      </c>
      <c r="J51" s="47">
        <f t="shared" si="1"/>
        <v>0.1668707364002099</v>
      </c>
      <c r="K51" s="42">
        <v>39</v>
      </c>
      <c r="L51" s="42">
        <v>39</v>
      </c>
      <c r="M51" s="42">
        <v>396</v>
      </c>
      <c r="N51" s="59">
        <v>205</v>
      </c>
      <c r="O51" s="12"/>
    </row>
    <row r="52" spans="2:15" ht="19.5" customHeight="1" thickBot="1">
      <c r="B52" s="17"/>
      <c r="C52" s="74" t="s">
        <v>83</v>
      </c>
      <c r="D52" s="25" t="s">
        <v>58</v>
      </c>
      <c r="E52" s="39">
        <f t="shared" si="0"/>
        <v>9455.5</v>
      </c>
      <c r="F52" s="39">
        <v>7361.5</v>
      </c>
      <c r="G52" s="39">
        <v>1095</v>
      </c>
      <c r="H52" s="39">
        <v>700.5</v>
      </c>
      <c r="I52" s="39">
        <v>298.5</v>
      </c>
      <c r="J52" s="45">
        <f t="shared" si="1"/>
        <v>0.22145841044894507</v>
      </c>
      <c r="K52" s="39">
        <v>25.5</v>
      </c>
      <c r="L52" s="39">
        <v>309</v>
      </c>
      <c r="M52" s="39">
        <v>773</v>
      </c>
      <c r="N52" s="58">
        <v>234</v>
      </c>
      <c r="O52" s="12"/>
    </row>
    <row r="53" spans="2:15" ht="19.5" customHeight="1" thickBot="1">
      <c r="B53" s="17"/>
      <c r="C53" s="69"/>
      <c r="D53" s="25" t="s">
        <v>59</v>
      </c>
      <c r="E53" s="39">
        <f t="shared" si="0"/>
        <v>1788.5</v>
      </c>
      <c r="F53" s="39">
        <v>1425.5</v>
      </c>
      <c r="G53" s="39">
        <v>145.5</v>
      </c>
      <c r="H53" s="39">
        <v>90</v>
      </c>
      <c r="I53" s="39">
        <v>127.5</v>
      </c>
      <c r="J53" s="45">
        <f t="shared" si="1"/>
        <v>0.2029633771316746</v>
      </c>
      <c r="K53" s="40">
        <v>57</v>
      </c>
      <c r="L53" s="39">
        <v>63</v>
      </c>
      <c r="M53" s="39">
        <v>194.5</v>
      </c>
      <c r="N53" s="58">
        <v>43</v>
      </c>
      <c r="O53" s="12"/>
    </row>
    <row r="54" spans="2:15" ht="19.5" customHeight="1" thickBot="1">
      <c r="B54" s="17"/>
      <c r="C54" s="69"/>
      <c r="D54" s="25" t="s">
        <v>60</v>
      </c>
      <c r="E54" s="39">
        <f t="shared" si="0"/>
        <v>3869.5</v>
      </c>
      <c r="F54" s="39">
        <v>2944</v>
      </c>
      <c r="G54" s="39">
        <v>492</v>
      </c>
      <c r="H54" s="39">
        <v>217.5</v>
      </c>
      <c r="I54" s="39">
        <v>216</v>
      </c>
      <c r="J54" s="45">
        <f t="shared" si="1"/>
        <v>0.23917818839643365</v>
      </c>
      <c r="K54" s="40">
        <v>0</v>
      </c>
      <c r="L54" s="39">
        <v>91.5</v>
      </c>
      <c r="M54" s="39">
        <v>357.5</v>
      </c>
      <c r="N54" s="58">
        <v>96</v>
      </c>
      <c r="O54" s="12"/>
    </row>
    <row r="55" spans="2:15" ht="19.5" customHeight="1" thickBot="1">
      <c r="B55" s="17"/>
      <c r="C55" s="69"/>
      <c r="D55" s="25" t="s">
        <v>63</v>
      </c>
      <c r="E55" s="39">
        <f t="shared" si="0"/>
        <v>2728.5</v>
      </c>
      <c r="F55" s="39">
        <v>1959</v>
      </c>
      <c r="G55" s="39">
        <v>408</v>
      </c>
      <c r="H55" s="39">
        <v>177</v>
      </c>
      <c r="I55" s="39">
        <v>184.5</v>
      </c>
      <c r="J55" s="45">
        <f t="shared" si="1"/>
        <v>0.28202308960967565</v>
      </c>
      <c r="K55" s="40">
        <v>0</v>
      </c>
      <c r="L55" s="39">
        <v>414</v>
      </c>
      <c r="M55" s="39">
        <v>136</v>
      </c>
      <c r="N55" s="58">
        <v>67</v>
      </c>
      <c r="O55" s="12"/>
    </row>
    <row r="56" spans="2:15" ht="19.5" customHeight="1" thickBot="1">
      <c r="B56" s="17"/>
      <c r="C56" s="69"/>
      <c r="D56" s="25" t="s">
        <v>64</v>
      </c>
      <c r="E56" s="39">
        <f t="shared" si="0"/>
        <v>2278.5</v>
      </c>
      <c r="F56" s="39">
        <v>1840.5</v>
      </c>
      <c r="G56" s="39">
        <v>252</v>
      </c>
      <c r="H56" s="39">
        <v>112.5</v>
      </c>
      <c r="I56" s="39">
        <v>73.5</v>
      </c>
      <c r="J56" s="45">
        <f t="shared" si="1"/>
        <v>0.19223173140223832</v>
      </c>
      <c r="K56" s="40">
        <v>0</v>
      </c>
      <c r="L56" s="39">
        <v>21</v>
      </c>
      <c r="M56" s="39">
        <v>13.5</v>
      </c>
      <c r="N56" s="58">
        <v>55</v>
      </c>
      <c r="O56" s="12"/>
    </row>
    <row r="57" spans="2:15" ht="19.5" customHeight="1" thickBot="1">
      <c r="B57" s="17"/>
      <c r="C57" s="69"/>
      <c r="D57" s="25" t="s">
        <v>65</v>
      </c>
      <c r="E57" s="39">
        <f t="shared" si="0"/>
        <v>1368</v>
      </c>
      <c r="F57" s="39">
        <v>978</v>
      </c>
      <c r="G57" s="40">
        <v>291</v>
      </c>
      <c r="H57" s="40">
        <v>99</v>
      </c>
      <c r="I57" s="40">
        <v>0</v>
      </c>
      <c r="J57" s="57">
        <f>SUM(G57:I57)/E57</f>
        <v>0.2850877192982456</v>
      </c>
      <c r="K57" s="40">
        <v>0</v>
      </c>
      <c r="L57" s="40">
        <v>6</v>
      </c>
      <c r="M57" s="40">
        <v>99.5</v>
      </c>
      <c r="N57" s="58">
        <v>33</v>
      </c>
      <c r="O57" s="12"/>
    </row>
    <row r="58" spans="2:15" ht="28.5" customHeight="1" thickBot="1">
      <c r="B58" s="17"/>
      <c r="C58" s="69"/>
      <c r="D58" s="35" t="s">
        <v>66</v>
      </c>
      <c r="E58" s="39">
        <f t="shared" si="0"/>
        <v>721.5</v>
      </c>
      <c r="F58" s="39">
        <v>535.5</v>
      </c>
      <c r="G58" s="39">
        <v>180</v>
      </c>
      <c r="H58" s="39">
        <v>6</v>
      </c>
      <c r="I58" s="40">
        <v>0</v>
      </c>
      <c r="J58" s="45">
        <f t="shared" si="1"/>
        <v>0.2577962577962578</v>
      </c>
      <c r="K58" s="40">
        <v>0</v>
      </c>
      <c r="L58" s="40">
        <v>0</v>
      </c>
      <c r="M58" s="40">
        <v>0</v>
      </c>
      <c r="N58" s="58">
        <v>20</v>
      </c>
      <c r="O58" s="12"/>
    </row>
    <row r="59" spans="2:15" ht="19.5" customHeight="1" thickBot="1">
      <c r="B59" s="17"/>
      <c r="C59" s="68" t="s">
        <v>67</v>
      </c>
      <c r="D59" s="26" t="s">
        <v>68</v>
      </c>
      <c r="E59" s="42">
        <f t="shared" si="0"/>
        <v>4748.5</v>
      </c>
      <c r="F59" s="42">
        <v>3052</v>
      </c>
      <c r="G59" s="42">
        <v>627</v>
      </c>
      <c r="H59" s="42">
        <v>403.5</v>
      </c>
      <c r="I59" s="42">
        <v>666</v>
      </c>
      <c r="J59" s="47">
        <f t="shared" si="1"/>
        <v>0.35727071706854796</v>
      </c>
      <c r="K59" s="42">
        <v>24</v>
      </c>
      <c r="L59" s="42">
        <v>202.5</v>
      </c>
      <c r="M59" s="42">
        <v>467</v>
      </c>
      <c r="N59" s="59">
        <v>125</v>
      </c>
      <c r="O59" s="12"/>
    </row>
    <row r="60" spans="2:15" ht="19.5" customHeight="1" thickBot="1">
      <c r="B60" s="17"/>
      <c r="C60" s="68"/>
      <c r="D60" s="56" t="s">
        <v>58</v>
      </c>
      <c r="E60" s="42">
        <f t="shared" si="0"/>
        <v>11858</v>
      </c>
      <c r="F60" s="42">
        <v>9216.5</v>
      </c>
      <c r="G60" s="42">
        <v>1557</v>
      </c>
      <c r="H60" s="42">
        <v>625.5</v>
      </c>
      <c r="I60" s="42">
        <v>459</v>
      </c>
      <c r="J60" s="47">
        <f t="shared" si="1"/>
        <v>0.2227610052285377</v>
      </c>
      <c r="K60" s="42">
        <v>115.5</v>
      </c>
      <c r="L60" s="42">
        <v>277.5</v>
      </c>
      <c r="M60" s="42">
        <v>1400</v>
      </c>
      <c r="N60" s="59">
        <v>291</v>
      </c>
      <c r="O60" s="12"/>
    </row>
    <row r="61" spans="2:15" ht="19.5" customHeight="1" thickBot="1">
      <c r="B61" s="17"/>
      <c r="C61" s="68"/>
      <c r="D61" s="26" t="s">
        <v>61</v>
      </c>
      <c r="E61" s="42">
        <f t="shared" si="0"/>
        <v>4757.5</v>
      </c>
      <c r="F61" s="42">
        <v>3568</v>
      </c>
      <c r="G61" s="42">
        <v>712.5</v>
      </c>
      <c r="H61" s="42">
        <v>259.5</v>
      </c>
      <c r="I61" s="42">
        <v>217.5</v>
      </c>
      <c r="J61" s="47">
        <f t="shared" si="1"/>
        <v>0.250026274303731</v>
      </c>
      <c r="K61" s="42">
        <v>0</v>
      </c>
      <c r="L61" s="42">
        <v>66</v>
      </c>
      <c r="M61" s="42">
        <v>346</v>
      </c>
      <c r="N61" s="59">
        <v>122</v>
      </c>
      <c r="O61" s="12"/>
    </row>
    <row r="62" spans="2:15" ht="19.5" customHeight="1" thickBot="1">
      <c r="B62" s="17"/>
      <c r="C62" s="68"/>
      <c r="D62" s="26" t="s">
        <v>59</v>
      </c>
      <c r="E62" s="42">
        <f t="shared" si="0"/>
        <v>1719</v>
      </c>
      <c r="F62" s="42">
        <v>1120.5</v>
      </c>
      <c r="G62" s="42">
        <v>241.5</v>
      </c>
      <c r="H62" s="42">
        <v>147</v>
      </c>
      <c r="I62" s="42">
        <v>210</v>
      </c>
      <c r="J62" s="47">
        <f t="shared" si="1"/>
        <v>0.3481675392670157</v>
      </c>
      <c r="K62" s="42">
        <v>0</v>
      </c>
      <c r="L62" s="42">
        <v>73.5</v>
      </c>
      <c r="M62" s="42">
        <v>211.5</v>
      </c>
      <c r="N62" s="59">
        <v>46</v>
      </c>
      <c r="O62" s="12"/>
    </row>
    <row r="63" spans="2:15" ht="19.5" customHeight="1" thickBot="1">
      <c r="B63" s="17"/>
      <c r="C63" s="68"/>
      <c r="D63" s="26" t="s">
        <v>60</v>
      </c>
      <c r="E63" s="42">
        <f t="shared" si="0"/>
        <v>3468</v>
      </c>
      <c r="F63" s="42">
        <v>2430</v>
      </c>
      <c r="G63" s="42">
        <v>669</v>
      </c>
      <c r="H63" s="42">
        <v>184.5</v>
      </c>
      <c r="I63" s="42">
        <v>184.5</v>
      </c>
      <c r="J63" s="47">
        <f t="shared" si="1"/>
        <v>0.29930795847750863</v>
      </c>
      <c r="K63" s="42">
        <v>0</v>
      </c>
      <c r="L63" s="42">
        <v>48</v>
      </c>
      <c r="M63" s="42">
        <v>508</v>
      </c>
      <c r="N63" s="59">
        <v>86</v>
      </c>
      <c r="O63" s="12"/>
    </row>
    <row r="64" spans="2:15" ht="19.5" customHeight="1" thickBot="1">
      <c r="B64" s="17"/>
      <c r="C64" s="68"/>
      <c r="D64" s="26" t="s">
        <v>64</v>
      </c>
      <c r="E64" s="42">
        <f t="shared" si="0"/>
        <v>4411</v>
      </c>
      <c r="F64" s="42">
        <v>2528.5</v>
      </c>
      <c r="G64" s="42">
        <v>1027.5</v>
      </c>
      <c r="H64" s="42">
        <v>385.5</v>
      </c>
      <c r="I64" s="42">
        <v>469.5</v>
      </c>
      <c r="J64" s="47">
        <f t="shared" si="1"/>
        <v>0.42677397415552026</v>
      </c>
      <c r="K64" s="42">
        <v>0</v>
      </c>
      <c r="L64" s="42">
        <v>15</v>
      </c>
      <c r="M64" s="42">
        <v>211.5</v>
      </c>
      <c r="N64" s="59">
        <v>105</v>
      </c>
      <c r="O64" s="12"/>
    </row>
    <row r="65" spans="2:15" ht="19.5" customHeight="1" thickBot="1">
      <c r="B65" s="17"/>
      <c r="C65" s="68"/>
      <c r="D65" s="26" t="s">
        <v>19</v>
      </c>
      <c r="E65" s="42">
        <f t="shared" si="0"/>
        <v>1178</v>
      </c>
      <c r="F65" s="42">
        <v>1061</v>
      </c>
      <c r="G65" s="42">
        <v>97.5</v>
      </c>
      <c r="H65" s="44">
        <v>12</v>
      </c>
      <c r="I65" s="44">
        <v>7.5</v>
      </c>
      <c r="J65" s="47">
        <f t="shared" si="1"/>
        <v>0.09932088285229201</v>
      </c>
      <c r="K65" s="44">
        <v>0</v>
      </c>
      <c r="L65" s="44">
        <v>0</v>
      </c>
      <c r="M65" s="42">
        <v>31</v>
      </c>
      <c r="N65" s="59">
        <v>28</v>
      </c>
      <c r="O65" s="12"/>
    </row>
    <row r="66" spans="2:15" ht="19.5" customHeight="1" thickBot="1">
      <c r="B66" s="17"/>
      <c r="C66" s="25" t="s">
        <v>69</v>
      </c>
      <c r="D66" s="38" t="s">
        <v>92</v>
      </c>
      <c r="E66" s="39">
        <f aca="true" t="shared" si="2" ref="E66:E73">SUM(F66:I66)</f>
        <v>12003</v>
      </c>
      <c r="F66" s="39">
        <v>10032</v>
      </c>
      <c r="G66" s="39">
        <v>1357.5</v>
      </c>
      <c r="H66" s="39">
        <v>385.5</v>
      </c>
      <c r="I66" s="39">
        <v>228</v>
      </c>
      <c r="J66" s="45">
        <f>SUM(G66:I66)/E66</f>
        <v>0.16420894776305925</v>
      </c>
      <c r="K66" s="40">
        <v>0</v>
      </c>
      <c r="L66" s="39">
        <v>654</v>
      </c>
      <c r="M66" s="39">
        <v>791</v>
      </c>
      <c r="N66" s="58">
        <v>331</v>
      </c>
      <c r="O66" s="12"/>
    </row>
    <row r="67" spans="2:15" ht="19.5" customHeight="1" thickBot="1">
      <c r="B67" s="17"/>
      <c r="C67" s="65" t="s">
        <v>91</v>
      </c>
      <c r="D67" s="56" t="s">
        <v>93</v>
      </c>
      <c r="E67" s="42">
        <f t="shared" si="2"/>
        <v>5154.5</v>
      </c>
      <c r="F67" s="42">
        <v>4416.5</v>
      </c>
      <c r="G67" s="42">
        <v>501</v>
      </c>
      <c r="H67" s="44">
        <v>184.5</v>
      </c>
      <c r="I67" s="44">
        <v>52.5</v>
      </c>
      <c r="J67" s="47">
        <f aca="true" t="shared" si="3" ref="J67:J73">SUM(G67:I67)/E67</f>
        <v>0.1431758657483752</v>
      </c>
      <c r="K67" s="44">
        <v>0</v>
      </c>
      <c r="L67" s="44">
        <v>28.5</v>
      </c>
      <c r="M67" s="42">
        <v>351</v>
      </c>
      <c r="N67" s="59">
        <v>120</v>
      </c>
      <c r="O67" s="12"/>
    </row>
    <row r="68" spans="2:15" ht="19.5" customHeight="1" thickBot="1">
      <c r="B68" s="17"/>
      <c r="C68" s="66"/>
      <c r="D68" s="56" t="s">
        <v>94</v>
      </c>
      <c r="E68" s="42">
        <f t="shared" si="2"/>
        <v>2958.5</v>
      </c>
      <c r="F68" s="42">
        <v>2346.5</v>
      </c>
      <c r="G68" s="42">
        <v>355.5</v>
      </c>
      <c r="H68" s="44">
        <v>153</v>
      </c>
      <c r="I68" s="44">
        <v>103.5</v>
      </c>
      <c r="J68" s="47">
        <f t="shared" si="3"/>
        <v>0.2068615852628021</v>
      </c>
      <c r="K68" s="44">
        <v>72</v>
      </c>
      <c r="L68" s="44">
        <v>52.5</v>
      </c>
      <c r="M68" s="42">
        <v>85</v>
      </c>
      <c r="N68" s="59">
        <v>74</v>
      </c>
      <c r="O68" s="12"/>
    </row>
    <row r="69" spans="2:15" ht="19.5" customHeight="1" thickBot="1">
      <c r="B69" s="17"/>
      <c r="C69" s="67"/>
      <c r="D69" s="56" t="s">
        <v>95</v>
      </c>
      <c r="E69" s="42">
        <f t="shared" si="2"/>
        <v>5083.5</v>
      </c>
      <c r="F69" s="42">
        <v>4243.5</v>
      </c>
      <c r="G69" s="42">
        <v>460.5</v>
      </c>
      <c r="H69" s="44">
        <v>315</v>
      </c>
      <c r="I69" s="44">
        <v>64.5</v>
      </c>
      <c r="J69" s="47">
        <f t="shared" si="3"/>
        <v>0.16524048391856005</v>
      </c>
      <c r="K69" s="44">
        <v>130.5</v>
      </c>
      <c r="L69" s="44">
        <v>310.5</v>
      </c>
      <c r="M69" s="42">
        <v>435.5</v>
      </c>
      <c r="N69" s="59">
        <v>126</v>
      </c>
      <c r="O69" s="12"/>
    </row>
    <row r="70" spans="2:15" ht="19.5" customHeight="1" thickBot="1">
      <c r="B70" s="17"/>
      <c r="C70" s="62" t="s">
        <v>90</v>
      </c>
      <c r="D70" s="49" t="s">
        <v>58</v>
      </c>
      <c r="E70" s="50">
        <f t="shared" si="2"/>
        <v>26563.5</v>
      </c>
      <c r="F70" s="50">
        <v>22969.5</v>
      </c>
      <c r="G70" s="50">
        <v>2190</v>
      </c>
      <c r="H70" s="51">
        <v>919.5</v>
      </c>
      <c r="I70" s="51">
        <v>484.5</v>
      </c>
      <c r="J70" s="52">
        <f t="shared" si="3"/>
        <v>0.13529843582359252</v>
      </c>
      <c r="K70" s="51">
        <v>501</v>
      </c>
      <c r="L70" s="51">
        <v>489</v>
      </c>
      <c r="M70" s="50">
        <v>1807</v>
      </c>
      <c r="N70" s="60">
        <v>657</v>
      </c>
      <c r="O70" s="12"/>
    </row>
    <row r="71" spans="2:15" ht="19.5" customHeight="1" thickBot="1">
      <c r="B71" s="17"/>
      <c r="C71" s="63"/>
      <c r="D71" s="49" t="s">
        <v>61</v>
      </c>
      <c r="E71" s="50">
        <f t="shared" si="2"/>
        <v>8139</v>
      </c>
      <c r="F71" s="50">
        <v>6493.5</v>
      </c>
      <c r="G71" s="50">
        <v>1153.5</v>
      </c>
      <c r="H71" s="51">
        <v>352.5</v>
      </c>
      <c r="I71" s="51">
        <v>139.5</v>
      </c>
      <c r="J71" s="52">
        <f t="shared" si="3"/>
        <v>0.2021747143383708</v>
      </c>
      <c r="K71" s="51">
        <v>102</v>
      </c>
      <c r="L71" s="51">
        <v>297</v>
      </c>
      <c r="M71" s="50">
        <v>745.5</v>
      </c>
      <c r="N71" s="60">
        <v>210</v>
      </c>
      <c r="O71" s="12"/>
    </row>
    <row r="72" spans="2:15" ht="19.5" customHeight="1" thickBot="1">
      <c r="B72" s="17"/>
      <c r="C72" s="63"/>
      <c r="D72" s="49" t="s">
        <v>59</v>
      </c>
      <c r="E72" s="50">
        <f t="shared" si="2"/>
        <v>8580</v>
      </c>
      <c r="F72" s="50">
        <v>7207.5</v>
      </c>
      <c r="G72" s="50">
        <v>646.5</v>
      </c>
      <c r="H72" s="51">
        <v>520.5</v>
      </c>
      <c r="I72" s="51">
        <v>205.5</v>
      </c>
      <c r="J72" s="52">
        <f t="shared" si="3"/>
        <v>0.15996503496503497</v>
      </c>
      <c r="K72" s="51">
        <v>201</v>
      </c>
      <c r="L72" s="51">
        <v>447</v>
      </c>
      <c r="M72" s="50">
        <v>512</v>
      </c>
      <c r="N72" s="60">
        <v>213</v>
      </c>
      <c r="O72" s="12"/>
    </row>
    <row r="73" spans="2:15" ht="19.5" customHeight="1" thickBot="1">
      <c r="B73" s="17"/>
      <c r="C73" s="64"/>
      <c r="D73" s="53" t="s">
        <v>60</v>
      </c>
      <c r="E73" s="54">
        <f t="shared" si="2"/>
        <v>15578</v>
      </c>
      <c r="F73" s="54">
        <v>13007</v>
      </c>
      <c r="G73" s="54">
        <v>1366.5</v>
      </c>
      <c r="H73" s="54">
        <v>834</v>
      </c>
      <c r="I73" s="54">
        <v>370.5</v>
      </c>
      <c r="J73" s="52">
        <f t="shared" si="3"/>
        <v>0.16504044164847861</v>
      </c>
      <c r="K73" s="55">
        <v>303</v>
      </c>
      <c r="L73" s="54">
        <v>294</v>
      </c>
      <c r="M73" s="54">
        <v>1188</v>
      </c>
      <c r="N73" s="61">
        <v>380</v>
      </c>
      <c r="O73" s="12"/>
    </row>
    <row r="74" spans="1:16" ht="19.5" customHeight="1" thickBot="1">
      <c r="A74" s="4"/>
      <c r="B74" s="19"/>
      <c r="C74" s="85" t="s">
        <v>88</v>
      </c>
      <c r="D74" s="86"/>
      <c r="E74" s="28">
        <f>SUM(E9:E73)</f>
        <v>872340.85</v>
      </c>
      <c r="F74" s="28">
        <f>SUM(F9:F73)</f>
        <v>696967.1</v>
      </c>
      <c r="G74" s="28">
        <f>SUM(G9:G73)</f>
        <v>110776.75</v>
      </c>
      <c r="H74" s="28">
        <f>SUM(H9:H73)</f>
        <v>39484</v>
      </c>
      <c r="I74" s="28">
        <f>SUM(I9:I73)</f>
        <v>25113</v>
      </c>
      <c r="J74" s="29">
        <f t="shared" si="1"/>
        <v>0.2010381033973131</v>
      </c>
      <c r="K74" s="28">
        <f>SUM(K9:K73)</f>
        <v>6829.5</v>
      </c>
      <c r="L74" s="28">
        <f>SUM(L9:L73)</f>
        <v>19276.5</v>
      </c>
      <c r="M74" s="28">
        <f>SUM(M9:M73)</f>
        <v>52740</v>
      </c>
      <c r="N74" s="30">
        <f>SUM(N9:N73)</f>
        <v>19725</v>
      </c>
      <c r="O74" s="14"/>
      <c r="P74" s="4"/>
    </row>
    <row r="75" spans="2:15" ht="12.75">
      <c r="B75" s="17"/>
      <c r="C75" s="82" t="s">
        <v>80</v>
      </c>
      <c r="D75" s="83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12"/>
    </row>
    <row r="76" spans="2:15" ht="12.75">
      <c r="B76" s="17"/>
      <c r="C76" s="84" t="s">
        <v>79</v>
      </c>
      <c r="D76" s="71"/>
      <c r="E76" s="71"/>
      <c r="F76" s="27"/>
      <c r="G76" s="27"/>
      <c r="H76" s="27"/>
      <c r="I76" s="27"/>
      <c r="J76" s="27"/>
      <c r="K76" s="27"/>
      <c r="L76" s="27"/>
      <c r="M76" s="27"/>
      <c r="N76" s="27"/>
      <c r="O76" s="12"/>
    </row>
    <row r="77" spans="2:15" ht="12.75">
      <c r="B77" s="17"/>
      <c r="C77" s="70" t="s">
        <v>82</v>
      </c>
      <c r="D77" s="71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12"/>
    </row>
    <row r="78" spans="2:15" ht="3.75" customHeight="1">
      <c r="B78" s="22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21"/>
    </row>
    <row r="79" ht="12.75">
      <c r="C79" s="5"/>
    </row>
    <row r="80" spans="3:10" ht="12.75">
      <c r="C80" s="75" t="s">
        <v>70</v>
      </c>
      <c r="D80" s="76"/>
      <c r="J80" s="6"/>
    </row>
    <row r="81" spans="3:10" ht="12.75">
      <c r="C81" s="7"/>
      <c r="J81" s="6"/>
    </row>
    <row r="82" spans="2:15" ht="3.75" customHeight="1" thickBot="1">
      <c r="B82" s="23"/>
      <c r="C82" s="33"/>
      <c r="D82" s="11"/>
      <c r="E82" s="11"/>
      <c r="F82" s="11"/>
      <c r="G82" s="11"/>
      <c r="H82" s="11"/>
      <c r="I82" s="11"/>
      <c r="J82" s="34"/>
      <c r="K82" s="11"/>
      <c r="L82" s="11"/>
      <c r="M82" s="11"/>
      <c r="N82" s="11"/>
      <c r="O82" s="20"/>
    </row>
    <row r="83" spans="1:16" ht="62.25" customHeight="1" thickBot="1">
      <c r="A83" s="2"/>
      <c r="B83" s="18"/>
      <c r="C83" s="24" t="s">
        <v>2</v>
      </c>
      <c r="D83" s="24" t="s">
        <v>3</v>
      </c>
      <c r="E83" s="31" t="s">
        <v>85</v>
      </c>
      <c r="F83" s="24" t="s">
        <v>4</v>
      </c>
      <c r="G83" s="24" t="s">
        <v>5</v>
      </c>
      <c r="H83" s="24" t="s">
        <v>6</v>
      </c>
      <c r="I83" s="24" t="s">
        <v>7</v>
      </c>
      <c r="J83" s="24" t="s">
        <v>71</v>
      </c>
      <c r="K83" s="24" t="s">
        <v>9</v>
      </c>
      <c r="L83" s="24" t="s">
        <v>10</v>
      </c>
      <c r="M83" s="24" t="s">
        <v>72</v>
      </c>
      <c r="N83" s="31" t="s">
        <v>86</v>
      </c>
      <c r="O83" s="13"/>
      <c r="P83" s="2"/>
    </row>
    <row r="84" spans="2:15" ht="19.5" customHeight="1" thickBot="1">
      <c r="B84" s="17"/>
      <c r="C84" s="69" t="s">
        <v>12</v>
      </c>
      <c r="D84" s="25" t="s">
        <v>13</v>
      </c>
      <c r="E84" s="39">
        <f>SUM(F84:I84)</f>
        <v>5901.5</v>
      </c>
      <c r="F84" s="39">
        <v>5204</v>
      </c>
      <c r="G84" s="39">
        <v>457.5</v>
      </c>
      <c r="H84" s="39">
        <v>150</v>
      </c>
      <c r="I84" s="39">
        <v>90</v>
      </c>
      <c r="J84" s="45">
        <f aca="true" t="shared" si="4" ref="J84:J149">SUM(G84:I84)/E84</f>
        <v>0.1181902906040837</v>
      </c>
      <c r="K84" s="40">
        <v>75</v>
      </c>
      <c r="L84" s="39">
        <v>30</v>
      </c>
      <c r="M84" s="39">
        <v>265.5</v>
      </c>
      <c r="N84" s="40" t="s">
        <v>75</v>
      </c>
      <c r="O84" s="12"/>
    </row>
    <row r="85" spans="2:15" ht="19.5" customHeight="1" thickBot="1">
      <c r="B85" s="17"/>
      <c r="C85" s="69"/>
      <c r="D85" s="25" t="s">
        <v>14</v>
      </c>
      <c r="E85" s="39">
        <f aca="true" t="shared" si="5" ref="E85:E140">SUM(F85:I85)</f>
        <v>1276</v>
      </c>
      <c r="F85" s="39">
        <v>992.5</v>
      </c>
      <c r="G85" s="39">
        <v>192</v>
      </c>
      <c r="H85" s="39">
        <v>69</v>
      </c>
      <c r="I85" s="39">
        <v>22.5</v>
      </c>
      <c r="J85" s="45">
        <f t="shared" si="4"/>
        <v>0.22217868338557994</v>
      </c>
      <c r="K85" s="40">
        <v>0</v>
      </c>
      <c r="L85" s="39">
        <v>0</v>
      </c>
      <c r="M85" s="39">
        <v>63</v>
      </c>
      <c r="N85" s="41" t="s">
        <v>75</v>
      </c>
      <c r="O85" s="12"/>
    </row>
    <row r="86" spans="2:15" ht="19.5" customHeight="1" thickBot="1">
      <c r="B86" s="17"/>
      <c r="C86" s="69"/>
      <c r="D86" s="25" t="s">
        <v>73</v>
      </c>
      <c r="E86" s="39">
        <f t="shared" si="5"/>
        <v>597.5</v>
      </c>
      <c r="F86" s="39">
        <v>515</v>
      </c>
      <c r="G86" s="39">
        <v>49.5</v>
      </c>
      <c r="H86" s="39">
        <v>18</v>
      </c>
      <c r="I86" s="39">
        <v>15</v>
      </c>
      <c r="J86" s="45">
        <f t="shared" si="4"/>
        <v>0.13807531380753138</v>
      </c>
      <c r="K86" s="40">
        <v>0</v>
      </c>
      <c r="L86" s="39">
        <v>66</v>
      </c>
      <c r="M86" s="39">
        <v>131.5</v>
      </c>
      <c r="N86" s="41" t="s">
        <v>75</v>
      </c>
      <c r="O86" s="12"/>
    </row>
    <row r="87" spans="2:15" ht="19.5" customHeight="1" thickBot="1">
      <c r="B87" s="17"/>
      <c r="C87" s="26" t="s">
        <v>16</v>
      </c>
      <c r="D87" s="26" t="s">
        <v>17</v>
      </c>
      <c r="E87" s="42">
        <f t="shared" si="5"/>
        <v>23967</v>
      </c>
      <c r="F87" s="42">
        <v>15558</v>
      </c>
      <c r="G87" s="42">
        <v>7011</v>
      </c>
      <c r="H87" s="42">
        <v>1020</v>
      </c>
      <c r="I87" s="42">
        <v>378</v>
      </c>
      <c r="J87" s="46">
        <f t="shared" si="4"/>
        <v>0.35085742896482663</v>
      </c>
      <c r="K87" s="42">
        <v>52.5</v>
      </c>
      <c r="L87" s="42">
        <v>82.5</v>
      </c>
      <c r="M87" s="42">
        <v>156.5</v>
      </c>
      <c r="N87" s="43" t="s">
        <v>75</v>
      </c>
      <c r="O87" s="12"/>
    </row>
    <row r="88" spans="2:15" ht="19.5" customHeight="1" thickBot="1">
      <c r="B88" s="17"/>
      <c r="C88" s="74" t="s">
        <v>84</v>
      </c>
      <c r="D88" s="25" t="s">
        <v>18</v>
      </c>
      <c r="E88" s="39">
        <f t="shared" si="5"/>
        <v>38357</v>
      </c>
      <c r="F88" s="39">
        <v>23987</v>
      </c>
      <c r="G88" s="39">
        <v>9880.5</v>
      </c>
      <c r="H88" s="39">
        <v>2169</v>
      </c>
      <c r="I88" s="39">
        <v>2320.5</v>
      </c>
      <c r="J88" s="45">
        <f t="shared" si="4"/>
        <v>0.3746382668091874</v>
      </c>
      <c r="K88" s="39">
        <v>96</v>
      </c>
      <c r="L88" s="39">
        <v>34.5</v>
      </c>
      <c r="M88" s="39">
        <v>959.5</v>
      </c>
      <c r="N88" s="41" t="s">
        <v>75</v>
      </c>
      <c r="O88" s="12"/>
    </row>
    <row r="89" spans="2:15" ht="19.5" customHeight="1" thickBot="1">
      <c r="B89" s="17"/>
      <c r="C89" s="69"/>
      <c r="D89" s="25" t="s">
        <v>74</v>
      </c>
      <c r="E89" s="39">
        <f t="shared" si="5"/>
        <v>1723.5</v>
      </c>
      <c r="F89" s="39">
        <v>1422</v>
      </c>
      <c r="G89" s="39">
        <v>240</v>
      </c>
      <c r="H89" s="39">
        <v>45</v>
      </c>
      <c r="I89" s="39">
        <v>16.5</v>
      </c>
      <c r="J89" s="45">
        <f t="shared" si="4"/>
        <v>0.17493472584856398</v>
      </c>
      <c r="K89" s="39">
        <v>0</v>
      </c>
      <c r="L89" s="40">
        <v>42</v>
      </c>
      <c r="M89" s="39">
        <v>90.5</v>
      </c>
      <c r="N89" s="41" t="s">
        <v>75</v>
      </c>
      <c r="O89" s="12"/>
    </row>
    <row r="90" spans="2:15" ht="19.5" customHeight="1" thickBot="1">
      <c r="B90" s="17"/>
      <c r="C90" s="69"/>
      <c r="D90" s="25" t="s">
        <v>20</v>
      </c>
      <c r="E90" s="39">
        <f t="shared" si="5"/>
        <v>9028.5</v>
      </c>
      <c r="F90" s="39">
        <v>7255.5</v>
      </c>
      <c r="G90" s="39">
        <v>1228.5</v>
      </c>
      <c r="H90" s="39">
        <v>441</v>
      </c>
      <c r="I90" s="39">
        <v>103.5</v>
      </c>
      <c r="J90" s="45">
        <f t="shared" si="4"/>
        <v>0.19637813590297393</v>
      </c>
      <c r="K90" s="39">
        <v>0</v>
      </c>
      <c r="L90" s="39">
        <v>39</v>
      </c>
      <c r="M90" s="39">
        <v>503</v>
      </c>
      <c r="N90" s="41" t="s">
        <v>75</v>
      </c>
      <c r="O90" s="12"/>
    </row>
    <row r="91" spans="2:15" ht="19.5" customHeight="1" thickBot="1">
      <c r="B91" s="17"/>
      <c r="C91" s="69"/>
      <c r="D91" s="25" t="s">
        <v>21</v>
      </c>
      <c r="E91" s="39">
        <f t="shared" si="5"/>
        <v>12578</v>
      </c>
      <c r="F91" s="39">
        <v>10751</v>
      </c>
      <c r="G91" s="39">
        <v>1500</v>
      </c>
      <c r="H91" s="39">
        <v>252</v>
      </c>
      <c r="I91" s="39">
        <v>75</v>
      </c>
      <c r="J91" s="45">
        <f t="shared" si="4"/>
        <v>0.14525361742725393</v>
      </c>
      <c r="K91" s="40">
        <v>39</v>
      </c>
      <c r="L91" s="39">
        <v>42</v>
      </c>
      <c r="M91" s="40">
        <v>311.5</v>
      </c>
      <c r="N91" s="41" t="s">
        <v>75</v>
      </c>
      <c r="O91" s="12"/>
    </row>
    <row r="92" spans="2:15" ht="19.5" customHeight="1" thickBot="1">
      <c r="B92" s="17"/>
      <c r="C92" s="68" t="s">
        <v>22</v>
      </c>
      <c r="D92" s="26" t="s">
        <v>23</v>
      </c>
      <c r="E92" s="42">
        <f t="shared" si="5"/>
        <v>40058</v>
      </c>
      <c r="F92" s="42">
        <v>29424.5</v>
      </c>
      <c r="G92" s="42">
        <v>8259</v>
      </c>
      <c r="H92" s="42">
        <v>1249.5</v>
      </c>
      <c r="I92" s="42">
        <v>1125</v>
      </c>
      <c r="J92" s="46">
        <f t="shared" si="4"/>
        <v>0.2654525937390783</v>
      </c>
      <c r="K92" s="42">
        <v>34.5</v>
      </c>
      <c r="L92" s="42">
        <v>145.5</v>
      </c>
      <c r="M92" s="42">
        <v>1720.5</v>
      </c>
      <c r="N92" s="43" t="s">
        <v>75</v>
      </c>
      <c r="O92" s="12"/>
    </row>
    <row r="93" spans="2:15" ht="19.5" customHeight="1" thickBot="1">
      <c r="B93" s="17"/>
      <c r="C93" s="68"/>
      <c r="D93" s="26" t="s">
        <v>24</v>
      </c>
      <c r="E93" s="42">
        <f t="shared" si="5"/>
        <v>2857.5</v>
      </c>
      <c r="F93" s="42">
        <v>2131.5</v>
      </c>
      <c r="G93" s="42">
        <v>463.5</v>
      </c>
      <c r="H93" s="42">
        <v>105</v>
      </c>
      <c r="I93" s="42">
        <v>157.5</v>
      </c>
      <c r="J93" s="46">
        <f t="shared" si="4"/>
        <v>0.25406824146981627</v>
      </c>
      <c r="K93" s="42">
        <v>0</v>
      </c>
      <c r="L93" s="42">
        <v>357</v>
      </c>
      <c r="M93" s="42">
        <v>190</v>
      </c>
      <c r="N93" s="43" t="s">
        <v>75</v>
      </c>
      <c r="O93" s="12"/>
    </row>
    <row r="94" spans="2:15" ht="19.5" customHeight="1" thickBot="1">
      <c r="B94" s="17"/>
      <c r="C94" s="69" t="s">
        <v>25</v>
      </c>
      <c r="D94" s="25" t="s">
        <v>18</v>
      </c>
      <c r="E94" s="39">
        <f t="shared" si="5"/>
        <v>78995.5</v>
      </c>
      <c r="F94" s="39">
        <v>56714.5</v>
      </c>
      <c r="G94" s="39">
        <v>16765.5</v>
      </c>
      <c r="H94" s="39">
        <v>2649</v>
      </c>
      <c r="I94" s="39">
        <v>2866.5</v>
      </c>
      <c r="J94" s="45">
        <f t="shared" si="4"/>
        <v>0.2820540410529714</v>
      </c>
      <c r="K94" s="39">
        <v>6</v>
      </c>
      <c r="L94" s="39">
        <v>1014</v>
      </c>
      <c r="M94" s="39">
        <v>4003</v>
      </c>
      <c r="N94" s="41" t="s">
        <v>75</v>
      </c>
      <c r="O94" s="12"/>
    </row>
    <row r="95" spans="2:15" ht="19.5" customHeight="1" thickBot="1">
      <c r="B95" s="17"/>
      <c r="C95" s="69"/>
      <c r="D95" s="25" t="s">
        <v>20</v>
      </c>
      <c r="E95" s="39">
        <f t="shared" si="5"/>
        <v>2655</v>
      </c>
      <c r="F95" s="39">
        <v>2410.5</v>
      </c>
      <c r="G95" s="39">
        <v>145.5</v>
      </c>
      <c r="H95" s="39">
        <v>45</v>
      </c>
      <c r="I95" s="39">
        <v>54</v>
      </c>
      <c r="J95" s="45">
        <f t="shared" si="4"/>
        <v>0.09209039548022599</v>
      </c>
      <c r="K95" s="40">
        <v>0</v>
      </c>
      <c r="L95" s="39">
        <v>217.5</v>
      </c>
      <c r="M95" s="39">
        <v>371.5</v>
      </c>
      <c r="N95" s="41" t="s">
        <v>75</v>
      </c>
      <c r="O95" s="12"/>
    </row>
    <row r="96" spans="2:15" ht="19.5" customHeight="1" thickBot="1">
      <c r="B96" s="17"/>
      <c r="C96" s="69"/>
      <c r="D96" s="25" t="s">
        <v>26</v>
      </c>
      <c r="E96" s="39">
        <f t="shared" si="5"/>
        <v>10701.5</v>
      </c>
      <c r="F96" s="39">
        <v>8073.5</v>
      </c>
      <c r="G96" s="39">
        <v>2031</v>
      </c>
      <c r="H96" s="39">
        <v>325.5</v>
      </c>
      <c r="I96" s="39">
        <v>271.5</v>
      </c>
      <c r="J96" s="45">
        <f t="shared" si="4"/>
        <v>0.24557305050693828</v>
      </c>
      <c r="K96" s="40">
        <v>0</v>
      </c>
      <c r="L96" s="39">
        <v>36</v>
      </c>
      <c r="M96" s="39">
        <v>543</v>
      </c>
      <c r="N96" s="41" t="s">
        <v>75</v>
      </c>
      <c r="O96" s="12"/>
    </row>
    <row r="97" spans="2:15" ht="19.5" customHeight="1" thickBot="1">
      <c r="B97" s="17"/>
      <c r="C97" s="69"/>
      <c r="D97" s="25" t="s">
        <v>27</v>
      </c>
      <c r="E97" s="39">
        <f t="shared" si="5"/>
        <v>1276.5</v>
      </c>
      <c r="F97" s="39">
        <v>1023</v>
      </c>
      <c r="G97" s="39">
        <v>231</v>
      </c>
      <c r="H97" s="39">
        <v>22.5</v>
      </c>
      <c r="I97" s="39">
        <v>0</v>
      </c>
      <c r="J97" s="45">
        <f t="shared" si="4"/>
        <v>0.19858989424206816</v>
      </c>
      <c r="K97" s="40">
        <v>0</v>
      </c>
      <c r="L97" s="39">
        <v>79.5</v>
      </c>
      <c r="M97" s="39">
        <v>132</v>
      </c>
      <c r="N97" s="41" t="s">
        <v>75</v>
      </c>
      <c r="O97" s="12"/>
    </row>
    <row r="98" spans="2:15" ht="19.5" customHeight="1" thickBot="1">
      <c r="B98" s="17"/>
      <c r="C98" s="68" t="s">
        <v>28</v>
      </c>
      <c r="D98" s="26" t="s">
        <v>29</v>
      </c>
      <c r="E98" s="44">
        <f t="shared" si="5"/>
        <v>0</v>
      </c>
      <c r="F98" s="44" t="s">
        <v>75</v>
      </c>
      <c r="G98" s="44" t="s">
        <v>75</v>
      </c>
      <c r="H98" s="44" t="s">
        <v>75</v>
      </c>
      <c r="I98" s="44" t="s">
        <v>75</v>
      </c>
      <c r="J98" s="44" t="s">
        <v>75</v>
      </c>
      <c r="K98" s="44" t="s">
        <v>75</v>
      </c>
      <c r="L98" s="44" t="s">
        <v>75</v>
      </c>
      <c r="M98" s="44" t="s">
        <v>75</v>
      </c>
      <c r="N98" s="43" t="s">
        <v>75</v>
      </c>
      <c r="O98" s="12"/>
    </row>
    <row r="99" spans="2:15" ht="19.5" customHeight="1" thickBot="1">
      <c r="B99" s="17"/>
      <c r="C99" s="68"/>
      <c r="D99" s="26" t="s">
        <v>30</v>
      </c>
      <c r="E99" s="44">
        <f t="shared" si="5"/>
        <v>0</v>
      </c>
      <c r="F99" s="44" t="s">
        <v>75</v>
      </c>
      <c r="G99" s="44" t="s">
        <v>75</v>
      </c>
      <c r="H99" s="44" t="s">
        <v>75</v>
      </c>
      <c r="I99" s="44" t="s">
        <v>75</v>
      </c>
      <c r="J99" s="44" t="s">
        <v>75</v>
      </c>
      <c r="K99" s="44" t="s">
        <v>75</v>
      </c>
      <c r="L99" s="44" t="s">
        <v>75</v>
      </c>
      <c r="M99" s="44" t="s">
        <v>75</v>
      </c>
      <c r="N99" s="43" t="s">
        <v>75</v>
      </c>
      <c r="O99" s="12"/>
    </row>
    <row r="100" spans="2:15" ht="19.5" customHeight="1" thickBot="1">
      <c r="B100" s="17"/>
      <c r="C100" s="68"/>
      <c r="D100" s="26" t="s">
        <v>31</v>
      </c>
      <c r="E100" s="44">
        <f t="shared" si="5"/>
        <v>0</v>
      </c>
      <c r="F100" s="44" t="s">
        <v>75</v>
      </c>
      <c r="G100" s="44" t="s">
        <v>75</v>
      </c>
      <c r="H100" s="44" t="s">
        <v>75</v>
      </c>
      <c r="I100" s="44" t="s">
        <v>75</v>
      </c>
      <c r="J100" s="44" t="s">
        <v>75</v>
      </c>
      <c r="K100" s="44" t="s">
        <v>75</v>
      </c>
      <c r="L100" s="44" t="s">
        <v>75</v>
      </c>
      <c r="M100" s="44" t="s">
        <v>75</v>
      </c>
      <c r="N100" s="43" t="s">
        <v>75</v>
      </c>
      <c r="O100" s="12"/>
    </row>
    <row r="101" spans="2:15" ht="19.5" customHeight="1" thickBot="1">
      <c r="B101" s="17"/>
      <c r="C101" s="69" t="s">
        <v>76</v>
      </c>
      <c r="D101" s="25" t="s">
        <v>33</v>
      </c>
      <c r="E101" s="39">
        <f t="shared" si="5"/>
        <v>586.5</v>
      </c>
      <c r="F101" s="39">
        <v>140.5</v>
      </c>
      <c r="G101" s="39">
        <v>96</v>
      </c>
      <c r="H101" s="39">
        <v>170</v>
      </c>
      <c r="I101" s="39">
        <v>180</v>
      </c>
      <c r="J101" s="45">
        <f t="shared" si="4"/>
        <v>0.7604433077578857</v>
      </c>
      <c r="K101" s="39">
        <v>0</v>
      </c>
      <c r="L101" s="39">
        <v>0</v>
      </c>
      <c r="M101" s="39">
        <v>6</v>
      </c>
      <c r="N101" s="41" t="s">
        <v>75</v>
      </c>
      <c r="O101" s="12"/>
    </row>
    <row r="102" spans="2:15" ht="19.5" customHeight="1" thickBot="1">
      <c r="B102" s="17"/>
      <c r="C102" s="69"/>
      <c r="D102" s="25" t="s">
        <v>34</v>
      </c>
      <c r="E102" s="39">
        <f t="shared" si="5"/>
        <v>44958.5</v>
      </c>
      <c r="F102" s="39">
        <v>30303.5</v>
      </c>
      <c r="G102" s="39">
        <v>10713</v>
      </c>
      <c r="H102" s="39">
        <v>2268</v>
      </c>
      <c r="I102" s="39">
        <v>1674</v>
      </c>
      <c r="J102" s="45">
        <f t="shared" si="4"/>
        <v>0.325967280936864</v>
      </c>
      <c r="K102" s="40">
        <v>88.5</v>
      </c>
      <c r="L102" s="40">
        <v>42</v>
      </c>
      <c r="M102" s="40">
        <v>2089</v>
      </c>
      <c r="N102" s="41" t="s">
        <v>75</v>
      </c>
      <c r="O102" s="12"/>
    </row>
    <row r="103" spans="2:15" ht="19.5" customHeight="1" thickBot="1">
      <c r="B103" s="17"/>
      <c r="C103" s="69"/>
      <c r="D103" s="25" t="s">
        <v>35</v>
      </c>
      <c r="E103" s="39">
        <f t="shared" si="5"/>
        <v>150</v>
      </c>
      <c r="F103" s="39">
        <v>45</v>
      </c>
      <c r="G103" s="39">
        <v>45</v>
      </c>
      <c r="H103" s="39">
        <v>15</v>
      </c>
      <c r="I103" s="39">
        <v>45</v>
      </c>
      <c r="J103" s="45">
        <f t="shared" si="4"/>
        <v>0.7</v>
      </c>
      <c r="K103" s="39">
        <v>0</v>
      </c>
      <c r="L103" s="39">
        <v>0</v>
      </c>
      <c r="M103" s="39">
        <v>12</v>
      </c>
      <c r="N103" s="41" t="s">
        <v>75</v>
      </c>
      <c r="O103" s="12"/>
    </row>
    <row r="104" spans="2:15" ht="19.5" customHeight="1" thickBot="1">
      <c r="B104" s="17"/>
      <c r="C104" s="69"/>
      <c r="D104" s="25" t="s">
        <v>36</v>
      </c>
      <c r="E104" s="39">
        <f t="shared" si="5"/>
        <v>7536.5</v>
      </c>
      <c r="F104" s="39">
        <v>4323.5</v>
      </c>
      <c r="G104" s="39">
        <v>2155.5</v>
      </c>
      <c r="H104" s="39">
        <v>546</v>
      </c>
      <c r="I104" s="39">
        <v>511.5</v>
      </c>
      <c r="J104" s="45">
        <f t="shared" si="4"/>
        <v>0.4263252172759238</v>
      </c>
      <c r="K104" s="40">
        <v>33</v>
      </c>
      <c r="L104" s="40">
        <v>9</v>
      </c>
      <c r="M104" s="40">
        <v>636</v>
      </c>
      <c r="N104" s="41" t="s">
        <v>75</v>
      </c>
      <c r="O104" s="12"/>
    </row>
    <row r="105" spans="2:15" ht="19.5" customHeight="1" thickBot="1">
      <c r="B105" s="17"/>
      <c r="C105" s="69"/>
      <c r="D105" s="25" t="s">
        <v>37</v>
      </c>
      <c r="E105" s="39">
        <f t="shared" si="5"/>
        <v>171</v>
      </c>
      <c r="F105" s="39">
        <v>90</v>
      </c>
      <c r="G105" s="39">
        <v>21</v>
      </c>
      <c r="H105" s="39">
        <v>30</v>
      </c>
      <c r="I105" s="39">
        <v>30</v>
      </c>
      <c r="J105" s="45">
        <f t="shared" si="4"/>
        <v>0.47368421052631576</v>
      </c>
      <c r="K105" s="39">
        <v>0</v>
      </c>
      <c r="L105" s="39">
        <v>0</v>
      </c>
      <c r="M105" s="39">
        <v>3</v>
      </c>
      <c r="N105" s="41" t="s">
        <v>75</v>
      </c>
      <c r="O105" s="12"/>
    </row>
    <row r="106" spans="2:15" ht="19.5" customHeight="1" thickBot="1">
      <c r="B106" s="17"/>
      <c r="C106" s="69"/>
      <c r="D106" s="25" t="s">
        <v>38</v>
      </c>
      <c r="E106" s="39">
        <f t="shared" si="5"/>
        <v>8488.5</v>
      </c>
      <c r="F106" s="39">
        <v>5133</v>
      </c>
      <c r="G106" s="39">
        <v>2562</v>
      </c>
      <c r="H106" s="39">
        <v>490.5</v>
      </c>
      <c r="I106" s="39">
        <v>303</v>
      </c>
      <c r="J106" s="45">
        <f t="shared" si="4"/>
        <v>0.39529952288390174</v>
      </c>
      <c r="K106" s="40">
        <v>34.5</v>
      </c>
      <c r="L106" s="40">
        <v>72</v>
      </c>
      <c r="M106" s="40">
        <v>717</v>
      </c>
      <c r="N106" s="41" t="s">
        <v>75</v>
      </c>
      <c r="O106" s="12"/>
    </row>
    <row r="107" spans="2:15" ht="19.5" customHeight="1" thickBot="1">
      <c r="B107" s="17"/>
      <c r="C107" s="68" t="s">
        <v>39</v>
      </c>
      <c r="D107" s="26" t="s">
        <v>40</v>
      </c>
      <c r="E107" s="42">
        <f t="shared" si="5"/>
        <v>1623</v>
      </c>
      <c r="F107" s="42">
        <v>1027.5</v>
      </c>
      <c r="G107" s="42">
        <v>417</v>
      </c>
      <c r="H107" s="42">
        <v>60</v>
      </c>
      <c r="I107" s="42">
        <v>118.5</v>
      </c>
      <c r="J107" s="46">
        <f t="shared" si="4"/>
        <v>0.36691312384473196</v>
      </c>
      <c r="K107" s="44">
        <v>0</v>
      </c>
      <c r="L107" s="42">
        <v>25.5</v>
      </c>
      <c r="M107" s="42">
        <v>81.5</v>
      </c>
      <c r="N107" s="43" t="s">
        <v>75</v>
      </c>
      <c r="O107" s="12"/>
    </row>
    <row r="108" spans="2:15" ht="19.5" customHeight="1" thickBot="1">
      <c r="B108" s="17"/>
      <c r="C108" s="68"/>
      <c r="D108" s="26" t="s">
        <v>41</v>
      </c>
      <c r="E108" s="42">
        <f t="shared" si="5"/>
        <v>3697.5</v>
      </c>
      <c r="F108" s="42">
        <v>2694</v>
      </c>
      <c r="G108" s="42">
        <v>799.5</v>
      </c>
      <c r="H108" s="42">
        <v>111</v>
      </c>
      <c r="I108" s="42">
        <v>93</v>
      </c>
      <c r="J108" s="46">
        <f t="shared" si="4"/>
        <v>0.2713995943204868</v>
      </c>
      <c r="K108" s="44">
        <v>6</v>
      </c>
      <c r="L108" s="42">
        <v>24</v>
      </c>
      <c r="M108" s="42">
        <v>439.25</v>
      </c>
      <c r="N108" s="43" t="s">
        <v>75</v>
      </c>
      <c r="O108" s="12"/>
    </row>
    <row r="109" spans="2:15" ht="19.5" customHeight="1" thickBot="1">
      <c r="B109" s="17"/>
      <c r="C109" s="68"/>
      <c r="D109" s="26" t="s">
        <v>42</v>
      </c>
      <c r="E109" s="42">
        <f t="shared" si="5"/>
        <v>1437</v>
      </c>
      <c r="F109" s="42">
        <v>1254</v>
      </c>
      <c r="G109" s="42">
        <v>97.5</v>
      </c>
      <c r="H109" s="42">
        <v>58.5</v>
      </c>
      <c r="I109" s="42">
        <v>27</v>
      </c>
      <c r="J109" s="46">
        <f t="shared" si="4"/>
        <v>0.12734864300626306</v>
      </c>
      <c r="K109" s="44">
        <v>0</v>
      </c>
      <c r="L109" s="44">
        <v>0</v>
      </c>
      <c r="M109" s="42">
        <v>87.75</v>
      </c>
      <c r="N109" s="43" t="s">
        <v>75</v>
      </c>
      <c r="O109" s="12"/>
    </row>
    <row r="110" spans="2:15" ht="19.5" customHeight="1" thickBot="1">
      <c r="B110" s="17"/>
      <c r="C110" s="68"/>
      <c r="D110" s="26" t="s">
        <v>43</v>
      </c>
      <c r="E110" s="42">
        <f t="shared" si="5"/>
        <v>216</v>
      </c>
      <c r="F110" s="42">
        <v>169.5</v>
      </c>
      <c r="G110" s="42">
        <v>19.5</v>
      </c>
      <c r="H110" s="42">
        <v>16.5</v>
      </c>
      <c r="I110" s="42">
        <v>10.5</v>
      </c>
      <c r="J110" s="46">
        <f t="shared" si="4"/>
        <v>0.2152777777777778</v>
      </c>
      <c r="K110" s="42">
        <v>0</v>
      </c>
      <c r="L110" s="44">
        <v>12</v>
      </c>
      <c r="M110" s="42">
        <v>20.5</v>
      </c>
      <c r="N110" s="43" t="s">
        <v>75</v>
      </c>
      <c r="O110" s="12"/>
    </row>
    <row r="111" spans="2:15" ht="19.5" customHeight="1" thickBot="1">
      <c r="B111" s="17"/>
      <c r="C111" s="68"/>
      <c r="D111" s="26" t="s">
        <v>77</v>
      </c>
      <c r="E111" s="42">
        <f t="shared" si="5"/>
        <v>5941.5</v>
      </c>
      <c r="F111" s="42">
        <v>3748.5</v>
      </c>
      <c r="G111" s="42">
        <v>1636.5</v>
      </c>
      <c r="H111" s="42">
        <v>270</v>
      </c>
      <c r="I111" s="42">
        <v>286.5</v>
      </c>
      <c r="J111" s="46">
        <f t="shared" si="4"/>
        <v>0.36909871244635195</v>
      </c>
      <c r="K111" s="44">
        <v>0</v>
      </c>
      <c r="L111" s="42">
        <v>481.5</v>
      </c>
      <c r="M111" s="42">
        <v>283.8</v>
      </c>
      <c r="N111" s="43" t="s">
        <v>75</v>
      </c>
      <c r="O111" s="12"/>
    </row>
    <row r="112" spans="2:15" ht="19.5" customHeight="1" thickBot="1">
      <c r="B112" s="17"/>
      <c r="C112" s="25" t="s">
        <v>45</v>
      </c>
      <c r="D112" s="25" t="s">
        <v>17</v>
      </c>
      <c r="E112" s="39">
        <f t="shared" si="5"/>
        <v>28125.5</v>
      </c>
      <c r="F112" s="39">
        <v>23593</v>
      </c>
      <c r="G112" s="39">
        <v>3275</v>
      </c>
      <c r="H112" s="39">
        <v>615.5</v>
      </c>
      <c r="I112" s="39">
        <v>642</v>
      </c>
      <c r="J112" s="45">
        <f t="shared" si="4"/>
        <v>0.16115269061883344</v>
      </c>
      <c r="K112" s="39">
        <v>1626.5</v>
      </c>
      <c r="L112" s="39">
        <v>1150</v>
      </c>
      <c r="M112" s="39">
        <v>2373</v>
      </c>
      <c r="N112" s="41" t="s">
        <v>75</v>
      </c>
      <c r="O112" s="12"/>
    </row>
    <row r="113" spans="2:15" ht="19.5" customHeight="1" thickBot="1">
      <c r="B113" s="17"/>
      <c r="C113" s="68" t="s">
        <v>46</v>
      </c>
      <c r="D113" s="26" t="s">
        <v>47</v>
      </c>
      <c r="E113" s="42">
        <f t="shared" si="5"/>
        <v>9680</v>
      </c>
      <c r="F113" s="42">
        <v>6673.5</v>
      </c>
      <c r="G113" s="42">
        <v>2229.5</v>
      </c>
      <c r="H113" s="42">
        <v>469.5</v>
      </c>
      <c r="I113" s="42">
        <v>307.5</v>
      </c>
      <c r="J113" s="46">
        <f t="shared" si="4"/>
        <v>0.3105888429752066</v>
      </c>
      <c r="K113" s="44">
        <v>0</v>
      </c>
      <c r="L113" s="42">
        <v>240</v>
      </c>
      <c r="M113" s="42">
        <v>1128</v>
      </c>
      <c r="N113" s="43" t="s">
        <v>75</v>
      </c>
      <c r="O113" s="12"/>
    </row>
    <row r="114" spans="2:15" ht="19.5" customHeight="1" thickBot="1">
      <c r="B114" s="17"/>
      <c r="C114" s="68"/>
      <c r="D114" s="26" t="s">
        <v>48</v>
      </c>
      <c r="E114" s="42">
        <f t="shared" si="5"/>
        <v>9386.3</v>
      </c>
      <c r="F114" s="42">
        <v>5808.8</v>
      </c>
      <c r="G114" s="42">
        <v>2734.5</v>
      </c>
      <c r="H114" s="42">
        <v>423</v>
      </c>
      <c r="I114" s="42">
        <v>420</v>
      </c>
      <c r="J114" s="46">
        <f t="shared" si="4"/>
        <v>0.3811405985319029</v>
      </c>
      <c r="K114" s="42">
        <v>24</v>
      </c>
      <c r="L114" s="42">
        <v>54</v>
      </c>
      <c r="M114" s="42">
        <v>876</v>
      </c>
      <c r="N114" s="43" t="s">
        <v>75</v>
      </c>
      <c r="O114" s="12"/>
    </row>
    <row r="115" spans="2:15" ht="19.5" customHeight="1" thickBot="1">
      <c r="B115" s="17"/>
      <c r="C115" s="68"/>
      <c r="D115" s="26" t="s">
        <v>49</v>
      </c>
      <c r="E115" s="42">
        <f t="shared" si="5"/>
        <v>3001.5</v>
      </c>
      <c r="F115" s="42">
        <v>2902.5</v>
      </c>
      <c r="G115" s="42">
        <v>58.5</v>
      </c>
      <c r="H115" s="42">
        <v>18</v>
      </c>
      <c r="I115" s="42">
        <v>22.5</v>
      </c>
      <c r="J115" s="46">
        <f t="shared" si="4"/>
        <v>0.03298350824587706</v>
      </c>
      <c r="K115" s="42">
        <v>43.5</v>
      </c>
      <c r="L115" s="44">
        <v>37.5</v>
      </c>
      <c r="M115" s="42">
        <v>89</v>
      </c>
      <c r="N115" s="43" t="s">
        <v>75</v>
      </c>
      <c r="O115" s="12"/>
    </row>
    <row r="116" spans="2:15" ht="19.5" customHeight="1" thickBot="1">
      <c r="B116" s="17"/>
      <c r="C116" s="68"/>
      <c r="D116" s="26" t="s">
        <v>50</v>
      </c>
      <c r="E116" s="42">
        <f t="shared" si="5"/>
        <v>6998.849999999999</v>
      </c>
      <c r="F116" s="42">
        <v>5972.9</v>
      </c>
      <c r="G116" s="42">
        <v>854.95</v>
      </c>
      <c r="H116" s="42">
        <v>73.5</v>
      </c>
      <c r="I116" s="42">
        <v>97.5</v>
      </c>
      <c r="J116" s="46">
        <f t="shared" si="4"/>
        <v>0.14658836808904321</v>
      </c>
      <c r="K116" s="44">
        <v>0</v>
      </c>
      <c r="L116" s="42">
        <v>61.5</v>
      </c>
      <c r="M116" s="42">
        <v>442</v>
      </c>
      <c r="N116" s="43" t="s">
        <v>75</v>
      </c>
      <c r="O116" s="12"/>
    </row>
    <row r="117" spans="2:15" ht="29.25" customHeight="1" thickBot="1">
      <c r="B117" s="17"/>
      <c r="C117" s="68"/>
      <c r="D117" s="32" t="s">
        <v>51</v>
      </c>
      <c r="E117" s="42">
        <f t="shared" si="5"/>
        <v>601.25</v>
      </c>
      <c r="F117" s="42">
        <v>548.75</v>
      </c>
      <c r="G117" s="42">
        <v>52.5</v>
      </c>
      <c r="H117" s="44">
        <v>0</v>
      </c>
      <c r="I117" s="44">
        <v>0</v>
      </c>
      <c r="J117" s="46">
        <f t="shared" si="4"/>
        <v>0.08731808731808732</v>
      </c>
      <c r="K117" s="44">
        <v>0</v>
      </c>
      <c r="L117" s="44">
        <v>0</v>
      </c>
      <c r="M117" s="44">
        <v>12</v>
      </c>
      <c r="N117" s="43" t="s">
        <v>75</v>
      </c>
      <c r="O117" s="12"/>
    </row>
    <row r="118" spans="2:15" ht="19.5" customHeight="1" thickBot="1">
      <c r="B118" s="17"/>
      <c r="C118" s="69" t="s">
        <v>52</v>
      </c>
      <c r="D118" s="25" t="s">
        <v>53</v>
      </c>
      <c r="E118" s="39">
        <f t="shared" si="5"/>
        <v>54946</v>
      </c>
      <c r="F118" s="39">
        <v>41317</v>
      </c>
      <c r="G118" s="39">
        <v>9162</v>
      </c>
      <c r="H118" s="39">
        <v>2361</v>
      </c>
      <c r="I118" s="39">
        <v>2106</v>
      </c>
      <c r="J118" s="45">
        <f t="shared" si="4"/>
        <v>0.2480435336512212</v>
      </c>
      <c r="K118" s="39">
        <v>495</v>
      </c>
      <c r="L118" s="39">
        <v>1095</v>
      </c>
      <c r="M118" s="39">
        <v>6667.5</v>
      </c>
      <c r="N118" s="41" t="s">
        <v>75</v>
      </c>
      <c r="O118" s="12"/>
    </row>
    <row r="119" spans="2:15" ht="19.5" customHeight="1" thickBot="1">
      <c r="B119" s="17"/>
      <c r="C119" s="69"/>
      <c r="D119" s="25" t="s">
        <v>54</v>
      </c>
      <c r="E119" s="39">
        <f t="shared" si="5"/>
        <v>5882</v>
      </c>
      <c r="F119" s="39">
        <v>3752</v>
      </c>
      <c r="G119" s="39">
        <v>1741.5</v>
      </c>
      <c r="H119" s="39">
        <v>186</v>
      </c>
      <c r="I119" s="39">
        <v>202.5</v>
      </c>
      <c r="J119" s="45">
        <f t="shared" si="4"/>
        <v>0.36212172730363823</v>
      </c>
      <c r="K119" s="40">
        <v>0</v>
      </c>
      <c r="L119" s="39">
        <v>18</v>
      </c>
      <c r="M119" s="39">
        <v>782</v>
      </c>
      <c r="N119" s="41" t="s">
        <v>75</v>
      </c>
      <c r="O119" s="12"/>
    </row>
    <row r="120" spans="2:15" ht="19.5" customHeight="1" thickBot="1">
      <c r="B120" s="17"/>
      <c r="C120" s="69"/>
      <c r="D120" s="25" t="s">
        <v>78</v>
      </c>
      <c r="E120" s="39">
        <f t="shared" si="5"/>
        <v>1849</v>
      </c>
      <c r="F120" s="39">
        <v>1751.5</v>
      </c>
      <c r="G120" s="39">
        <v>61.5</v>
      </c>
      <c r="H120" s="39">
        <v>30</v>
      </c>
      <c r="I120" s="39">
        <v>6</v>
      </c>
      <c r="J120" s="45">
        <f t="shared" si="4"/>
        <v>0.052731206057328284</v>
      </c>
      <c r="K120" s="40">
        <v>0</v>
      </c>
      <c r="L120" s="40">
        <v>0</v>
      </c>
      <c r="M120" s="39">
        <v>187.5</v>
      </c>
      <c r="N120" s="41" t="s">
        <v>75</v>
      </c>
      <c r="O120" s="12"/>
    </row>
    <row r="121" spans="2:15" ht="19.5" customHeight="1" thickBot="1">
      <c r="B121" s="17"/>
      <c r="C121" s="68" t="s">
        <v>56</v>
      </c>
      <c r="D121" s="26" t="s">
        <v>57</v>
      </c>
      <c r="E121" s="42">
        <f t="shared" si="5"/>
        <v>1254</v>
      </c>
      <c r="F121" s="42">
        <v>801</v>
      </c>
      <c r="G121" s="42">
        <v>286.5</v>
      </c>
      <c r="H121" s="42">
        <v>87</v>
      </c>
      <c r="I121" s="42">
        <v>79.5</v>
      </c>
      <c r="J121" s="46">
        <f t="shared" si="4"/>
        <v>0.361244019138756</v>
      </c>
      <c r="K121" s="42">
        <v>0</v>
      </c>
      <c r="L121" s="42">
        <v>6</v>
      </c>
      <c r="M121" s="42">
        <v>72</v>
      </c>
      <c r="N121" s="43" t="s">
        <v>75</v>
      </c>
      <c r="O121" s="12"/>
    </row>
    <row r="122" spans="2:15" ht="19.5" customHeight="1" thickBot="1">
      <c r="B122" s="17"/>
      <c r="C122" s="68"/>
      <c r="D122" s="26" t="s">
        <v>58</v>
      </c>
      <c r="E122" s="42">
        <f t="shared" si="5"/>
        <v>7585</v>
      </c>
      <c r="F122" s="42">
        <v>5792.5</v>
      </c>
      <c r="G122" s="42">
        <v>1167</v>
      </c>
      <c r="H122" s="42">
        <v>388.5</v>
      </c>
      <c r="I122" s="42">
        <v>237</v>
      </c>
      <c r="J122" s="46">
        <f t="shared" si="4"/>
        <v>0.23632168754119973</v>
      </c>
      <c r="K122" s="42">
        <v>18</v>
      </c>
      <c r="L122" s="42">
        <v>67.5</v>
      </c>
      <c r="M122" s="42">
        <v>320</v>
      </c>
      <c r="N122" s="43" t="s">
        <v>75</v>
      </c>
      <c r="O122" s="12"/>
    </row>
    <row r="123" spans="2:15" ht="19.5" customHeight="1" thickBot="1">
      <c r="B123" s="17"/>
      <c r="C123" s="68"/>
      <c r="D123" s="26" t="s">
        <v>59</v>
      </c>
      <c r="E123" s="42">
        <f t="shared" si="5"/>
        <v>2801</v>
      </c>
      <c r="F123" s="42">
        <v>1581.5</v>
      </c>
      <c r="G123" s="42">
        <v>849</v>
      </c>
      <c r="H123" s="42">
        <v>151.5</v>
      </c>
      <c r="I123" s="42">
        <v>219</v>
      </c>
      <c r="J123" s="46">
        <f t="shared" si="4"/>
        <v>0.43538022134951804</v>
      </c>
      <c r="K123" s="44">
        <v>0</v>
      </c>
      <c r="L123" s="42">
        <v>60</v>
      </c>
      <c r="M123" s="42">
        <v>121</v>
      </c>
      <c r="N123" s="43" t="s">
        <v>75</v>
      </c>
      <c r="O123" s="12"/>
    </row>
    <row r="124" spans="2:15" ht="19.5" customHeight="1" thickBot="1">
      <c r="B124" s="17"/>
      <c r="C124" s="68"/>
      <c r="D124" s="26" t="s">
        <v>60</v>
      </c>
      <c r="E124" s="42">
        <f t="shared" si="5"/>
        <v>9791</v>
      </c>
      <c r="F124" s="42">
        <v>6143</v>
      </c>
      <c r="G124" s="42">
        <v>2745</v>
      </c>
      <c r="H124" s="42">
        <v>427.5</v>
      </c>
      <c r="I124" s="42">
        <v>475.5</v>
      </c>
      <c r="J124" s="46">
        <f t="shared" si="4"/>
        <v>0.372587069757941</v>
      </c>
      <c r="K124" s="42">
        <v>6</v>
      </c>
      <c r="L124" s="42">
        <v>63</v>
      </c>
      <c r="M124" s="42">
        <v>790</v>
      </c>
      <c r="N124" s="43" t="s">
        <v>75</v>
      </c>
      <c r="O124" s="12"/>
    </row>
    <row r="125" spans="2:15" ht="19.5" customHeight="1" thickBot="1">
      <c r="B125" s="17"/>
      <c r="C125" s="68"/>
      <c r="D125" s="26" t="s">
        <v>61</v>
      </c>
      <c r="E125" s="42">
        <f t="shared" si="5"/>
        <v>6345</v>
      </c>
      <c r="F125" s="42">
        <v>4099.5</v>
      </c>
      <c r="G125" s="42">
        <v>1735.5</v>
      </c>
      <c r="H125" s="42">
        <v>298.5</v>
      </c>
      <c r="I125" s="42">
        <v>211.5</v>
      </c>
      <c r="J125" s="46">
        <f t="shared" si="4"/>
        <v>0.35390070921985817</v>
      </c>
      <c r="K125" s="42">
        <v>0</v>
      </c>
      <c r="L125" s="42">
        <v>39</v>
      </c>
      <c r="M125" s="42">
        <v>478</v>
      </c>
      <c r="N125" s="43" t="s">
        <v>75</v>
      </c>
      <c r="O125" s="12"/>
    </row>
    <row r="126" spans="2:15" ht="19.5" customHeight="1" thickBot="1">
      <c r="B126" s="17"/>
      <c r="C126" s="68"/>
      <c r="D126" s="26" t="s">
        <v>62</v>
      </c>
      <c r="E126" s="42">
        <f t="shared" si="5"/>
        <v>6771</v>
      </c>
      <c r="F126" s="42">
        <v>5233.5</v>
      </c>
      <c r="G126" s="42">
        <v>1264.5</v>
      </c>
      <c r="H126" s="42">
        <v>223.5</v>
      </c>
      <c r="I126" s="42">
        <v>49.5</v>
      </c>
      <c r="J126" s="46">
        <f t="shared" si="4"/>
        <v>0.22707133362871068</v>
      </c>
      <c r="K126" s="42">
        <v>0</v>
      </c>
      <c r="L126" s="42">
        <v>0</v>
      </c>
      <c r="M126" s="42">
        <v>483.5</v>
      </c>
      <c r="N126" s="43" t="s">
        <v>75</v>
      </c>
      <c r="O126" s="12"/>
    </row>
    <row r="127" spans="2:15" ht="19.5" customHeight="1" thickBot="1">
      <c r="B127" s="17"/>
      <c r="C127" s="74" t="s">
        <v>83</v>
      </c>
      <c r="D127" s="25" t="s">
        <v>58</v>
      </c>
      <c r="E127" s="39">
        <f t="shared" si="5"/>
        <v>8084.5</v>
      </c>
      <c r="F127" s="39">
        <v>5152</v>
      </c>
      <c r="G127" s="39">
        <v>2200.5</v>
      </c>
      <c r="H127" s="39">
        <v>306</v>
      </c>
      <c r="I127" s="39">
        <v>426</v>
      </c>
      <c r="J127" s="45">
        <f t="shared" si="4"/>
        <v>0.3627311522048364</v>
      </c>
      <c r="K127" s="40">
        <v>39</v>
      </c>
      <c r="L127" s="39">
        <v>139.5</v>
      </c>
      <c r="M127" s="39">
        <v>500</v>
      </c>
      <c r="N127" s="41" t="s">
        <v>75</v>
      </c>
      <c r="O127" s="12"/>
    </row>
    <row r="128" spans="2:15" ht="19.5" customHeight="1" thickBot="1">
      <c r="B128" s="17"/>
      <c r="C128" s="69"/>
      <c r="D128" s="25" t="s">
        <v>59</v>
      </c>
      <c r="E128" s="39">
        <f t="shared" si="5"/>
        <v>1451</v>
      </c>
      <c r="F128" s="39">
        <v>1073.5</v>
      </c>
      <c r="G128" s="39">
        <v>251.5</v>
      </c>
      <c r="H128" s="39">
        <v>52.5</v>
      </c>
      <c r="I128" s="39">
        <v>73.5</v>
      </c>
      <c r="J128" s="45">
        <f t="shared" si="4"/>
        <v>0.2601654031702274</v>
      </c>
      <c r="K128" s="40">
        <v>0</v>
      </c>
      <c r="L128" s="39">
        <v>133.5</v>
      </c>
      <c r="M128" s="39">
        <v>189</v>
      </c>
      <c r="N128" s="41" t="s">
        <v>75</v>
      </c>
      <c r="O128" s="12"/>
    </row>
    <row r="129" spans="2:15" ht="19.5" customHeight="1" thickBot="1">
      <c r="B129" s="17"/>
      <c r="C129" s="69"/>
      <c r="D129" s="25" t="s">
        <v>60</v>
      </c>
      <c r="E129" s="39">
        <f t="shared" si="5"/>
        <v>3351</v>
      </c>
      <c r="F129" s="39">
        <v>2161.5</v>
      </c>
      <c r="G129" s="39">
        <v>897</v>
      </c>
      <c r="H129" s="39">
        <v>102</v>
      </c>
      <c r="I129" s="39">
        <v>190.5</v>
      </c>
      <c r="J129" s="45">
        <f t="shared" si="4"/>
        <v>0.3549686660698299</v>
      </c>
      <c r="K129" s="40">
        <v>0</v>
      </c>
      <c r="L129" s="39">
        <v>90</v>
      </c>
      <c r="M129" s="39">
        <v>342</v>
      </c>
      <c r="N129" s="41" t="s">
        <v>75</v>
      </c>
      <c r="O129" s="12"/>
    </row>
    <row r="130" spans="2:15" ht="19.5" customHeight="1" thickBot="1">
      <c r="B130" s="17"/>
      <c r="C130" s="69"/>
      <c r="D130" s="25" t="s">
        <v>63</v>
      </c>
      <c r="E130" s="39">
        <f t="shared" si="5"/>
        <v>2269.5</v>
      </c>
      <c r="F130" s="39">
        <v>1593</v>
      </c>
      <c r="G130" s="39">
        <v>409.5</v>
      </c>
      <c r="H130" s="39">
        <v>135</v>
      </c>
      <c r="I130" s="39">
        <v>132</v>
      </c>
      <c r="J130" s="45">
        <f t="shared" si="4"/>
        <v>0.29808327825512226</v>
      </c>
      <c r="K130" s="40">
        <v>0</v>
      </c>
      <c r="L130" s="39">
        <v>222</v>
      </c>
      <c r="M130" s="39">
        <v>175.5</v>
      </c>
      <c r="N130" s="41" t="s">
        <v>75</v>
      </c>
      <c r="O130" s="12"/>
    </row>
    <row r="131" spans="2:15" ht="19.5" customHeight="1" thickBot="1">
      <c r="B131" s="17"/>
      <c r="C131" s="69"/>
      <c r="D131" s="25" t="s">
        <v>64</v>
      </c>
      <c r="E131" s="39">
        <f t="shared" si="5"/>
        <v>1848.5</v>
      </c>
      <c r="F131" s="39">
        <v>1350.5</v>
      </c>
      <c r="G131" s="39">
        <v>352.5</v>
      </c>
      <c r="H131" s="39">
        <v>55.5</v>
      </c>
      <c r="I131" s="39">
        <v>90</v>
      </c>
      <c r="J131" s="45">
        <f t="shared" si="4"/>
        <v>0.26940762780632943</v>
      </c>
      <c r="K131" s="40">
        <v>0</v>
      </c>
      <c r="L131" s="39">
        <v>24</v>
      </c>
      <c r="M131" s="39">
        <v>97</v>
      </c>
      <c r="N131" s="41" t="s">
        <v>75</v>
      </c>
      <c r="O131" s="12"/>
    </row>
    <row r="132" spans="2:15" ht="19.5" customHeight="1" thickBot="1">
      <c r="B132" s="17"/>
      <c r="C132" s="69"/>
      <c r="D132" s="25" t="s">
        <v>65</v>
      </c>
      <c r="E132" s="39">
        <f t="shared" si="5"/>
        <v>1108.5</v>
      </c>
      <c r="F132" s="39">
        <v>1066.5</v>
      </c>
      <c r="G132" s="40">
        <v>42</v>
      </c>
      <c r="H132" s="40">
        <v>0</v>
      </c>
      <c r="I132" s="40">
        <v>0</v>
      </c>
      <c r="J132" s="45">
        <f t="shared" si="4"/>
        <v>0.037889039242219216</v>
      </c>
      <c r="K132" s="39">
        <v>0</v>
      </c>
      <c r="L132" s="39">
        <v>30</v>
      </c>
      <c r="M132" s="40">
        <v>48</v>
      </c>
      <c r="N132" s="41" t="s">
        <v>75</v>
      </c>
      <c r="O132" s="12"/>
    </row>
    <row r="133" spans="2:15" ht="33" customHeight="1" thickBot="1">
      <c r="B133" s="17"/>
      <c r="C133" s="69"/>
      <c r="D133" s="35" t="s">
        <v>66</v>
      </c>
      <c r="E133" s="39">
        <f t="shared" si="5"/>
        <v>699</v>
      </c>
      <c r="F133" s="39">
        <v>609</v>
      </c>
      <c r="G133" s="39">
        <v>48</v>
      </c>
      <c r="H133" s="40">
        <v>24</v>
      </c>
      <c r="I133" s="40">
        <v>18</v>
      </c>
      <c r="J133" s="45">
        <f t="shared" si="4"/>
        <v>0.12875536480686695</v>
      </c>
      <c r="K133" s="40">
        <v>0</v>
      </c>
      <c r="L133" s="40">
        <v>0</v>
      </c>
      <c r="M133" s="39">
        <v>0</v>
      </c>
      <c r="N133" s="41" t="s">
        <v>75</v>
      </c>
      <c r="O133" s="12"/>
    </row>
    <row r="134" spans="2:15" ht="19.5" customHeight="1" thickBot="1">
      <c r="B134" s="17"/>
      <c r="C134" s="68" t="s">
        <v>67</v>
      </c>
      <c r="D134" s="26" t="s">
        <v>68</v>
      </c>
      <c r="E134" s="42">
        <f t="shared" si="5"/>
        <v>3973.5</v>
      </c>
      <c r="F134" s="42">
        <v>2277</v>
      </c>
      <c r="G134" s="42">
        <v>858</v>
      </c>
      <c r="H134" s="42">
        <v>166.5</v>
      </c>
      <c r="I134" s="42">
        <v>672</v>
      </c>
      <c r="J134" s="46">
        <f t="shared" si="4"/>
        <v>0.4269535673839185</v>
      </c>
      <c r="K134" s="42">
        <v>0</v>
      </c>
      <c r="L134" s="42">
        <v>40.5</v>
      </c>
      <c r="M134" s="42">
        <v>326.5</v>
      </c>
      <c r="N134" s="43" t="s">
        <v>75</v>
      </c>
      <c r="O134" s="12"/>
    </row>
    <row r="135" spans="2:15" ht="19.5" customHeight="1" thickBot="1">
      <c r="B135" s="17"/>
      <c r="C135" s="68"/>
      <c r="D135" s="26" t="s">
        <v>58</v>
      </c>
      <c r="E135" s="42">
        <f t="shared" si="5"/>
        <v>9965.5</v>
      </c>
      <c r="F135" s="42">
        <v>6157</v>
      </c>
      <c r="G135" s="42">
        <v>2809.5</v>
      </c>
      <c r="H135" s="42">
        <v>618</v>
      </c>
      <c r="I135" s="42">
        <v>381</v>
      </c>
      <c r="J135" s="46">
        <f t="shared" si="4"/>
        <v>0.3821684812603482</v>
      </c>
      <c r="K135" s="42">
        <v>100.5</v>
      </c>
      <c r="L135" s="42">
        <v>78</v>
      </c>
      <c r="M135" s="42">
        <v>1067.5</v>
      </c>
      <c r="N135" s="43" t="s">
        <v>75</v>
      </c>
      <c r="O135" s="12"/>
    </row>
    <row r="136" spans="2:15" ht="19.5" customHeight="1" thickBot="1">
      <c r="B136" s="17"/>
      <c r="C136" s="68"/>
      <c r="D136" s="26" t="s">
        <v>61</v>
      </c>
      <c r="E136" s="42">
        <f t="shared" si="5"/>
        <v>4393</v>
      </c>
      <c r="F136" s="42">
        <v>2812</v>
      </c>
      <c r="G136" s="42">
        <v>1038</v>
      </c>
      <c r="H136" s="42">
        <v>339</v>
      </c>
      <c r="I136" s="42">
        <v>204</v>
      </c>
      <c r="J136" s="46">
        <f t="shared" si="4"/>
        <v>0.3598907352606419</v>
      </c>
      <c r="K136" s="42">
        <v>34.5</v>
      </c>
      <c r="L136" s="42">
        <v>76.5</v>
      </c>
      <c r="M136" s="42">
        <v>362</v>
      </c>
      <c r="N136" s="43" t="s">
        <v>75</v>
      </c>
      <c r="O136" s="12"/>
    </row>
    <row r="137" spans="2:15" ht="19.5" customHeight="1" thickBot="1">
      <c r="B137" s="17"/>
      <c r="C137" s="68"/>
      <c r="D137" s="26" t="s">
        <v>59</v>
      </c>
      <c r="E137" s="42">
        <f t="shared" si="5"/>
        <v>1714.5</v>
      </c>
      <c r="F137" s="42">
        <v>993</v>
      </c>
      <c r="G137" s="42">
        <v>355.5</v>
      </c>
      <c r="H137" s="42">
        <v>145.5</v>
      </c>
      <c r="I137" s="42">
        <v>220.5</v>
      </c>
      <c r="J137" s="46">
        <f t="shared" si="4"/>
        <v>0.42082239720035</v>
      </c>
      <c r="K137" s="44">
        <v>0</v>
      </c>
      <c r="L137" s="42">
        <v>0</v>
      </c>
      <c r="M137" s="42">
        <v>113</v>
      </c>
      <c r="N137" s="43" t="s">
        <v>75</v>
      </c>
      <c r="O137" s="12"/>
    </row>
    <row r="138" spans="2:15" ht="19.5" customHeight="1" thickBot="1">
      <c r="B138" s="17"/>
      <c r="C138" s="68"/>
      <c r="D138" s="26" t="s">
        <v>60</v>
      </c>
      <c r="E138" s="42">
        <f t="shared" si="5"/>
        <v>2975</v>
      </c>
      <c r="F138" s="42">
        <v>2082.5</v>
      </c>
      <c r="G138" s="42">
        <v>472.5</v>
      </c>
      <c r="H138" s="42">
        <v>220.5</v>
      </c>
      <c r="I138" s="42">
        <v>199.5</v>
      </c>
      <c r="J138" s="46">
        <f t="shared" si="4"/>
        <v>0.3</v>
      </c>
      <c r="K138" s="44">
        <v>51</v>
      </c>
      <c r="L138" s="42">
        <v>291</v>
      </c>
      <c r="M138" s="42">
        <v>316.5</v>
      </c>
      <c r="N138" s="43" t="s">
        <v>75</v>
      </c>
      <c r="O138" s="12"/>
    </row>
    <row r="139" spans="2:15" ht="19.5" customHeight="1" thickBot="1">
      <c r="B139" s="17"/>
      <c r="C139" s="68"/>
      <c r="D139" s="26" t="s">
        <v>64</v>
      </c>
      <c r="E139" s="42">
        <f t="shared" si="5"/>
        <v>3449</v>
      </c>
      <c r="F139" s="42">
        <v>1658</v>
      </c>
      <c r="G139" s="42">
        <v>897</v>
      </c>
      <c r="H139" s="42">
        <v>384</v>
      </c>
      <c r="I139" s="42">
        <v>510</v>
      </c>
      <c r="J139" s="46">
        <f t="shared" si="4"/>
        <v>0.5192809510002899</v>
      </c>
      <c r="K139" s="42">
        <v>0</v>
      </c>
      <c r="L139" s="42">
        <v>6</v>
      </c>
      <c r="M139" s="42">
        <v>257</v>
      </c>
      <c r="N139" s="43" t="s">
        <v>75</v>
      </c>
      <c r="O139" s="12"/>
    </row>
    <row r="140" spans="2:15" ht="19.5" customHeight="1" thickBot="1">
      <c r="B140" s="17"/>
      <c r="C140" s="68"/>
      <c r="D140" s="26" t="s">
        <v>19</v>
      </c>
      <c r="E140" s="42">
        <f t="shared" si="5"/>
        <v>901.5</v>
      </c>
      <c r="F140" s="42">
        <v>828</v>
      </c>
      <c r="G140" s="42">
        <v>48</v>
      </c>
      <c r="H140" s="42">
        <v>18</v>
      </c>
      <c r="I140" s="44">
        <v>7.5</v>
      </c>
      <c r="J140" s="46">
        <f t="shared" si="4"/>
        <v>0.08153078202995008</v>
      </c>
      <c r="K140" s="44">
        <v>0</v>
      </c>
      <c r="L140" s="44">
        <v>0</v>
      </c>
      <c r="M140" s="42">
        <v>49.5</v>
      </c>
      <c r="N140" s="43" t="s">
        <v>75</v>
      </c>
      <c r="O140" s="12"/>
    </row>
    <row r="141" spans="2:15" ht="19.5" customHeight="1" thickBot="1">
      <c r="B141" s="17"/>
      <c r="C141" s="25" t="s">
        <v>69</v>
      </c>
      <c r="D141" s="38" t="s">
        <v>92</v>
      </c>
      <c r="E141" s="39">
        <f aca="true" t="shared" si="6" ref="E141:E148">SUM(F141:I141)</f>
        <v>10849</v>
      </c>
      <c r="F141" s="39">
        <v>7909</v>
      </c>
      <c r="G141" s="39">
        <v>2209.5</v>
      </c>
      <c r="H141" s="39">
        <v>429</v>
      </c>
      <c r="I141" s="39">
        <v>301.5</v>
      </c>
      <c r="J141" s="45">
        <f aca="true" t="shared" si="7" ref="J141:J148">SUM(G141:I141)/E141</f>
        <v>0.2709927182228777</v>
      </c>
      <c r="K141" s="40">
        <v>0</v>
      </c>
      <c r="L141" s="39">
        <v>370</v>
      </c>
      <c r="M141" s="39">
        <v>1044.5</v>
      </c>
      <c r="N141" s="41" t="s">
        <v>75</v>
      </c>
      <c r="O141" s="12"/>
    </row>
    <row r="142" spans="2:15" ht="19.5" customHeight="1" thickBot="1">
      <c r="B142" s="17"/>
      <c r="C142" s="65" t="s">
        <v>91</v>
      </c>
      <c r="D142" s="56" t="s">
        <v>93</v>
      </c>
      <c r="E142" s="42">
        <f t="shared" si="6"/>
        <v>3870.5</v>
      </c>
      <c r="F142" s="42">
        <v>3143</v>
      </c>
      <c r="G142" s="42">
        <v>454.5</v>
      </c>
      <c r="H142" s="42">
        <v>157.5</v>
      </c>
      <c r="I142" s="44">
        <v>115.5</v>
      </c>
      <c r="J142" s="46">
        <f t="shared" si="7"/>
        <v>0.18796021185893294</v>
      </c>
      <c r="K142" s="44">
        <v>0</v>
      </c>
      <c r="L142" s="44">
        <v>81</v>
      </c>
      <c r="M142" s="42">
        <v>217.5</v>
      </c>
      <c r="N142" s="43" t="s">
        <v>75</v>
      </c>
      <c r="O142" s="12"/>
    </row>
    <row r="143" spans="2:15" ht="19.5" customHeight="1" thickBot="1">
      <c r="B143" s="17"/>
      <c r="C143" s="66"/>
      <c r="D143" s="56" t="s">
        <v>94</v>
      </c>
      <c r="E143" s="42">
        <f t="shared" si="6"/>
        <v>2624</v>
      </c>
      <c r="F143" s="42">
        <v>1926.5</v>
      </c>
      <c r="G143" s="42">
        <v>457.5</v>
      </c>
      <c r="H143" s="42">
        <v>151.5</v>
      </c>
      <c r="I143" s="44">
        <v>88.5</v>
      </c>
      <c r="J143" s="46">
        <f t="shared" si="7"/>
        <v>0.2658155487804878</v>
      </c>
      <c r="K143" s="44">
        <v>52.5</v>
      </c>
      <c r="L143" s="44">
        <v>84</v>
      </c>
      <c r="M143" s="42">
        <v>184</v>
      </c>
      <c r="N143" s="43" t="s">
        <v>75</v>
      </c>
      <c r="O143" s="12"/>
    </row>
    <row r="144" spans="2:15" ht="19.5" customHeight="1" thickBot="1">
      <c r="B144" s="17"/>
      <c r="C144" s="67"/>
      <c r="D144" s="56" t="s">
        <v>95</v>
      </c>
      <c r="E144" s="42">
        <f t="shared" si="6"/>
        <v>4352</v>
      </c>
      <c r="F144" s="42">
        <v>3163</v>
      </c>
      <c r="G144" s="42">
        <v>923.5</v>
      </c>
      <c r="H144" s="42">
        <v>130.5</v>
      </c>
      <c r="I144" s="44">
        <v>135</v>
      </c>
      <c r="J144" s="46">
        <f t="shared" si="7"/>
        <v>0.2732077205882353</v>
      </c>
      <c r="K144" s="44">
        <v>69</v>
      </c>
      <c r="L144" s="44">
        <v>95</v>
      </c>
      <c r="M144" s="42">
        <v>362</v>
      </c>
      <c r="N144" s="43" t="s">
        <v>75</v>
      </c>
      <c r="O144" s="12"/>
    </row>
    <row r="145" spans="2:15" ht="19.5" customHeight="1" thickBot="1">
      <c r="B145" s="17"/>
      <c r="C145" s="62" t="s">
        <v>90</v>
      </c>
      <c r="D145" s="49" t="s">
        <v>58</v>
      </c>
      <c r="E145" s="50">
        <f t="shared" si="6"/>
        <v>22735.5</v>
      </c>
      <c r="F145" s="50">
        <v>17608.5</v>
      </c>
      <c r="G145" s="50">
        <v>4014</v>
      </c>
      <c r="H145" s="50">
        <v>544.5</v>
      </c>
      <c r="I145" s="51">
        <v>568.5</v>
      </c>
      <c r="J145" s="52">
        <f t="shared" si="7"/>
        <v>0.2255063666952563</v>
      </c>
      <c r="K145" s="51">
        <v>129</v>
      </c>
      <c r="L145" s="51">
        <v>117</v>
      </c>
      <c r="M145" s="50">
        <v>1290.5</v>
      </c>
      <c r="N145" s="41" t="s">
        <v>75</v>
      </c>
      <c r="O145" s="12"/>
    </row>
    <row r="146" spans="2:15" ht="19.5" customHeight="1" thickBot="1">
      <c r="B146" s="17"/>
      <c r="C146" s="63"/>
      <c r="D146" s="49" t="s">
        <v>61</v>
      </c>
      <c r="E146" s="50">
        <f t="shared" si="6"/>
        <v>7632</v>
      </c>
      <c r="F146" s="50">
        <v>5692.5</v>
      </c>
      <c r="G146" s="50">
        <v>1314</v>
      </c>
      <c r="H146" s="50">
        <v>384</v>
      </c>
      <c r="I146" s="51">
        <v>241.5</v>
      </c>
      <c r="J146" s="52">
        <f t="shared" si="7"/>
        <v>0.25412735849056606</v>
      </c>
      <c r="K146" s="51">
        <v>63</v>
      </c>
      <c r="L146" s="51">
        <v>120</v>
      </c>
      <c r="M146" s="50">
        <v>473</v>
      </c>
      <c r="N146" s="41" t="s">
        <v>75</v>
      </c>
      <c r="O146" s="12"/>
    </row>
    <row r="147" spans="2:15" ht="19.5" customHeight="1" thickBot="1">
      <c r="B147" s="17"/>
      <c r="C147" s="63"/>
      <c r="D147" s="49" t="s">
        <v>59</v>
      </c>
      <c r="E147" s="50">
        <f t="shared" si="6"/>
        <v>7401</v>
      </c>
      <c r="F147" s="50">
        <v>5286</v>
      </c>
      <c r="G147" s="50">
        <v>1563</v>
      </c>
      <c r="H147" s="50">
        <v>273</v>
      </c>
      <c r="I147" s="51">
        <v>279</v>
      </c>
      <c r="J147" s="52">
        <f t="shared" si="7"/>
        <v>0.2857721929468991</v>
      </c>
      <c r="K147" s="51">
        <v>0</v>
      </c>
      <c r="L147" s="51">
        <v>93</v>
      </c>
      <c r="M147" s="50">
        <v>559</v>
      </c>
      <c r="N147" s="41" t="s">
        <v>75</v>
      </c>
      <c r="O147" s="12"/>
    </row>
    <row r="148" spans="2:15" ht="19.5" customHeight="1" thickBot="1">
      <c r="B148" s="17"/>
      <c r="C148" s="64"/>
      <c r="D148" s="53" t="s">
        <v>60</v>
      </c>
      <c r="E148" s="54">
        <f t="shared" si="6"/>
        <v>12948</v>
      </c>
      <c r="F148" s="54">
        <v>8097</v>
      </c>
      <c r="G148" s="54">
        <v>3799.5</v>
      </c>
      <c r="H148" s="54">
        <v>570</v>
      </c>
      <c r="I148" s="54">
        <v>481.5</v>
      </c>
      <c r="J148" s="52">
        <f t="shared" si="7"/>
        <v>0.3746524559777572</v>
      </c>
      <c r="K148" s="55">
        <v>27</v>
      </c>
      <c r="L148" s="54">
        <v>18</v>
      </c>
      <c r="M148" s="54">
        <v>686</v>
      </c>
      <c r="N148" s="41" t="s">
        <v>75</v>
      </c>
      <c r="O148" s="12"/>
    </row>
    <row r="149" spans="1:16" ht="19.5" customHeight="1" thickBot="1">
      <c r="A149" s="4"/>
      <c r="B149" s="19"/>
      <c r="C149" s="85" t="s">
        <v>89</v>
      </c>
      <c r="D149" s="86"/>
      <c r="E149" s="28">
        <f>SUM(E84:E148)</f>
        <v>578392.3999999999</v>
      </c>
      <c r="F149" s="28">
        <f>SUM(F84:F148)</f>
        <v>413001.44999999995</v>
      </c>
      <c r="G149" s="28">
        <f>SUM(G84:G148)</f>
        <v>120649.45</v>
      </c>
      <c r="H149" s="28">
        <f>SUM(H84:H148)</f>
        <v>23555.5</v>
      </c>
      <c r="I149" s="28">
        <f>SUM(I84:I148)</f>
        <v>21186</v>
      </c>
      <c r="J149" s="29">
        <f t="shared" si="4"/>
        <v>0.2859493831523375</v>
      </c>
      <c r="K149" s="28">
        <f>SUM(K84:K148)</f>
        <v>3243.5</v>
      </c>
      <c r="L149" s="28">
        <f>SUM(L84:L148)</f>
        <v>7852</v>
      </c>
      <c r="M149" s="28">
        <f>SUM(M84:M148)</f>
        <v>37298.3</v>
      </c>
      <c r="N149" s="37" t="s">
        <v>75</v>
      </c>
      <c r="O149" s="14"/>
      <c r="P149" s="4"/>
    </row>
    <row r="150" spans="2:15" ht="13.5" thickBot="1">
      <c r="B150" s="17"/>
      <c r="C150" s="82" t="s">
        <v>87</v>
      </c>
      <c r="D150" s="90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12"/>
    </row>
    <row r="151" spans="2:15" ht="12.75">
      <c r="B151" s="17"/>
      <c r="C151" s="82" t="s">
        <v>79</v>
      </c>
      <c r="D151" s="90"/>
      <c r="E151" s="36"/>
      <c r="F151" s="27"/>
      <c r="G151" s="27"/>
      <c r="H151" s="27"/>
      <c r="I151" s="27"/>
      <c r="J151" s="27"/>
      <c r="K151" s="27"/>
      <c r="L151" s="27"/>
      <c r="M151" s="27"/>
      <c r="N151" s="27"/>
      <c r="O151" s="12"/>
    </row>
    <row r="152" spans="2:15" ht="12.75">
      <c r="B152" s="17"/>
      <c r="C152" s="70" t="s">
        <v>82</v>
      </c>
      <c r="D152" s="70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12"/>
    </row>
    <row r="153" spans="2:15" ht="3.75" customHeight="1">
      <c r="B153" s="22"/>
      <c r="C153" s="15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21"/>
    </row>
    <row r="154" ht="12.75">
      <c r="C154" s="5"/>
    </row>
  </sheetData>
  <mergeCells count="41">
    <mergeCell ref="C150:D150"/>
    <mergeCell ref="C152:D152"/>
    <mergeCell ref="C149:D149"/>
    <mergeCell ref="C151:D151"/>
    <mergeCell ref="C80:D80"/>
    <mergeCell ref="B1:D1"/>
    <mergeCell ref="B2:D2"/>
    <mergeCell ref="C75:D75"/>
    <mergeCell ref="C76:E76"/>
    <mergeCell ref="C52:C58"/>
    <mergeCell ref="C59:C65"/>
    <mergeCell ref="C74:D74"/>
    <mergeCell ref="C32:C36"/>
    <mergeCell ref="C38:C42"/>
    <mergeCell ref="C118:C120"/>
    <mergeCell ref="C121:C126"/>
    <mergeCell ref="C127:C133"/>
    <mergeCell ref="C84:C86"/>
    <mergeCell ref="C88:C91"/>
    <mergeCell ref="C92:C93"/>
    <mergeCell ref="C94:C97"/>
    <mergeCell ref="C46:C51"/>
    <mergeCell ref="C17:C18"/>
    <mergeCell ref="C19:C22"/>
    <mergeCell ref="C23:C25"/>
    <mergeCell ref="C26:C31"/>
    <mergeCell ref="C43:C45"/>
    <mergeCell ref="C4:D4"/>
    <mergeCell ref="C5:D5"/>
    <mergeCell ref="C9:C11"/>
    <mergeCell ref="C13:C16"/>
    <mergeCell ref="C70:C73"/>
    <mergeCell ref="C67:C69"/>
    <mergeCell ref="C142:C144"/>
    <mergeCell ref="C145:C148"/>
    <mergeCell ref="C134:C140"/>
    <mergeCell ref="C98:C100"/>
    <mergeCell ref="C101:C106"/>
    <mergeCell ref="C107:C111"/>
    <mergeCell ref="C113:C117"/>
    <mergeCell ref="C77:D77"/>
  </mergeCells>
  <printOptions/>
  <pageMargins left="0.75" right="0.75" top="0.32" bottom="0.25" header="0" footer="0"/>
  <pageSetup horizontalDpi="600" verticalDpi="600" orientation="landscape" paperSize="9" scale="49" r:id="rId1"/>
  <rowBreaks count="2" manualBreakCount="2">
    <brk id="51" max="14" man="1"/>
    <brk id="10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2008-07-25T13:32:12Z</cp:lastPrinted>
  <dcterms:created xsi:type="dcterms:W3CDTF">2006-09-08T07:54:16Z</dcterms:created>
  <dcterms:modified xsi:type="dcterms:W3CDTF">2008-09-30T08:03:04Z</dcterms:modified>
  <cp:category/>
  <cp:version/>
  <cp:contentType/>
  <cp:contentStatus/>
</cp:coreProperties>
</file>