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.3.2.6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'1.3.2.6'!$A$1:$Z$89</definedName>
    <definedName name="_xlnm.Print_Titles" localSheetId="0">'1.3.2.6'!$7:$9</definedName>
  </definedNames>
  <calcPr fullCalcOnLoad="1"/>
</workbook>
</file>

<file path=xl/sharedStrings.xml><?xml version="1.0" encoding="utf-8"?>
<sst xmlns="http://schemas.openxmlformats.org/spreadsheetml/2006/main" count="77" uniqueCount="73">
  <si>
    <t>Campus</t>
  </si>
  <si>
    <t>Barcelona</t>
  </si>
  <si>
    <t>Terrassa</t>
  </si>
  <si>
    <t>Vilanova</t>
  </si>
  <si>
    <t>Manresa</t>
  </si>
  <si>
    <t>200 FME</t>
  </si>
  <si>
    <t>210 ETSAB</t>
  </si>
  <si>
    <t>230 ETSETB</t>
  </si>
  <si>
    <t>240 ETSEIB</t>
  </si>
  <si>
    <t>250 ETSECCPB</t>
  </si>
  <si>
    <t>280 FNB</t>
  </si>
  <si>
    <t>310 EPSEB</t>
  </si>
  <si>
    <t>162 CFIS</t>
  </si>
  <si>
    <t>220 ETSEIAT</t>
  </si>
  <si>
    <t>320 EUETIT</t>
  </si>
  <si>
    <t>370 EUOOT</t>
  </si>
  <si>
    <t>340 EPSEVG</t>
  </si>
  <si>
    <t>290 ETSAV</t>
  </si>
  <si>
    <t>Total</t>
  </si>
  <si>
    <t>% vs Total</t>
  </si>
  <si>
    <t>Alt Camp</t>
  </si>
  <si>
    <t>Alt Empordà</t>
  </si>
  <si>
    <t>Alt Urgell</t>
  </si>
  <si>
    <t>Anoia</t>
  </si>
  <si>
    <t>Bages</t>
  </si>
  <si>
    <t>Baix Camp</t>
  </si>
  <si>
    <t>Baix Ebre</t>
  </si>
  <si>
    <t>Baix Empordà</t>
  </si>
  <si>
    <t>Baix Llobregat</t>
  </si>
  <si>
    <t>Berguedà</t>
  </si>
  <si>
    <t>Cerdanya</t>
  </si>
  <si>
    <t>Conca de Barberà</t>
  </si>
  <si>
    <t>Garraf</t>
  </si>
  <si>
    <t>Garrigues</t>
  </si>
  <si>
    <t>Garrotxa</t>
  </si>
  <si>
    <t>Maresme</t>
  </si>
  <si>
    <t>Montsià</t>
  </si>
  <si>
    <t>Noguera</t>
  </si>
  <si>
    <t>Osona</t>
  </si>
  <si>
    <t>Pallars Jussà</t>
  </si>
  <si>
    <t>Pallars Subirà</t>
  </si>
  <si>
    <t>Pla d'Urgell</t>
  </si>
  <si>
    <t>Priorat</t>
  </si>
  <si>
    <t>Ribera d'Ebre</t>
  </si>
  <si>
    <t>Segarra</t>
  </si>
  <si>
    <t>Segrià</t>
  </si>
  <si>
    <t>Selva</t>
  </si>
  <si>
    <t>Terra Alta</t>
  </si>
  <si>
    <t>Urgell</t>
  </si>
  <si>
    <t>Vall d'Aran</t>
  </si>
  <si>
    <t>Ripollès</t>
  </si>
  <si>
    <t>Alt Penedès</t>
  </si>
  <si>
    <t>Baix Penedès</t>
  </si>
  <si>
    <t>Barcelonès</t>
  </si>
  <si>
    <t>Gironès</t>
  </si>
  <si>
    <t>Solsonès</t>
  </si>
  <si>
    <t>Tarragonès</t>
  </si>
  <si>
    <t>Vallès Occidental</t>
  </si>
  <si>
    <t>Vallès Oriental</t>
  </si>
  <si>
    <t>TOTAL CATALUNYA</t>
  </si>
  <si>
    <t>Comarca</t>
  </si>
  <si>
    <t>1.3.2 Estudiantat matriculat de 1r i 2n cicles</t>
  </si>
  <si>
    <r>
      <t>(1)</t>
    </r>
    <r>
      <rPr>
        <sz val="8"/>
        <color indexed="56"/>
        <rFont val="Arial"/>
        <family val="2"/>
      </rPr>
      <t xml:space="preserve"> Estudiants amb residència familiar a Catalunya</t>
    </r>
  </si>
  <si>
    <t>Vallès</t>
  </si>
  <si>
    <r>
      <t>1.3.2.6 DISTRIBUCIÓ DE L'ESTUDIANTAT CATALÀ PER COMARQUES I CAMPUS</t>
    </r>
    <r>
      <rPr>
        <b/>
        <vertAlign val="superscript"/>
        <sz val="10"/>
        <color indexed="56"/>
        <rFont val="Arial"/>
        <family val="2"/>
      </rPr>
      <t xml:space="preserve"> (1)</t>
    </r>
    <r>
      <rPr>
        <b/>
        <sz val="10"/>
        <color indexed="56"/>
        <rFont val="Arial"/>
        <family val="2"/>
      </rPr>
      <t>. CENTRES DOCENTS PROPIS</t>
    </r>
  </si>
  <si>
    <t>330 
EPSEM</t>
  </si>
  <si>
    <t>300 
EPSC</t>
  </si>
  <si>
    <t>270 
FIB</t>
  </si>
  <si>
    <t>ANY ACADÈMIC 2007-2008</t>
  </si>
  <si>
    <t>390 ESAB</t>
  </si>
  <si>
    <t>Dades a juliol de 2008</t>
  </si>
  <si>
    <r>
      <t xml:space="preserve">820 EUETIB </t>
    </r>
    <r>
      <rPr>
        <b/>
        <vertAlign val="superscript"/>
        <sz val="10"/>
        <color indexed="9"/>
        <rFont val="Arial"/>
        <family val="2"/>
      </rPr>
      <t>(2)</t>
    </r>
  </si>
  <si>
    <r>
      <t>(2)</t>
    </r>
    <r>
      <rPr>
        <sz val="8"/>
        <color indexed="56"/>
        <rFont val="Arial"/>
        <family val="2"/>
      </rPr>
      <t xml:space="preserve"> Centre Adscrit a  la UPC.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</si>
</sst>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s_-;\-* #,##0\ _P_t_s_-;_-* &quot;-&quot;\ _P_t_s_-;_-@_-"/>
    <numFmt numFmtId="187" formatCode="_-* #,##0.00\ _P_t_s_-;\-* #,##0.00\ _P_t_s_-;_-* &quot;-&quot;\ _P_t_s_-;_-@_-"/>
    <numFmt numFmtId="188" formatCode="0_)"/>
    <numFmt numFmtId="189" formatCode="#,##0_ ;\-#,##0\ "/>
    <numFmt numFmtId="190" formatCode="#,##0;[Red]#,##0"/>
    <numFmt numFmtId="191" formatCode="#,##0_ ;[Red]\-#,##0\ "/>
    <numFmt numFmtId="192" formatCode="#,##0.000"/>
    <numFmt numFmtId="193" formatCode="_(&quot;N$&quot;* #,##0_);_(&quot;N$&quot;* \(#,##0\);_(&quot;N$&quot;* &quot;-&quot;_);_(@_)"/>
    <numFmt numFmtId="194" formatCode="_(&quot;N$&quot;* #,##0.00_);_(&quot;N$&quot;* \(#,##0.00\);_(&quot;N$&quot;* &quot;-&quot;??_);_(@_)"/>
    <numFmt numFmtId="195" formatCode="_-* #,##0\ &quot;Pts&quot;_-;\-* #,##0\ &quot;Pts&quot;_-;_-* &quot;-&quot;\ &quot;Pts&quot;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General_)"/>
    <numFmt numFmtId="199" formatCode="0.000000"/>
    <numFmt numFmtId="200" formatCode="#,##0;[Black]#,##0"/>
    <numFmt numFmtId="201" formatCode="0.000000000"/>
    <numFmt numFmtId="202" formatCode="0.0000000000"/>
    <numFmt numFmtId="203" formatCode="_-* #,##0.000\ _P_t_s_-;\-* #,##0.000\ _P_t_s_-;_-* &quot;-&quot;\ _P_t_s_-;_-@_-"/>
    <numFmt numFmtId="204" formatCode="_-* #,##0.0\ _P_t_s_-;\-* #,##0.0\ _P_t_s_-;_-* &quot;-&quot;\ _P_t_s_-;_-@_-"/>
    <numFmt numFmtId="205" formatCode="0.00000000"/>
    <numFmt numFmtId="206" formatCode="0.0000000"/>
    <numFmt numFmtId="207" formatCode="_(#,##0_);_(\(#,##0\);_(&quot;-&quot;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2" fillId="0" borderId="5" applyNumberFormat="0" applyFont="0" applyFill="0" applyAlignment="0" applyProtection="0"/>
    <xf numFmtId="0" fontId="3" fillId="2" borderId="6" applyNumberFormat="0" applyFont="0" applyFill="0" applyAlignment="0" applyProtection="0"/>
    <xf numFmtId="0" fontId="3" fillId="2" borderId="7" applyNumberFormat="0" applyFont="0" applyFill="0" applyAlignment="0" applyProtection="0"/>
    <xf numFmtId="0" fontId="3" fillId="2" borderId="8" applyNumberFormat="0" applyFont="0" applyFill="0" applyAlignment="0" applyProtection="0"/>
    <xf numFmtId="0" fontId="3" fillId="2" borderId="9" applyNumberFormat="0" applyFont="0" applyFill="0" applyAlignment="0" applyProtection="0"/>
    <xf numFmtId="4" fontId="2" fillId="3" borderId="10">
      <alignment horizontal="left" vertical="center"/>
      <protection/>
    </xf>
    <xf numFmtId="0" fontId="4" fillId="4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5" borderId="10">
      <alignment horizontal="left" vertical="center"/>
      <protection/>
    </xf>
    <xf numFmtId="0" fontId="5" fillId="6" borderId="0">
      <alignment horizontal="left" vertical="center"/>
      <protection/>
    </xf>
    <xf numFmtId="3" fontId="6" fillId="7" borderId="10" applyNumberFormat="0">
      <alignment vertical="center"/>
      <protection/>
    </xf>
    <xf numFmtId="3" fontId="6" fillId="8" borderId="10" applyNumberFormat="0">
      <alignment vertical="center"/>
      <protection/>
    </xf>
    <xf numFmtId="4" fontId="6" fillId="2" borderId="10" applyNumberFormat="0">
      <alignment vertical="center"/>
      <protection/>
    </xf>
    <xf numFmtId="4" fontId="6" fillId="5" borderId="10" applyNumberFormat="0">
      <alignment vertical="center"/>
      <protection/>
    </xf>
    <xf numFmtId="0" fontId="6" fillId="9" borderId="10">
      <alignment horizontal="left" vertical="center"/>
      <protection/>
    </xf>
    <xf numFmtId="0" fontId="2" fillId="10" borderId="10">
      <alignment horizontal="center" vertical="center"/>
      <protection/>
    </xf>
    <xf numFmtId="0" fontId="2" fillId="3" borderId="10">
      <alignment horizontal="center" vertical="center" wrapText="1"/>
      <protection/>
    </xf>
    <xf numFmtId="3" fontId="6" fillId="2" borderId="0" applyNumberFormat="0">
      <alignment vertical="center"/>
      <protection/>
    </xf>
    <xf numFmtId="4" fontId="4" fillId="2" borderId="10" applyNumberFormat="0">
      <alignment vertical="center"/>
      <protection/>
    </xf>
    <xf numFmtId="0" fontId="2" fillId="3" borderId="10">
      <alignment horizontal="center" vertical="center"/>
      <protection/>
    </xf>
    <xf numFmtId="4" fontId="4" fillId="5" borderId="10" applyNumberFormat="0">
      <alignment vertical="center"/>
      <protection/>
    </xf>
    <xf numFmtId="4" fontId="4" fillId="4" borderId="10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46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2" fillId="3" borderId="10" xfId="36">
      <alignment horizontal="center" vertical="center" wrapText="1"/>
      <protection/>
    </xf>
    <xf numFmtId="207" fontId="6" fillId="7" borderId="10" xfId="30" applyNumberFormat="1">
      <alignment vertical="center"/>
      <protection/>
    </xf>
    <xf numFmtId="207" fontId="4" fillId="5" borderId="10" xfId="30" applyNumberFormat="1" applyFont="1" applyFill="1">
      <alignment vertical="center"/>
      <protection/>
    </xf>
    <xf numFmtId="207" fontId="6" fillId="8" borderId="10" xfId="31" applyNumberFormat="1">
      <alignment vertical="center"/>
      <protection/>
    </xf>
    <xf numFmtId="207" fontId="4" fillId="5" borderId="10" xfId="31" applyNumberFormat="1" applyFont="1" applyFill="1">
      <alignment vertical="center"/>
      <protection/>
    </xf>
    <xf numFmtId="0" fontId="4" fillId="4" borderId="12" xfId="37" applyFont="1" applyFill="1" applyBorder="1">
      <alignment vertical="center"/>
      <protection/>
    </xf>
    <xf numFmtId="207" fontId="4" fillId="4" borderId="13" xfId="37" applyNumberFormat="1" applyFont="1" applyFill="1" applyBorder="1">
      <alignment vertical="center"/>
      <protection/>
    </xf>
    <xf numFmtId="0" fontId="4" fillId="9" borderId="14" xfId="0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4" fillId="9" borderId="16" xfId="0" applyFont="1" applyFill="1" applyBorder="1" applyAlignment="1">
      <alignment vertical="center"/>
    </xf>
    <xf numFmtId="0" fontId="5" fillId="6" borderId="0" xfId="0" applyFont="1" applyFill="1" applyAlignment="1">
      <alignment/>
    </xf>
    <xf numFmtId="207" fontId="4" fillId="6" borderId="0" xfId="37" applyNumberFormat="1" applyFont="1" applyFill="1" applyBorder="1">
      <alignment vertical="center"/>
      <protection/>
    </xf>
    <xf numFmtId="0" fontId="4" fillId="9" borderId="0" xfId="0" applyFont="1" applyFill="1" applyBorder="1" applyAlignment="1">
      <alignment vertical="center"/>
    </xf>
    <xf numFmtId="207" fontId="4" fillId="4" borderId="10" xfId="30" applyNumberFormat="1" applyFont="1" applyFill="1">
      <alignment vertical="center"/>
      <protection/>
    </xf>
    <xf numFmtId="207" fontId="4" fillId="4" borderId="10" xfId="31" applyNumberFormat="1" applyFont="1" applyFill="1">
      <alignment vertical="center"/>
      <protection/>
    </xf>
    <xf numFmtId="168" fontId="4" fillId="11" borderId="10" xfId="48" applyNumberFormat="1" applyFont="1" applyFill="1" applyAlignment="1">
      <alignment vertical="center"/>
    </xf>
    <xf numFmtId="0" fontId="2" fillId="4" borderId="10" xfId="30" applyFont="1" applyFill="1">
      <alignment vertical="center"/>
      <protection/>
    </xf>
    <xf numFmtId="0" fontId="2" fillId="4" borderId="10" xfId="31" applyFont="1" applyFill="1">
      <alignment vertical="center"/>
      <protection/>
    </xf>
    <xf numFmtId="0" fontId="4" fillId="6" borderId="0" xfId="0" applyFont="1" applyFill="1" applyAlignment="1">
      <alignment/>
    </xf>
    <xf numFmtId="0" fontId="2" fillId="3" borderId="10" xfId="36" applyFont="1">
      <alignment horizontal="center" vertical="center" wrapText="1"/>
      <protection/>
    </xf>
    <xf numFmtId="0" fontId="11" fillId="6" borderId="0" xfId="37" applyFont="1" applyFill="1" applyBorder="1">
      <alignment vertical="center"/>
      <protection/>
    </xf>
    <xf numFmtId="207" fontId="0" fillId="6" borderId="0" xfId="0" applyNumberFormat="1" applyFill="1" applyAlignment="1">
      <alignment/>
    </xf>
    <xf numFmtId="10" fontId="0" fillId="6" borderId="0" xfId="0" applyNumberFormat="1" applyFill="1" applyAlignment="1">
      <alignment/>
    </xf>
    <xf numFmtId="0" fontId="12" fillId="9" borderId="0" xfId="0" applyFont="1" applyFill="1" applyBorder="1" applyAlignment="1">
      <alignment vertical="center"/>
    </xf>
    <xf numFmtId="0" fontId="5" fillId="6" borderId="0" xfId="37" applyFont="1" applyFill="1" applyBorder="1">
      <alignment vertical="center"/>
      <protection/>
    </xf>
    <xf numFmtId="0" fontId="2" fillId="3" borderId="10" xfId="36">
      <alignment horizontal="center" vertical="center" wrapText="1"/>
      <protection/>
    </xf>
    <xf numFmtId="0" fontId="4" fillId="9" borderId="14" xfId="0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4" fillId="9" borderId="16" xfId="0" applyFont="1" applyFill="1" applyBorder="1" applyAlignment="1">
      <alignment vertical="center"/>
    </xf>
    <xf numFmtId="0" fontId="2" fillId="3" borderId="10" xfId="36" applyFont="1">
      <alignment horizontal="center" vertical="center" wrapText="1"/>
      <protection/>
    </xf>
    <xf numFmtId="0" fontId="2" fillId="3" borderId="17" xfId="36" applyBorder="1" applyAlignment="1">
      <alignment horizontal="center" vertical="center" wrapText="1"/>
      <protection/>
    </xf>
    <xf numFmtId="0" fontId="2" fillId="3" borderId="18" xfId="36" applyBorder="1" applyAlignment="1">
      <alignment horizontal="center" vertical="center" wrapText="1"/>
      <protection/>
    </xf>
    <xf numFmtId="0" fontId="2" fillId="3" borderId="19" xfId="36" applyBorder="1" applyAlignment="1">
      <alignment horizontal="center" vertical="center" wrapText="1"/>
      <protection/>
    </xf>
    <xf numFmtId="0" fontId="2" fillId="3" borderId="17" xfId="36" applyFont="1" applyBorder="1" applyAlignment="1">
      <alignment horizontal="center" vertical="center" wrapText="1"/>
      <protection/>
    </xf>
    <xf numFmtId="0" fontId="2" fillId="3" borderId="18" xfId="36" applyFont="1" applyBorder="1" applyAlignment="1">
      <alignment horizontal="center" vertical="center" wrapText="1"/>
      <protection/>
    </xf>
    <xf numFmtId="0" fontId="2" fillId="3" borderId="19" xfId="36" applyFont="1" applyBorder="1" applyAlignment="1">
      <alignment horizontal="center" vertical="center" wrapText="1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55</xdr:row>
      <xdr:rowOff>0</xdr:rowOff>
    </xdr:from>
    <xdr:to>
      <xdr:col>9</xdr:col>
      <xdr:colOff>66675</xdr:colOff>
      <xdr:row>88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668250"/>
          <a:ext cx="5476875" cy="5476875"/>
        </a:xfrm>
        <a:prstGeom prst="rect">
          <a:avLst/>
        </a:prstGeom>
        <a:noFill/>
        <a:ln w="9525" cmpd="sng">
          <a:solidFill>
            <a:srgbClr val="335C85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showGridLines="0" tabSelected="1" workbookViewId="0" topLeftCell="A4">
      <selection activeCell="O60" sqref="O60"/>
    </sheetView>
  </sheetViews>
  <sheetFormatPr defaultColWidth="11.421875" defaultRowHeight="12.75"/>
  <cols>
    <col min="1" max="1" width="0.5625" style="1" customWidth="1"/>
    <col min="2" max="2" width="18.7109375" style="1" customWidth="1"/>
    <col min="3" max="3" width="7.7109375" style="1" customWidth="1"/>
    <col min="4" max="4" width="8.28125" style="1" customWidth="1"/>
    <col min="5" max="5" width="9.140625" style="1" bestFit="1" customWidth="1"/>
    <col min="6" max="6" width="8.7109375" style="1" customWidth="1"/>
    <col min="7" max="7" width="11.140625" style="1" bestFit="1" customWidth="1"/>
    <col min="8" max="8" width="9.8515625" style="1" bestFit="1" customWidth="1"/>
    <col min="9" max="9" width="7.57421875" style="1" customWidth="1"/>
    <col min="10" max="10" width="9.00390625" style="1" customWidth="1"/>
    <col min="11" max="11" width="10.28125" style="1" customWidth="1"/>
    <col min="12" max="12" width="8.00390625" style="1" customWidth="1"/>
    <col min="13" max="13" width="10.8515625" style="1" bestFit="1" customWidth="1"/>
    <col min="14" max="15" width="9.140625" style="1" customWidth="1"/>
    <col min="16" max="16" width="9.28125" style="1" customWidth="1"/>
    <col min="17" max="17" width="7.00390625" style="1" customWidth="1"/>
    <col min="18" max="18" width="9.8515625" style="1" customWidth="1"/>
    <col min="19" max="19" width="11.00390625" style="1" customWidth="1"/>
    <col min="20" max="20" width="9.7109375" style="1" customWidth="1"/>
    <col min="21" max="21" width="9.7109375" style="1" bestFit="1" customWidth="1"/>
    <col min="22" max="22" width="9.00390625" style="1" customWidth="1"/>
    <col min="23" max="23" width="9.7109375" style="1" customWidth="1"/>
    <col min="24" max="24" width="9.140625" style="1" customWidth="1"/>
    <col min="25" max="25" width="10.00390625" style="1" bestFit="1" customWidth="1"/>
    <col min="26" max="26" width="0.5625" style="1" customWidth="1"/>
    <col min="27" max="16384" width="11.421875" style="1" customWidth="1"/>
  </cols>
  <sheetData>
    <row r="1" spans="2:27" ht="14.25" thickBot="1" thickTop="1">
      <c r="B1" s="36" t="s">
        <v>61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  <c r="AA1" s="19"/>
    </row>
    <row r="2" spans="2:26" ht="15.75" thickBot="1" thickTop="1">
      <c r="B2" s="17" t="s">
        <v>64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2:26" ht="13.5" thickTop="1">
      <c r="B3" s="3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ht="12.75">
      <c r="B4" s="28" t="s">
        <v>68</v>
      </c>
    </row>
    <row r="6" spans="1:26" ht="3.75" customHeight="1" thickBot="1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6"/>
    </row>
    <row r="7" spans="1:26" ht="19.5" customHeight="1" thickBot="1">
      <c r="A7" s="5"/>
      <c r="B7" s="39" t="s">
        <v>60</v>
      </c>
      <c r="C7" s="40" t="s">
        <v>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2"/>
      <c r="X7" s="35" t="s">
        <v>18</v>
      </c>
      <c r="Y7" s="35" t="s">
        <v>19</v>
      </c>
      <c r="Z7" s="3"/>
    </row>
    <row r="8" spans="1:26" ht="26.25" customHeight="1" thickBot="1">
      <c r="A8" s="5"/>
      <c r="B8" s="35"/>
      <c r="C8" s="35" t="s">
        <v>1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 t="s">
        <v>2</v>
      </c>
      <c r="O8" s="35"/>
      <c r="P8" s="35"/>
      <c r="Q8" s="35"/>
      <c r="R8" s="10" t="s">
        <v>3</v>
      </c>
      <c r="S8" s="10" t="s">
        <v>4</v>
      </c>
      <c r="T8" s="29" t="s">
        <v>63</v>
      </c>
      <c r="U8" s="43" t="s">
        <v>28</v>
      </c>
      <c r="V8" s="44"/>
      <c r="W8" s="45"/>
      <c r="X8" s="35"/>
      <c r="Y8" s="35"/>
      <c r="Z8" s="3"/>
    </row>
    <row r="9" spans="1:26" ht="31.5" customHeight="1" thickBot="1">
      <c r="A9" s="5"/>
      <c r="B9" s="35"/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  <c r="H9" s="29" t="s">
        <v>67</v>
      </c>
      <c r="I9" s="10" t="s">
        <v>10</v>
      </c>
      <c r="J9" s="10" t="s">
        <v>11</v>
      </c>
      <c r="K9" s="29" t="s">
        <v>71</v>
      </c>
      <c r="L9" s="10" t="s">
        <v>12</v>
      </c>
      <c r="M9" s="29" t="s">
        <v>18</v>
      </c>
      <c r="N9" s="10" t="s">
        <v>13</v>
      </c>
      <c r="O9" s="10" t="s">
        <v>14</v>
      </c>
      <c r="P9" s="10" t="s">
        <v>15</v>
      </c>
      <c r="Q9" s="29" t="s">
        <v>18</v>
      </c>
      <c r="R9" s="10" t="s">
        <v>16</v>
      </c>
      <c r="S9" s="29" t="s">
        <v>65</v>
      </c>
      <c r="T9" s="10" t="s">
        <v>17</v>
      </c>
      <c r="U9" s="29" t="s">
        <v>66</v>
      </c>
      <c r="V9" s="29" t="s">
        <v>69</v>
      </c>
      <c r="W9" s="29" t="s">
        <v>18</v>
      </c>
      <c r="X9" s="35"/>
      <c r="Y9" s="35"/>
      <c r="Z9" s="3"/>
    </row>
    <row r="10" spans="1:26" ht="19.5" customHeight="1" thickBot="1">
      <c r="A10" s="5"/>
      <c r="B10" s="26" t="s">
        <v>20</v>
      </c>
      <c r="C10" s="11">
        <v>0</v>
      </c>
      <c r="D10" s="11">
        <v>6</v>
      </c>
      <c r="E10" s="11">
        <v>5</v>
      </c>
      <c r="F10" s="11">
        <v>12</v>
      </c>
      <c r="G10" s="11">
        <v>5</v>
      </c>
      <c r="H10" s="11">
        <v>2</v>
      </c>
      <c r="I10" s="11">
        <v>1</v>
      </c>
      <c r="J10" s="11">
        <v>7</v>
      </c>
      <c r="K10" s="11">
        <v>2</v>
      </c>
      <c r="L10" s="11">
        <v>1</v>
      </c>
      <c r="M10" s="12">
        <f>SUM(C10:L10)</f>
        <v>41</v>
      </c>
      <c r="N10" s="11">
        <v>7</v>
      </c>
      <c r="O10" s="11">
        <v>2</v>
      </c>
      <c r="P10" s="11">
        <v>1</v>
      </c>
      <c r="Q10" s="12">
        <f>SUM(N10:P10)</f>
        <v>10</v>
      </c>
      <c r="R10" s="11">
        <v>4</v>
      </c>
      <c r="S10" s="11">
        <v>0</v>
      </c>
      <c r="T10" s="11">
        <v>2</v>
      </c>
      <c r="U10" s="11">
        <v>1</v>
      </c>
      <c r="V10" s="11">
        <v>3</v>
      </c>
      <c r="W10" s="12">
        <f>SUM(U10:V10)</f>
        <v>4</v>
      </c>
      <c r="X10" s="23">
        <f>+W10+T10+S10+R10+Q10+M10</f>
        <v>61</v>
      </c>
      <c r="Y10" s="25">
        <f>+X10/$X$49</f>
        <v>0.0023511273848525727</v>
      </c>
      <c r="Z10" s="3"/>
    </row>
    <row r="11" spans="1:26" ht="19.5" customHeight="1" thickBot="1">
      <c r="A11" s="5"/>
      <c r="B11" s="27" t="s">
        <v>21</v>
      </c>
      <c r="C11" s="13">
        <v>1</v>
      </c>
      <c r="D11" s="13">
        <v>24</v>
      </c>
      <c r="E11" s="13">
        <v>14</v>
      </c>
      <c r="F11" s="13">
        <v>20</v>
      </c>
      <c r="G11" s="13">
        <v>22</v>
      </c>
      <c r="H11" s="13">
        <v>10</v>
      </c>
      <c r="I11" s="13">
        <v>4</v>
      </c>
      <c r="J11" s="13">
        <v>10</v>
      </c>
      <c r="K11" s="13">
        <v>8</v>
      </c>
      <c r="L11" s="13">
        <v>0</v>
      </c>
      <c r="M11" s="14">
        <f aca="true" t="shared" si="0" ref="M11:M48">SUM(C11:L11)</f>
        <v>113</v>
      </c>
      <c r="N11" s="13">
        <v>6</v>
      </c>
      <c r="O11" s="13">
        <v>4</v>
      </c>
      <c r="P11" s="13">
        <v>1</v>
      </c>
      <c r="Q11" s="14">
        <f aca="true" t="shared" si="1" ref="Q11:Q48">SUM(N11:P11)</f>
        <v>11</v>
      </c>
      <c r="R11" s="13">
        <v>2</v>
      </c>
      <c r="S11" s="13">
        <v>2</v>
      </c>
      <c r="T11" s="13">
        <v>7</v>
      </c>
      <c r="U11" s="13">
        <v>5</v>
      </c>
      <c r="V11" s="13">
        <v>4</v>
      </c>
      <c r="W11" s="14">
        <f aca="true" t="shared" si="2" ref="W11:W48">SUM(U11:V11)</f>
        <v>9</v>
      </c>
      <c r="X11" s="24">
        <f aca="true" t="shared" si="3" ref="X11:X48">+W11+T11+S11+R11+Q11+M11</f>
        <v>144</v>
      </c>
      <c r="Y11" s="25">
        <f aca="true" t="shared" si="4" ref="Y11:Y48">+X11/$X$49</f>
        <v>0.005550202351127385</v>
      </c>
      <c r="Z11" s="3"/>
    </row>
    <row r="12" spans="1:26" ht="19.5" customHeight="1" thickBot="1">
      <c r="A12" s="5"/>
      <c r="B12" s="26" t="s">
        <v>51</v>
      </c>
      <c r="C12" s="11">
        <v>6</v>
      </c>
      <c r="D12" s="11">
        <v>28</v>
      </c>
      <c r="E12" s="11">
        <v>17</v>
      </c>
      <c r="F12" s="11">
        <v>40</v>
      </c>
      <c r="G12" s="11">
        <v>20</v>
      </c>
      <c r="H12" s="11">
        <v>42</v>
      </c>
      <c r="I12" s="11">
        <v>3</v>
      </c>
      <c r="J12" s="11">
        <v>28</v>
      </c>
      <c r="K12" s="11">
        <v>33</v>
      </c>
      <c r="L12" s="11">
        <v>0</v>
      </c>
      <c r="M12" s="12">
        <f t="shared" si="0"/>
        <v>217</v>
      </c>
      <c r="N12" s="11">
        <v>16</v>
      </c>
      <c r="O12" s="11">
        <v>2</v>
      </c>
      <c r="P12" s="11">
        <v>3</v>
      </c>
      <c r="Q12" s="12">
        <f t="shared" si="1"/>
        <v>21</v>
      </c>
      <c r="R12" s="11">
        <v>115</v>
      </c>
      <c r="S12" s="11">
        <v>0</v>
      </c>
      <c r="T12" s="11">
        <v>6</v>
      </c>
      <c r="U12" s="11">
        <v>16</v>
      </c>
      <c r="V12" s="11">
        <v>17</v>
      </c>
      <c r="W12" s="12">
        <f t="shared" si="2"/>
        <v>33</v>
      </c>
      <c r="X12" s="23">
        <f t="shared" si="3"/>
        <v>392</v>
      </c>
      <c r="Y12" s="25">
        <f t="shared" si="4"/>
        <v>0.015108884178068991</v>
      </c>
      <c r="Z12" s="3"/>
    </row>
    <row r="13" spans="1:26" ht="19.5" customHeight="1" thickBot="1">
      <c r="A13" s="5"/>
      <c r="B13" s="27" t="s">
        <v>22</v>
      </c>
      <c r="C13" s="13">
        <v>0</v>
      </c>
      <c r="D13" s="13">
        <v>10</v>
      </c>
      <c r="E13" s="13">
        <v>6</v>
      </c>
      <c r="F13" s="13">
        <v>6</v>
      </c>
      <c r="G13" s="13">
        <v>4</v>
      </c>
      <c r="H13" s="13">
        <v>11</v>
      </c>
      <c r="I13" s="13">
        <v>0</v>
      </c>
      <c r="J13" s="13">
        <v>5</v>
      </c>
      <c r="K13" s="13">
        <v>7</v>
      </c>
      <c r="L13" s="13">
        <v>0</v>
      </c>
      <c r="M13" s="14">
        <f t="shared" si="0"/>
        <v>49</v>
      </c>
      <c r="N13" s="13">
        <v>5</v>
      </c>
      <c r="O13" s="13">
        <v>2</v>
      </c>
      <c r="P13" s="13">
        <v>0</v>
      </c>
      <c r="Q13" s="14">
        <f t="shared" si="1"/>
        <v>7</v>
      </c>
      <c r="R13" s="13">
        <v>1</v>
      </c>
      <c r="S13" s="13">
        <v>2</v>
      </c>
      <c r="T13" s="13">
        <v>2</v>
      </c>
      <c r="U13" s="13">
        <v>3</v>
      </c>
      <c r="V13" s="13">
        <v>1</v>
      </c>
      <c r="W13" s="14">
        <f t="shared" si="2"/>
        <v>4</v>
      </c>
      <c r="X13" s="24">
        <f t="shared" si="3"/>
        <v>65</v>
      </c>
      <c r="Y13" s="25">
        <f t="shared" si="4"/>
        <v>0.002505299672383889</v>
      </c>
      <c r="Z13" s="3"/>
    </row>
    <row r="14" spans="1:26" ht="19.5" customHeight="1" thickBot="1">
      <c r="A14" s="5"/>
      <c r="B14" s="26" t="s">
        <v>23</v>
      </c>
      <c r="C14" s="11">
        <v>3</v>
      </c>
      <c r="D14" s="11">
        <v>43</v>
      </c>
      <c r="E14" s="11">
        <v>25</v>
      </c>
      <c r="F14" s="11">
        <v>45</v>
      </c>
      <c r="G14" s="11">
        <v>29</v>
      </c>
      <c r="H14" s="11">
        <v>47</v>
      </c>
      <c r="I14" s="11">
        <v>4</v>
      </c>
      <c r="J14" s="11">
        <v>47</v>
      </c>
      <c r="K14" s="11">
        <v>52</v>
      </c>
      <c r="L14" s="11">
        <v>2</v>
      </c>
      <c r="M14" s="12">
        <f t="shared" si="0"/>
        <v>297</v>
      </c>
      <c r="N14" s="11">
        <v>33</v>
      </c>
      <c r="O14" s="11">
        <v>11</v>
      </c>
      <c r="P14" s="11">
        <v>8</v>
      </c>
      <c r="Q14" s="12">
        <f t="shared" si="1"/>
        <v>52</v>
      </c>
      <c r="R14" s="11">
        <v>24</v>
      </c>
      <c r="S14" s="11">
        <v>75</v>
      </c>
      <c r="T14" s="11">
        <v>4</v>
      </c>
      <c r="U14" s="11">
        <v>13</v>
      </c>
      <c r="V14" s="11">
        <v>8</v>
      </c>
      <c r="W14" s="12">
        <f t="shared" si="2"/>
        <v>21</v>
      </c>
      <c r="X14" s="23">
        <f t="shared" si="3"/>
        <v>473</v>
      </c>
      <c r="Y14" s="25">
        <f t="shared" si="4"/>
        <v>0.018230873000578147</v>
      </c>
      <c r="Z14" s="3"/>
    </row>
    <row r="15" spans="1:26" ht="19.5" customHeight="1" thickBot="1">
      <c r="A15" s="5"/>
      <c r="B15" s="27" t="s">
        <v>24</v>
      </c>
      <c r="C15" s="13">
        <v>4</v>
      </c>
      <c r="D15" s="13">
        <v>34</v>
      </c>
      <c r="E15" s="13">
        <v>20</v>
      </c>
      <c r="F15" s="13">
        <v>25</v>
      </c>
      <c r="G15" s="13">
        <v>40</v>
      </c>
      <c r="H15" s="13">
        <v>20</v>
      </c>
      <c r="I15" s="13">
        <v>2</v>
      </c>
      <c r="J15" s="13">
        <v>51</v>
      </c>
      <c r="K15" s="13">
        <v>5</v>
      </c>
      <c r="L15" s="13">
        <v>2</v>
      </c>
      <c r="M15" s="14">
        <f t="shared" si="0"/>
        <v>203</v>
      </c>
      <c r="N15" s="13">
        <v>89</v>
      </c>
      <c r="O15" s="13">
        <v>27</v>
      </c>
      <c r="P15" s="13">
        <v>9</v>
      </c>
      <c r="Q15" s="14">
        <f t="shared" si="1"/>
        <v>125</v>
      </c>
      <c r="R15" s="13">
        <v>1</v>
      </c>
      <c r="S15" s="13">
        <v>366</v>
      </c>
      <c r="T15" s="13">
        <v>16</v>
      </c>
      <c r="U15" s="13">
        <v>11</v>
      </c>
      <c r="V15" s="13">
        <v>4</v>
      </c>
      <c r="W15" s="14">
        <f t="shared" si="2"/>
        <v>15</v>
      </c>
      <c r="X15" s="24">
        <f t="shared" si="3"/>
        <v>726</v>
      </c>
      <c r="Y15" s="25">
        <f t="shared" si="4"/>
        <v>0.0279822701869339</v>
      </c>
      <c r="Z15" s="3"/>
    </row>
    <row r="16" spans="1:26" ht="19.5" customHeight="1" thickBot="1">
      <c r="A16" s="5"/>
      <c r="B16" s="26" t="s">
        <v>25</v>
      </c>
      <c r="C16" s="11">
        <v>2</v>
      </c>
      <c r="D16" s="11">
        <v>29</v>
      </c>
      <c r="E16" s="11">
        <v>27</v>
      </c>
      <c r="F16" s="11">
        <v>44</v>
      </c>
      <c r="G16" s="11">
        <v>40</v>
      </c>
      <c r="H16" s="11">
        <v>20</v>
      </c>
      <c r="I16" s="11">
        <v>3</v>
      </c>
      <c r="J16" s="11">
        <v>33</v>
      </c>
      <c r="K16" s="11">
        <v>9</v>
      </c>
      <c r="L16" s="11">
        <v>2</v>
      </c>
      <c r="M16" s="12">
        <f t="shared" si="0"/>
        <v>209</v>
      </c>
      <c r="N16" s="11">
        <v>20</v>
      </c>
      <c r="O16" s="11">
        <v>5</v>
      </c>
      <c r="P16" s="11">
        <v>6</v>
      </c>
      <c r="Q16" s="12">
        <f t="shared" si="1"/>
        <v>31</v>
      </c>
      <c r="R16" s="11">
        <v>13</v>
      </c>
      <c r="S16" s="11">
        <v>2</v>
      </c>
      <c r="T16" s="11">
        <v>15</v>
      </c>
      <c r="U16" s="11">
        <v>15</v>
      </c>
      <c r="V16" s="11">
        <v>4</v>
      </c>
      <c r="W16" s="12">
        <f t="shared" si="2"/>
        <v>19</v>
      </c>
      <c r="X16" s="23">
        <f t="shared" si="3"/>
        <v>289</v>
      </c>
      <c r="Y16" s="25">
        <f t="shared" si="4"/>
        <v>0.0111389477741376</v>
      </c>
      <c r="Z16" s="3"/>
    </row>
    <row r="17" spans="1:26" ht="19.5" customHeight="1" thickBot="1">
      <c r="A17" s="5"/>
      <c r="B17" s="27" t="s">
        <v>26</v>
      </c>
      <c r="C17" s="13">
        <v>3</v>
      </c>
      <c r="D17" s="13">
        <v>15</v>
      </c>
      <c r="E17" s="13">
        <v>7</v>
      </c>
      <c r="F17" s="13">
        <v>21</v>
      </c>
      <c r="G17" s="13">
        <v>10</v>
      </c>
      <c r="H17" s="13">
        <v>21</v>
      </c>
      <c r="I17" s="13">
        <v>7</v>
      </c>
      <c r="J17" s="13">
        <v>31</v>
      </c>
      <c r="K17" s="13">
        <v>17</v>
      </c>
      <c r="L17" s="13">
        <v>0</v>
      </c>
      <c r="M17" s="14">
        <f t="shared" si="0"/>
        <v>132</v>
      </c>
      <c r="N17" s="13">
        <v>6</v>
      </c>
      <c r="O17" s="13">
        <v>3</v>
      </c>
      <c r="P17" s="13">
        <v>1</v>
      </c>
      <c r="Q17" s="14">
        <f t="shared" si="1"/>
        <v>10</v>
      </c>
      <c r="R17" s="13">
        <v>13</v>
      </c>
      <c r="S17" s="13">
        <v>0</v>
      </c>
      <c r="T17" s="13">
        <v>2</v>
      </c>
      <c r="U17" s="13">
        <v>0</v>
      </c>
      <c r="V17" s="13">
        <v>4</v>
      </c>
      <c r="W17" s="14">
        <f t="shared" si="2"/>
        <v>4</v>
      </c>
      <c r="X17" s="24">
        <f t="shared" si="3"/>
        <v>161</v>
      </c>
      <c r="Y17" s="25">
        <f t="shared" si="4"/>
        <v>0.006205434573135479</v>
      </c>
      <c r="Z17" s="3"/>
    </row>
    <row r="18" spans="1:26" ht="19.5" customHeight="1" thickBot="1">
      <c r="A18" s="5"/>
      <c r="B18" s="26" t="s">
        <v>27</v>
      </c>
      <c r="C18" s="11">
        <v>1</v>
      </c>
      <c r="D18" s="11">
        <v>27</v>
      </c>
      <c r="E18" s="11">
        <v>10</v>
      </c>
      <c r="F18" s="11">
        <v>12</v>
      </c>
      <c r="G18" s="11">
        <v>18</v>
      </c>
      <c r="H18" s="11">
        <v>12</v>
      </c>
      <c r="I18" s="11">
        <v>7</v>
      </c>
      <c r="J18" s="11">
        <v>10</v>
      </c>
      <c r="K18" s="11">
        <v>3</v>
      </c>
      <c r="L18" s="11">
        <v>3</v>
      </c>
      <c r="M18" s="12">
        <f t="shared" si="0"/>
        <v>103</v>
      </c>
      <c r="N18" s="11">
        <v>7</v>
      </c>
      <c r="O18" s="11">
        <v>2</v>
      </c>
      <c r="P18" s="11">
        <v>8</v>
      </c>
      <c r="Q18" s="12">
        <f t="shared" si="1"/>
        <v>17</v>
      </c>
      <c r="R18" s="11">
        <v>1</v>
      </c>
      <c r="S18" s="11">
        <v>0</v>
      </c>
      <c r="T18" s="11">
        <v>8</v>
      </c>
      <c r="U18" s="11">
        <v>5</v>
      </c>
      <c r="V18" s="11">
        <v>3</v>
      </c>
      <c r="W18" s="12">
        <f t="shared" si="2"/>
        <v>8</v>
      </c>
      <c r="X18" s="23">
        <f t="shared" si="3"/>
        <v>137</v>
      </c>
      <c r="Y18" s="25">
        <f t="shared" si="4"/>
        <v>0.005280400847947581</v>
      </c>
      <c r="Z18" s="3"/>
    </row>
    <row r="19" spans="1:26" ht="19.5" customHeight="1" thickBot="1">
      <c r="A19" s="5"/>
      <c r="B19" s="27" t="s">
        <v>28</v>
      </c>
      <c r="C19" s="13">
        <v>24</v>
      </c>
      <c r="D19" s="13">
        <v>211</v>
      </c>
      <c r="E19" s="13">
        <v>166</v>
      </c>
      <c r="F19" s="13">
        <v>250</v>
      </c>
      <c r="G19" s="13">
        <v>188</v>
      </c>
      <c r="H19" s="13">
        <v>327</v>
      </c>
      <c r="I19" s="13">
        <v>59</v>
      </c>
      <c r="J19" s="13">
        <v>292</v>
      </c>
      <c r="K19" s="13">
        <v>334</v>
      </c>
      <c r="L19" s="13">
        <v>5</v>
      </c>
      <c r="M19" s="14">
        <f t="shared" si="0"/>
        <v>1856</v>
      </c>
      <c r="N19" s="13">
        <v>137</v>
      </c>
      <c r="O19" s="13">
        <v>90</v>
      </c>
      <c r="P19" s="13">
        <v>33</v>
      </c>
      <c r="Q19" s="14">
        <f t="shared" si="1"/>
        <v>260</v>
      </c>
      <c r="R19" s="13">
        <v>302</v>
      </c>
      <c r="S19" s="13">
        <v>50</v>
      </c>
      <c r="T19" s="13">
        <v>45</v>
      </c>
      <c r="U19" s="13">
        <v>342</v>
      </c>
      <c r="V19" s="13">
        <v>69</v>
      </c>
      <c r="W19" s="14">
        <f t="shared" si="2"/>
        <v>411</v>
      </c>
      <c r="X19" s="24">
        <f t="shared" si="3"/>
        <v>2924</v>
      </c>
      <c r="Y19" s="25">
        <f t="shared" si="4"/>
        <v>0.11269994218539217</v>
      </c>
      <c r="Z19" s="3"/>
    </row>
    <row r="20" spans="1:26" ht="19.5" customHeight="1" thickBot="1">
      <c r="A20" s="5"/>
      <c r="B20" s="26" t="s">
        <v>52</v>
      </c>
      <c r="C20" s="11">
        <v>1</v>
      </c>
      <c r="D20" s="11">
        <v>15</v>
      </c>
      <c r="E20" s="11">
        <v>5</v>
      </c>
      <c r="F20" s="11">
        <v>13</v>
      </c>
      <c r="G20" s="11">
        <v>20</v>
      </c>
      <c r="H20" s="11">
        <v>18</v>
      </c>
      <c r="I20" s="11">
        <v>6</v>
      </c>
      <c r="J20" s="11">
        <v>22</v>
      </c>
      <c r="K20" s="11">
        <v>8</v>
      </c>
      <c r="L20" s="11">
        <v>0</v>
      </c>
      <c r="M20" s="12">
        <f t="shared" si="0"/>
        <v>108</v>
      </c>
      <c r="N20" s="11">
        <v>9</v>
      </c>
      <c r="O20" s="11">
        <v>3</v>
      </c>
      <c r="P20" s="11">
        <v>4</v>
      </c>
      <c r="Q20" s="12">
        <f t="shared" si="1"/>
        <v>16</v>
      </c>
      <c r="R20" s="11">
        <v>56</v>
      </c>
      <c r="S20" s="11">
        <v>2</v>
      </c>
      <c r="T20" s="11">
        <v>3</v>
      </c>
      <c r="U20" s="11">
        <v>12</v>
      </c>
      <c r="V20" s="11">
        <v>1</v>
      </c>
      <c r="W20" s="12">
        <f t="shared" si="2"/>
        <v>13</v>
      </c>
      <c r="X20" s="23">
        <f t="shared" si="3"/>
        <v>198</v>
      </c>
      <c r="Y20" s="25">
        <f t="shared" si="4"/>
        <v>0.007631528232800154</v>
      </c>
      <c r="Z20" s="3"/>
    </row>
    <row r="21" spans="1:26" ht="19.5" customHeight="1" thickBot="1">
      <c r="A21" s="5"/>
      <c r="B21" s="27" t="s">
        <v>53</v>
      </c>
      <c r="C21" s="13">
        <v>149</v>
      </c>
      <c r="D21" s="13">
        <v>1153</v>
      </c>
      <c r="E21" s="13">
        <v>763</v>
      </c>
      <c r="F21" s="13">
        <v>1687</v>
      </c>
      <c r="G21" s="13">
        <v>957</v>
      </c>
      <c r="H21" s="13">
        <v>1242</v>
      </c>
      <c r="I21" s="13">
        <v>251</v>
      </c>
      <c r="J21" s="13">
        <v>1236</v>
      </c>
      <c r="K21" s="13">
        <v>1160</v>
      </c>
      <c r="L21" s="13">
        <v>28</v>
      </c>
      <c r="M21" s="14">
        <f t="shared" si="0"/>
        <v>8626</v>
      </c>
      <c r="N21" s="13">
        <v>679</v>
      </c>
      <c r="O21" s="13">
        <v>356</v>
      </c>
      <c r="P21" s="13">
        <v>114</v>
      </c>
      <c r="Q21" s="14">
        <f t="shared" si="1"/>
        <v>1149</v>
      </c>
      <c r="R21" s="13">
        <v>425</v>
      </c>
      <c r="S21" s="13">
        <v>50</v>
      </c>
      <c r="T21" s="13">
        <v>317</v>
      </c>
      <c r="U21" s="13">
        <v>596</v>
      </c>
      <c r="V21" s="13">
        <v>236</v>
      </c>
      <c r="W21" s="14">
        <f t="shared" si="2"/>
        <v>832</v>
      </c>
      <c r="X21" s="24">
        <f t="shared" si="3"/>
        <v>11399</v>
      </c>
      <c r="Y21" s="25">
        <f t="shared" si="4"/>
        <v>0.43935247639236846</v>
      </c>
      <c r="Z21" s="3"/>
    </row>
    <row r="22" spans="1:26" ht="19.5" customHeight="1" thickBot="1">
      <c r="A22" s="5"/>
      <c r="B22" s="26" t="s">
        <v>29</v>
      </c>
      <c r="C22" s="11">
        <v>2</v>
      </c>
      <c r="D22" s="11">
        <v>13</v>
      </c>
      <c r="E22" s="11">
        <v>7</v>
      </c>
      <c r="F22" s="11">
        <v>7</v>
      </c>
      <c r="G22" s="11">
        <v>10</v>
      </c>
      <c r="H22" s="11">
        <v>14</v>
      </c>
      <c r="I22" s="11">
        <v>2</v>
      </c>
      <c r="J22" s="11">
        <v>13</v>
      </c>
      <c r="K22" s="11">
        <v>10</v>
      </c>
      <c r="L22" s="11">
        <v>0</v>
      </c>
      <c r="M22" s="12">
        <f t="shared" si="0"/>
        <v>78</v>
      </c>
      <c r="N22" s="11">
        <v>17</v>
      </c>
      <c r="O22" s="11">
        <v>8</v>
      </c>
      <c r="P22" s="11">
        <v>2</v>
      </c>
      <c r="Q22" s="12">
        <f t="shared" si="1"/>
        <v>27</v>
      </c>
      <c r="R22" s="11">
        <v>1</v>
      </c>
      <c r="S22" s="11">
        <v>41</v>
      </c>
      <c r="T22" s="11">
        <v>2</v>
      </c>
      <c r="U22" s="11">
        <v>2</v>
      </c>
      <c r="V22" s="11">
        <v>1</v>
      </c>
      <c r="W22" s="12">
        <f t="shared" si="2"/>
        <v>3</v>
      </c>
      <c r="X22" s="23">
        <f t="shared" si="3"/>
        <v>152</v>
      </c>
      <c r="Y22" s="25">
        <f t="shared" si="4"/>
        <v>0.005858546926190017</v>
      </c>
      <c r="Z22" s="3"/>
    </row>
    <row r="23" spans="1:26" ht="19.5" customHeight="1" thickBot="1">
      <c r="A23" s="5"/>
      <c r="B23" s="27" t="s">
        <v>30</v>
      </c>
      <c r="C23" s="13">
        <v>1</v>
      </c>
      <c r="D23" s="13">
        <v>2</v>
      </c>
      <c r="E23" s="13">
        <v>1</v>
      </c>
      <c r="F23" s="13">
        <v>4</v>
      </c>
      <c r="G23" s="13">
        <v>6</v>
      </c>
      <c r="H23" s="13">
        <v>4</v>
      </c>
      <c r="I23" s="13">
        <v>1</v>
      </c>
      <c r="J23" s="13">
        <v>6</v>
      </c>
      <c r="K23" s="13">
        <v>6</v>
      </c>
      <c r="L23" s="13">
        <v>0</v>
      </c>
      <c r="M23" s="14">
        <f t="shared" si="0"/>
        <v>31</v>
      </c>
      <c r="N23" s="13">
        <v>4</v>
      </c>
      <c r="O23" s="13">
        <v>2</v>
      </c>
      <c r="P23" s="13">
        <v>0</v>
      </c>
      <c r="Q23" s="14">
        <f t="shared" si="1"/>
        <v>6</v>
      </c>
      <c r="R23" s="13">
        <v>2</v>
      </c>
      <c r="S23" s="13">
        <v>2</v>
      </c>
      <c r="T23" s="13">
        <v>0</v>
      </c>
      <c r="U23" s="13">
        <v>1</v>
      </c>
      <c r="V23" s="13">
        <v>0</v>
      </c>
      <c r="W23" s="14">
        <f t="shared" si="2"/>
        <v>1</v>
      </c>
      <c r="X23" s="24">
        <f t="shared" si="3"/>
        <v>42</v>
      </c>
      <c r="Y23" s="25">
        <f t="shared" si="4"/>
        <v>0.0016188090190788207</v>
      </c>
      <c r="Z23" s="3"/>
    </row>
    <row r="24" spans="1:26" ht="19.5" customHeight="1" thickBot="1">
      <c r="A24" s="5"/>
      <c r="B24" s="26" t="s">
        <v>31</v>
      </c>
      <c r="C24" s="11">
        <v>0</v>
      </c>
      <c r="D24" s="11">
        <v>2</v>
      </c>
      <c r="E24" s="11">
        <v>2</v>
      </c>
      <c r="F24" s="11">
        <v>6</v>
      </c>
      <c r="G24" s="11">
        <v>5</v>
      </c>
      <c r="H24" s="11">
        <v>3</v>
      </c>
      <c r="I24" s="11">
        <v>2</v>
      </c>
      <c r="J24" s="11">
        <v>4</v>
      </c>
      <c r="K24" s="11">
        <v>2</v>
      </c>
      <c r="L24" s="11">
        <v>0</v>
      </c>
      <c r="M24" s="12">
        <f t="shared" si="0"/>
        <v>26</v>
      </c>
      <c r="N24" s="11">
        <v>5</v>
      </c>
      <c r="O24" s="11">
        <v>3</v>
      </c>
      <c r="P24" s="11">
        <v>2</v>
      </c>
      <c r="Q24" s="12">
        <f t="shared" si="1"/>
        <v>10</v>
      </c>
      <c r="R24" s="11">
        <v>1</v>
      </c>
      <c r="S24" s="11">
        <v>1</v>
      </c>
      <c r="T24" s="11">
        <v>1</v>
      </c>
      <c r="U24" s="11">
        <v>1</v>
      </c>
      <c r="V24" s="11">
        <v>0</v>
      </c>
      <c r="W24" s="12">
        <f t="shared" si="2"/>
        <v>1</v>
      </c>
      <c r="X24" s="23">
        <f t="shared" si="3"/>
        <v>40</v>
      </c>
      <c r="Y24" s="25">
        <f t="shared" si="4"/>
        <v>0.0015417228753131624</v>
      </c>
      <c r="Z24" s="3"/>
    </row>
    <row r="25" spans="1:26" ht="19.5" customHeight="1" thickBot="1">
      <c r="A25" s="5"/>
      <c r="B25" s="27" t="s">
        <v>32</v>
      </c>
      <c r="C25" s="13">
        <v>8</v>
      </c>
      <c r="D25" s="13">
        <v>41</v>
      </c>
      <c r="E25" s="13">
        <v>29</v>
      </c>
      <c r="F25" s="13">
        <v>39</v>
      </c>
      <c r="G25" s="13">
        <v>32</v>
      </c>
      <c r="H25" s="13">
        <v>41</v>
      </c>
      <c r="I25" s="13">
        <v>7</v>
      </c>
      <c r="J25" s="13">
        <v>57</v>
      </c>
      <c r="K25" s="13">
        <v>11</v>
      </c>
      <c r="L25" s="13">
        <v>1</v>
      </c>
      <c r="M25" s="14">
        <f t="shared" si="0"/>
        <v>266</v>
      </c>
      <c r="N25" s="13">
        <v>23</v>
      </c>
      <c r="O25" s="13">
        <v>1</v>
      </c>
      <c r="P25" s="13">
        <v>2</v>
      </c>
      <c r="Q25" s="14">
        <f t="shared" si="1"/>
        <v>26</v>
      </c>
      <c r="R25" s="13">
        <v>240</v>
      </c>
      <c r="S25" s="13">
        <v>0</v>
      </c>
      <c r="T25" s="13">
        <v>9</v>
      </c>
      <c r="U25" s="13">
        <v>31</v>
      </c>
      <c r="V25" s="13">
        <v>13</v>
      </c>
      <c r="W25" s="14">
        <f t="shared" si="2"/>
        <v>44</v>
      </c>
      <c r="X25" s="24">
        <f t="shared" si="3"/>
        <v>585</v>
      </c>
      <c r="Y25" s="25">
        <f t="shared" si="4"/>
        <v>0.022547697051455002</v>
      </c>
      <c r="Z25" s="3"/>
    </row>
    <row r="26" spans="1:26" ht="19.5" customHeight="1" thickBot="1">
      <c r="A26" s="5"/>
      <c r="B26" s="26" t="s">
        <v>33</v>
      </c>
      <c r="C26" s="11">
        <v>0</v>
      </c>
      <c r="D26" s="11">
        <v>5</v>
      </c>
      <c r="E26" s="11">
        <v>1</v>
      </c>
      <c r="F26" s="11">
        <v>7</v>
      </c>
      <c r="G26" s="11">
        <v>12</v>
      </c>
      <c r="H26" s="11">
        <v>3</v>
      </c>
      <c r="I26" s="11">
        <v>0</v>
      </c>
      <c r="J26" s="11">
        <v>1</v>
      </c>
      <c r="K26" s="11">
        <v>0</v>
      </c>
      <c r="L26" s="11">
        <v>0</v>
      </c>
      <c r="M26" s="12">
        <f t="shared" si="0"/>
        <v>29</v>
      </c>
      <c r="N26" s="11">
        <v>4</v>
      </c>
      <c r="O26" s="11">
        <v>2</v>
      </c>
      <c r="P26" s="11">
        <v>1</v>
      </c>
      <c r="Q26" s="12">
        <f t="shared" si="1"/>
        <v>7</v>
      </c>
      <c r="R26" s="11">
        <v>1</v>
      </c>
      <c r="S26" s="11">
        <v>1</v>
      </c>
      <c r="T26" s="11">
        <v>2</v>
      </c>
      <c r="U26" s="11">
        <v>0</v>
      </c>
      <c r="V26" s="11">
        <v>0</v>
      </c>
      <c r="W26" s="12">
        <f t="shared" si="2"/>
        <v>0</v>
      </c>
      <c r="X26" s="23">
        <f t="shared" si="3"/>
        <v>40</v>
      </c>
      <c r="Y26" s="25">
        <f t="shared" si="4"/>
        <v>0.0015417228753131624</v>
      </c>
      <c r="Z26" s="3"/>
    </row>
    <row r="27" spans="1:26" ht="19.5" customHeight="1" thickBot="1">
      <c r="A27" s="5"/>
      <c r="B27" s="27" t="s">
        <v>34</v>
      </c>
      <c r="C27" s="13">
        <v>1</v>
      </c>
      <c r="D27" s="13">
        <v>18</v>
      </c>
      <c r="E27" s="13">
        <v>7</v>
      </c>
      <c r="F27" s="13">
        <v>21</v>
      </c>
      <c r="G27" s="13">
        <v>8</v>
      </c>
      <c r="H27" s="13">
        <v>8</v>
      </c>
      <c r="I27" s="13">
        <v>2</v>
      </c>
      <c r="J27" s="13">
        <v>8</v>
      </c>
      <c r="K27" s="13">
        <v>11</v>
      </c>
      <c r="L27" s="13">
        <v>1</v>
      </c>
      <c r="M27" s="14">
        <f t="shared" si="0"/>
        <v>85</v>
      </c>
      <c r="N27" s="13">
        <v>2</v>
      </c>
      <c r="O27" s="13">
        <v>2</v>
      </c>
      <c r="P27" s="13">
        <v>0</v>
      </c>
      <c r="Q27" s="14">
        <f t="shared" si="1"/>
        <v>4</v>
      </c>
      <c r="R27" s="13">
        <v>0</v>
      </c>
      <c r="S27" s="13">
        <v>1</v>
      </c>
      <c r="T27" s="13">
        <v>4</v>
      </c>
      <c r="U27" s="13">
        <v>3</v>
      </c>
      <c r="V27" s="13">
        <v>1</v>
      </c>
      <c r="W27" s="14">
        <f t="shared" si="2"/>
        <v>4</v>
      </c>
      <c r="X27" s="24">
        <f t="shared" si="3"/>
        <v>98</v>
      </c>
      <c r="Y27" s="25">
        <f t="shared" si="4"/>
        <v>0.003777221044517248</v>
      </c>
      <c r="Z27" s="3"/>
    </row>
    <row r="28" spans="1:26" ht="19.5" customHeight="1" thickBot="1">
      <c r="A28" s="5"/>
      <c r="B28" s="26" t="s">
        <v>54</v>
      </c>
      <c r="C28" s="11">
        <v>5</v>
      </c>
      <c r="D28" s="11">
        <v>70</v>
      </c>
      <c r="E28" s="11">
        <v>17</v>
      </c>
      <c r="F28" s="11">
        <v>40</v>
      </c>
      <c r="G28" s="11">
        <v>34</v>
      </c>
      <c r="H28" s="11">
        <v>16</v>
      </c>
      <c r="I28" s="11">
        <v>3</v>
      </c>
      <c r="J28" s="11">
        <v>7</v>
      </c>
      <c r="K28" s="11">
        <v>12</v>
      </c>
      <c r="L28" s="11">
        <v>1</v>
      </c>
      <c r="M28" s="12">
        <f t="shared" si="0"/>
        <v>205</v>
      </c>
      <c r="N28" s="11">
        <v>8</v>
      </c>
      <c r="O28" s="11">
        <v>7</v>
      </c>
      <c r="P28" s="11">
        <v>8</v>
      </c>
      <c r="Q28" s="12">
        <f t="shared" si="1"/>
        <v>23</v>
      </c>
      <c r="R28" s="11">
        <v>0</v>
      </c>
      <c r="S28" s="11">
        <v>2</v>
      </c>
      <c r="T28" s="11">
        <v>22</v>
      </c>
      <c r="U28" s="11">
        <v>5</v>
      </c>
      <c r="V28" s="11">
        <v>2</v>
      </c>
      <c r="W28" s="12">
        <f t="shared" si="2"/>
        <v>7</v>
      </c>
      <c r="X28" s="23">
        <f t="shared" si="3"/>
        <v>259</v>
      </c>
      <c r="Y28" s="25">
        <f t="shared" si="4"/>
        <v>0.009982655617652728</v>
      </c>
      <c r="Z28" s="3"/>
    </row>
    <row r="29" spans="1:26" ht="19.5" customHeight="1" thickBot="1">
      <c r="A29" s="5"/>
      <c r="B29" s="27" t="s">
        <v>35</v>
      </c>
      <c r="C29" s="13">
        <v>23</v>
      </c>
      <c r="D29" s="13">
        <v>149</v>
      </c>
      <c r="E29" s="13">
        <v>108</v>
      </c>
      <c r="F29" s="13">
        <v>155</v>
      </c>
      <c r="G29" s="13">
        <v>96</v>
      </c>
      <c r="H29" s="13">
        <v>136</v>
      </c>
      <c r="I29" s="13">
        <v>49</v>
      </c>
      <c r="J29" s="13">
        <v>182</v>
      </c>
      <c r="K29" s="13">
        <v>142</v>
      </c>
      <c r="L29" s="13">
        <v>3</v>
      </c>
      <c r="M29" s="14">
        <f t="shared" si="0"/>
        <v>1043</v>
      </c>
      <c r="N29" s="13">
        <v>95</v>
      </c>
      <c r="O29" s="13">
        <v>51</v>
      </c>
      <c r="P29" s="13">
        <v>21</v>
      </c>
      <c r="Q29" s="14">
        <f t="shared" si="1"/>
        <v>167</v>
      </c>
      <c r="R29" s="13">
        <v>10</v>
      </c>
      <c r="S29" s="13">
        <v>2</v>
      </c>
      <c r="T29" s="13">
        <v>45</v>
      </c>
      <c r="U29" s="13">
        <v>39</v>
      </c>
      <c r="V29" s="13">
        <v>19</v>
      </c>
      <c r="W29" s="14">
        <f t="shared" si="2"/>
        <v>58</v>
      </c>
      <c r="X29" s="24">
        <f t="shared" si="3"/>
        <v>1325</v>
      </c>
      <c r="Y29" s="25">
        <f t="shared" si="4"/>
        <v>0.05106957024474851</v>
      </c>
      <c r="Z29" s="3"/>
    </row>
    <row r="30" spans="1:26" ht="19.5" customHeight="1" thickBot="1">
      <c r="A30" s="5"/>
      <c r="B30" s="26" t="s">
        <v>36</v>
      </c>
      <c r="C30" s="11">
        <v>4</v>
      </c>
      <c r="D30" s="11">
        <v>12</v>
      </c>
      <c r="E30" s="11">
        <v>12</v>
      </c>
      <c r="F30" s="11">
        <v>12</v>
      </c>
      <c r="G30" s="11">
        <v>6</v>
      </c>
      <c r="H30" s="11">
        <v>7</v>
      </c>
      <c r="I30" s="11">
        <v>7</v>
      </c>
      <c r="J30" s="11">
        <v>20</v>
      </c>
      <c r="K30" s="11">
        <v>10</v>
      </c>
      <c r="L30" s="11">
        <v>0</v>
      </c>
      <c r="M30" s="12">
        <f t="shared" si="0"/>
        <v>90</v>
      </c>
      <c r="N30" s="11">
        <v>5</v>
      </c>
      <c r="O30" s="11">
        <v>8</v>
      </c>
      <c r="P30" s="11">
        <v>2</v>
      </c>
      <c r="Q30" s="12">
        <f t="shared" si="1"/>
        <v>15</v>
      </c>
      <c r="R30" s="11">
        <v>7</v>
      </c>
      <c r="S30" s="11">
        <v>0</v>
      </c>
      <c r="T30" s="11">
        <v>4</v>
      </c>
      <c r="U30" s="11">
        <v>5</v>
      </c>
      <c r="V30" s="11">
        <v>8</v>
      </c>
      <c r="W30" s="12">
        <f t="shared" si="2"/>
        <v>13</v>
      </c>
      <c r="X30" s="23">
        <f t="shared" si="3"/>
        <v>129</v>
      </c>
      <c r="Y30" s="25">
        <f t="shared" si="4"/>
        <v>0.004972056272884949</v>
      </c>
      <c r="Z30" s="3"/>
    </row>
    <row r="31" spans="1:26" ht="19.5" customHeight="1" thickBot="1">
      <c r="A31" s="5"/>
      <c r="B31" s="27" t="s">
        <v>37</v>
      </c>
      <c r="C31" s="13">
        <v>2</v>
      </c>
      <c r="D31" s="13">
        <v>8</v>
      </c>
      <c r="E31" s="13">
        <v>3</v>
      </c>
      <c r="F31" s="13">
        <v>7</v>
      </c>
      <c r="G31" s="13">
        <v>5</v>
      </c>
      <c r="H31" s="13">
        <v>3</v>
      </c>
      <c r="I31" s="13">
        <v>0</v>
      </c>
      <c r="J31" s="13">
        <v>7</v>
      </c>
      <c r="K31" s="13">
        <v>8</v>
      </c>
      <c r="L31" s="13">
        <v>0</v>
      </c>
      <c r="M31" s="14">
        <f t="shared" si="0"/>
        <v>43</v>
      </c>
      <c r="N31" s="13">
        <v>2</v>
      </c>
      <c r="O31" s="13">
        <v>2</v>
      </c>
      <c r="P31" s="13">
        <v>0</v>
      </c>
      <c r="Q31" s="14">
        <f t="shared" si="1"/>
        <v>4</v>
      </c>
      <c r="R31" s="13">
        <v>3</v>
      </c>
      <c r="S31" s="13">
        <v>4</v>
      </c>
      <c r="T31" s="13">
        <v>3</v>
      </c>
      <c r="U31" s="13">
        <v>2</v>
      </c>
      <c r="V31" s="13">
        <v>2</v>
      </c>
      <c r="W31" s="14">
        <f t="shared" si="2"/>
        <v>4</v>
      </c>
      <c r="X31" s="24">
        <f t="shared" si="3"/>
        <v>61</v>
      </c>
      <c r="Y31" s="25">
        <f t="shared" si="4"/>
        <v>0.0023511273848525727</v>
      </c>
      <c r="Z31" s="3"/>
    </row>
    <row r="32" spans="1:26" ht="19.5" customHeight="1" thickBot="1">
      <c r="A32" s="5"/>
      <c r="B32" s="26" t="s">
        <v>38</v>
      </c>
      <c r="C32" s="11">
        <v>5</v>
      </c>
      <c r="D32" s="11">
        <v>38</v>
      </c>
      <c r="E32" s="11">
        <v>20</v>
      </c>
      <c r="F32" s="11">
        <v>62</v>
      </c>
      <c r="G32" s="11">
        <v>39</v>
      </c>
      <c r="H32" s="11">
        <v>35</v>
      </c>
      <c r="I32" s="11">
        <v>10</v>
      </c>
      <c r="J32" s="11">
        <v>32</v>
      </c>
      <c r="K32" s="11">
        <v>39</v>
      </c>
      <c r="L32" s="11">
        <v>1</v>
      </c>
      <c r="M32" s="12">
        <f t="shared" si="0"/>
        <v>281</v>
      </c>
      <c r="N32" s="11">
        <v>20</v>
      </c>
      <c r="O32" s="11">
        <v>22</v>
      </c>
      <c r="P32" s="11">
        <v>5</v>
      </c>
      <c r="Q32" s="12">
        <f t="shared" si="1"/>
        <v>47</v>
      </c>
      <c r="R32" s="11">
        <v>3</v>
      </c>
      <c r="S32" s="11">
        <v>28</v>
      </c>
      <c r="T32" s="11">
        <v>10</v>
      </c>
      <c r="U32" s="11">
        <v>6</v>
      </c>
      <c r="V32" s="11">
        <v>12</v>
      </c>
      <c r="W32" s="12">
        <f t="shared" si="2"/>
        <v>18</v>
      </c>
      <c r="X32" s="23">
        <f t="shared" si="3"/>
        <v>387</v>
      </c>
      <c r="Y32" s="25">
        <f t="shared" si="4"/>
        <v>0.014916168818654848</v>
      </c>
      <c r="Z32" s="3"/>
    </row>
    <row r="33" spans="1:26" ht="19.5" customHeight="1" thickBot="1">
      <c r="A33" s="5"/>
      <c r="B33" s="27" t="s">
        <v>39</v>
      </c>
      <c r="C33" s="13">
        <v>0</v>
      </c>
      <c r="D33" s="13">
        <v>6</v>
      </c>
      <c r="E33" s="13">
        <v>2</v>
      </c>
      <c r="F33" s="13">
        <v>9</v>
      </c>
      <c r="G33" s="13">
        <v>8</v>
      </c>
      <c r="H33" s="13">
        <v>3</v>
      </c>
      <c r="I33" s="13">
        <v>0</v>
      </c>
      <c r="J33" s="13">
        <v>5</v>
      </c>
      <c r="K33" s="13">
        <v>3</v>
      </c>
      <c r="L33" s="13">
        <v>0</v>
      </c>
      <c r="M33" s="14">
        <f t="shared" si="0"/>
        <v>36</v>
      </c>
      <c r="N33" s="13">
        <v>2</v>
      </c>
      <c r="O33" s="13">
        <v>4</v>
      </c>
      <c r="P33" s="13">
        <v>1</v>
      </c>
      <c r="Q33" s="14">
        <f t="shared" si="1"/>
        <v>7</v>
      </c>
      <c r="R33" s="13">
        <v>1</v>
      </c>
      <c r="S33" s="13">
        <v>1</v>
      </c>
      <c r="T33" s="13">
        <v>0</v>
      </c>
      <c r="U33" s="13">
        <v>1</v>
      </c>
      <c r="V33" s="13">
        <v>2</v>
      </c>
      <c r="W33" s="14">
        <f t="shared" si="2"/>
        <v>3</v>
      </c>
      <c r="X33" s="24">
        <f t="shared" si="3"/>
        <v>48</v>
      </c>
      <c r="Y33" s="25">
        <f t="shared" si="4"/>
        <v>0.001850067450375795</v>
      </c>
      <c r="Z33" s="3"/>
    </row>
    <row r="34" spans="1:26" ht="19.5" customHeight="1" thickBot="1">
      <c r="A34" s="5"/>
      <c r="B34" s="26" t="s">
        <v>40</v>
      </c>
      <c r="C34" s="11">
        <v>0</v>
      </c>
      <c r="D34" s="11">
        <v>3</v>
      </c>
      <c r="E34" s="11">
        <v>2</v>
      </c>
      <c r="F34" s="11">
        <v>2</v>
      </c>
      <c r="G34" s="11">
        <v>5</v>
      </c>
      <c r="H34" s="11">
        <v>4</v>
      </c>
      <c r="I34" s="11">
        <v>0</v>
      </c>
      <c r="J34" s="11">
        <v>3</v>
      </c>
      <c r="K34" s="11">
        <v>4</v>
      </c>
      <c r="L34" s="11">
        <v>0</v>
      </c>
      <c r="M34" s="12">
        <f t="shared" si="0"/>
        <v>23</v>
      </c>
      <c r="N34" s="11">
        <v>2</v>
      </c>
      <c r="O34" s="11">
        <v>1</v>
      </c>
      <c r="P34" s="11">
        <v>0</v>
      </c>
      <c r="Q34" s="12">
        <f t="shared" si="1"/>
        <v>3</v>
      </c>
      <c r="R34" s="11">
        <v>1</v>
      </c>
      <c r="S34" s="11">
        <v>1</v>
      </c>
      <c r="T34" s="11">
        <v>0</v>
      </c>
      <c r="U34" s="11">
        <v>1</v>
      </c>
      <c r="V34" s="11">
        <v>2</v>
      </c>
      <c r="W34" s="12">
        <f t="shared" si="2"/>
        <v>3</v>
      </c>
      <c r="X34" s="23">
        <f t="shared" si="3"/>
        <v>31</v>
      </c>
      <c r="Y34" s="25">
        <f t="shared" si="4"/>
        <v>0.0011948352283677008</v>
      </c>
      <c r="Z34" s="3"/>
    </row>
    <row r="35" spans="1:26" ht="19.5" customHeight="1" thickBot="1">
      <c r="A35" s="5"/>
      <c r="B35" s="27" t="s">
        <v>41</v>
      </c>
      <c r="C35" s="13">
        <v>2</v>
      </c>
      <c r="D35" s="13">
        <v>2</v>
      </c>
      <c r="E35" s="13">
        <v>1</v>
      </c>
      <c r="F35" s="13">
        <v>4</v>
      </c>
      <c r="G35" s="13">
        <v>6</v>
      </c>
      <c r="H35" s="13">
        <v>1</v>
      </c>
      <c r="I35" s="13">
        <v>0</v>
      </c>
      <c r="J35" s="13">
        <v>4</v>
      </c>
      <c r="K35" s="13">
        <v>2</v>
      </c>
      <c r="L35" s="13">
        <v>0</v>
      </c>
      <c r="M35" s="14">
        <f t="shared" si="0"/>
        <v>22</v>
      </c>
      <c r="N35" s="13">
        <v>5</v>
      </c>
      <c r="O35" s="13">
        <v>1</v>
      </c>
      <c r="P35" s="13">
        <v>1</v>
      </c>
      <c r="Q35" s="14">
        <f t="shared" si="1"/>
        <v>7</v>
      </c>
      <c r="R35" s="13">
        <v>0</v>
      </c>
      <c r="S35" s="13">
        <v>0</v>
      </c>
      <c r="T35" s="13">
        <v>2</v>
      </c>
      <c r="U35" s="13">
        <v>0</v>
      </c>
      <c r="V35" s="13">
        <v>0</v>
      </c>
      <c r="W35" s="14">
        <f t="shared" si="2"/>
        <v>0</v>
      </c>
      <c r="X35" s="24">
        <f t="shared" si="3"/>
        <v>31</v>
      </c>
      <c r="Y35" s="25">
        <f t="shared" si="4"/>
        <v>0.0011948352283677008</v>
      </c>
      <c r="Z35" s="3"/>
    </row>
    <row r="36" spans="1:26" ht="19.5" customHeight="1" thickBot="1">
      <c r="A36" s="5"/>
      <c r="B36" s="26" t="s">
        <v>42</v>
      </c>
      <c r="C36" s="11">
        <v>0</v>
      </c>
      <c r="D36" s="11">
        <v>1</v>
      </c>
      <c r="E36" s="11">
        <v>2</v>
      </c>
      <c r="F36" s="11">
        <v>3</v>
      </c>
      <c r="G36" s="11">
        <v>1</v>
      </c>
      <c r="H36" s="11">
        <v>1</v>
      </c>
      <c r="I36" s="11">
        <v>0</v>
      </c>
      <c r="J36" s="11">
        <v>1</v>
      </c>
      <c r="K36" s="11">
        <v>1</v>
      </c>
      <c r="L36" s="11">
        <v>0</v>
      </c>
      <c r="M36" s="12">
        <f t="shared" si="0"/>
        <v>10</v>
      </c>
      <c r="N36" s="11">
        <v>0</v>
      </c>
      <c r="O36" s="11">
        <v>0</v>
      </c>
      <c r="P36" s="11">
        <v>0</v>
      </c>
      <c r="Q36" s="12">
        <f t="shared" si="1"/>
        <v>0</v>
      </c>
      <c r="R36" s="11">
        <v>1</v>
      </c>
      <c r="S36" s="11">
        <v>0</v>
      </c>
      <c r="T36" s="11">
        <v>0</v>
      </c>
      <c r="U36" s="11">
        <v>0</v>
      </c>
      <c r="V36" s="11">
        <v>1</v>
      </c>
      <c r="W36" s="12">
        <f t="shared" si="2"/>
        <v>1</v>
      </c>
      <c r="X36" s="23">
        <f t="shared" si="3"/>
        <v>12</v>
      </c>
      <c r="Y36" s="25">
        <f t="shared" si="4"/>
        <v>0.00046251686259394874</v>
      </c>
      <c r="Z36" s="3"/>
    </row>
    <row r="37" spans="1:26" ht="19.5" customHeight="1" thickBot="1">
      <c r="A37" s="5"/>
      <c r="B37" s="27" t="s">
        <v>43</v>
      </c>
      <c r="C37" s="13">
        <v>0</v>
      </c>
      <c r="D37" s="13">
        <v>3</v>
      </c>
      <c r="E37" s="13">
        <v>4</v>
      </c>
      <c r="F37" s="13">
        <v>10</v>
      </c>
      <c r="G37" s="13">
        <v>6</v>
      </c>
      <c r="H37" s="13">
        <v>2</v>
      </c>
      <c r="I37" s="13">
        <v>0</v>
      </c>
      <c r="J37" s="13">
        <v>6</v>
      </c>
      <c r="K37" s="13">
        <v>4</v>
      </c>
      <c r="L37" s="13">
        <v>0</v>
      </c>
      <c r="M37" s="14">
        <f t="shared" si="0"/>
        <v>35</v>
      </c>
      <c r="N37" s="13">
        <v>7</v>
      </c>
      <c r="O37" s="13">
        <v>1</v>
      </c>
      <c r="P37" s="13">
        <v>0</v>
      </c>
      <c r="Q37" s="14">
        <f t="shared" si="1"/>
        <v>8</v>
      </c>
      <c r="R37" s="13">
        <v>1</v>
      </c>
      <c r="S37" s="13">
        <v>0</v>
      </c>
      <c r="T37" s="13">
        <v>1</v>
      </c>
      <c r="U37" s="13">
        <v>6</v>
      </c>
      <c r="V37" s="13">
        <v>0</v>
      </c>
      <c r="W37" s="14">
        <f t="shared" si="2"/>
        <v>6</v>
      </c>
      <c r="X37" s="24">
        <f t="shared" si="3"/>
        <v>51</v>
      </c>
      <c r="Y37" s="25">
        <f t="shared" si="4"/>
        <v>0.001965696666024282</v>
      </c>
      <c r="Z37" s="3"/>
    </row>
    <row r="38" spans="1:26" ht="19.5" customHeight="1" thickBot="1">
      <c r="A38" s="5"/>
      <c r="B38" s="26" t="s">
        <v>50</v>
      </c>
      <c r="C38" s="11">
        <v>1</v>
      </c>
      <c r="D38" s="11">
        <v>7</v>
      </c>
      <c r="E38" s="11">
        <v>5</v>
      </c>
      <c r="F38" s="11">
        <v>14</v>
      </c>
      <c r="G38" s="11">
        <v>5</v>
      </c>
      <c r="H38" s="11">
        <v>8</v>
      </c>
      <c r="I38" s="11">
        <v>2</v>
      </c>
      <c r="J38" s="11">
        <v>9</v>
      </c>
      <c r="K38" s="11">
        <v>8</v>
      </c>
      <c r="L38" s="11">
        <v>0</v>
      </c>
      <c r="M38" s="12">
        <f t="shared" si="0"/>
        <v>59</v>
      </c>
      <c r="N38" s="11">
        <v>7</v>
      </c>
      <c r="O38" s="11">
        <v>10</v>
      </c>
      <c r="P38" s="11">
        <v>3</v>
      </c>
      <c r="Q38" s="12">
        <f t="shared" si="1"/>
        <v>20</v>
      </c>
      <c r="R38" s="11">
        <v>0</v>
      </c>
      <c r="S38" s="11">
        <v>2</v>
      </c>
      <c r="T38" s="11">
        <v>6</v>
      </c>
      <c r="U38" s="11">
        <v>3</v>
      </c>
      <c r="V38" s="11">
        <v>5</v>
      </c>
      <c r="W38" s="12">
        <f t="shared" si="2"/>
        <v>8</v>
      </c>
      <c r="X38" s="23">
        <f t="shared" si="3"/>
        <v>95</v>
      </c>
      <c r="Y38" s="25">
        <f t="shared" si="4"/>
        <v>0.003661591828868761</v>
      </c>
      <c r="Z38" s="3"/>
    </row>
    <row r="39" spans="1:26" ht="19.5" customHeight="1" thickBot="1">
      <c r="A39" s="5"/>
      <c r="B39" s="27" t="s">
        <v>44</v>
      </c>
      <c r="C39" s="13">
        <v>0</v>
      </c>
      <c r="D39" s="13">
        <v>5</v>
      </c>
      <c r="E39" s="13">
        <v>3</v>
      </c>
      <c r="F39" s="13">
        <v>3</v>
      </c>
      <c r="G39" s="13">
        <v>5</v>
      </c>
      <c r="H39" s="13">
        <v>4</v>
      </c>
      <c r="I39" s="13">
        <v>0</v>
      </c>
      <c r="J39" s="13">
        <v>6</v>
      </c>
      <c r="K39" s="13">
        <v>6</v>
      </c>
      <c r="L39" s="13">
        <v>0</v>
      </c>
      <c r="M39" s="14">
        <f t="shared" si="0"/>
        <v>32</v>
      </c>
      <c r="N39" s="13">
        <v>5</v>
      </c>
      <c r="O39" s="13">
        <v>2</v>
      </c>
      <c r="P39" s="13">
        <v>1</v>
      </c>
      <c r="Q39" s="14">
        <f t="shared" si="1"/>
        <v>8</v>
      </c>
      <c r="R39" s="13">
        <v>0</v>
      </c>
      <c r="S39" s="13">
        <v>1</v>
      </c>
      <c r="T39" s="13">
        <v>2</v>
      </c>
      <c r="U39" s="13">
        <v>1</v>
      </c>
      <c r="V39" s="13">
        <v>0</v>
      </c>
      <c r="W39" s="14">
        <f t="shared" si="2"/>
        <v>1</v>
      </c>
      <c r="X39" s="24">
        <f t="shared" si="3"/>
        <v>44</v>
      </c>
      <c r="Y39" s="25">
        <f t="shared" si="4"/>
        <v>0.0016958951628444788</v>
      </c>
      <c r="Z39" s="3"/>
    </row>
    <row r="40" spans="1:26" ht="19.5" customHeight="1" thickBot="1">
      <c r="A40" s="5"/>
      <c r="B40" s="26" t="s">
        <v>45</v>
      </c>
      <c r="C40" s="11">
        <v>5</v>
      </c>
      <c r="D40" s="11">
        <v>69</v>
      </c>
      <c r="E40" s="11">
        <v>29</v>
      </c>
      <c r="F40" s="11">
        <v>53</v>
      </c>
      <c r="G40" s="11">
        <v>56</v>
      </c>
      <c r="H40" s="11">
        <v>25</v>
      </c>
      <c r="I40" s="11">
        <v>1</v>
      </c>
      <c r="J40" s="11">
        <v>35</v>
      </c>
      <c r="K40" s="11">
        <v>17</v>
      </c>
      <c r="L40" s="11">
        <v>2</v>
      </c>
      <c r="M40" s="12">
        <f t="shared" si="0"/>
        <v>292</v>
      </c>
      <c r="N40" s="11">
        <v>46</v>
      </c>
      <c r="O40" s="11">
        <v>12</v>
      </c>
      <c r="P40" s="11">
        <v>5</v>
      </c>
      <c r="Q40" s="12">
        <f t="shared" si="1"/>
        <v>63</v>
      </c>
      <c r="R40" s="11">
        <v>4</v>
      </c>
      <c r="S40" s="11">
        <v>7</v>
      </c>
      <c r="T40" s="11">
        <v>14</v>
      </c>
      <c r="U40" s="11">
        <v>12</v>
      </c>
      <c r="V40" s="11">
        <v>0</v>
      </c>
      <c r="W40" s="12">
        <f t="shared" si="2"/>
        <v>12</v>
      </c>
      <c r="X40" s="23">
        <f t="shared" si="3"/>
        <v>392</v>
      </c>
      <c r="Y40" s="25">
        <f t="shared" si="4"/>
        <v>0.015108884178068991</v>
      </c>
      <c r="Z40" s="3"/>
    </row>
    <row r="41" spans="1:26" ht="19.5" customHeight="1" thickBot="1">
      <c r="A41" s="5"/>
      <c r="B41" s="27" t="s">
        <v>46</v>
      </c>
      <c r="C41" s="13">
        <v>3</v>
      </c>
      <c r="D41" s="13">
        <v>27</v>
      </c>
      <c r="E41" s="13">
        <v>18</v>
      </c>
      <c r="F41" s="13">
        <v>27</v>
      </c>
      <c r="G41" s="13">
        <v>15</v>
      </c>
      <c r="H41" s="13">
        <v>27</v>
      </c>
      <c r="I41" s="13">
        <v>3</v>
      </c>
      <c r="J41" s="13">
        <v>17</v>
      </c>
      <c r="K41" s="13">
        <v>15</v>
      </c>
      <c r="L41" s="13">
        <v>3</v>
      </c>
      <c r="M41" s="14">
        <f t="shared" si="0"/>
        <v>155</v>
      </c>
      <c r="N41" s="13">
        <v>12</v>
      </c>
      <c r="O41" s="13">
        <v>9</v>
      </c>
      <c r="P41" s="13">
        <v>4</v>
      </c>
      <c r="Q41" s="14">
        <f t="shared" si="1"/>
        <v>25</v>
      </c>
      <c r="R41" s="13">
        <v>2</v>
      </c>
      <c r="S41" s="13">
        <v>1</v>
      </c>
      <c r="T41" s="13">
        <v>7</v>
      </c>
      <c r="U41" s="13">
        <v>16</v>
      </c>
      <c r="V41" s="13">
        <v>2</v>
      </c>
      <c r="W41" s="14">
        <f t="shared" si="2"/>
        <v>18</v>
      </c>
      <c r="X41" s="24">
        <f t="shared" si="3"/>
        <v>208</v>
      </c>
      <c r="Y41" s="25">
        <f t="shared" si="4"/>
        <v>0.008016958951628446</v>
      </c>
      <c r="Z41" s="3"/>
    </row>
    <row r="42" spans="1:26" ht="19.5" customHeight="1" thickBot="1">
      <c r="A42" s="5"/>
      <c r="B42" s="26" t="s">
        <v>55</v>
      </c>
      <c r="C42" s="11">
        <v>1</v>
      </c>
      <c r="D42" s="11">
        <v>7</v>
      </c>
      <c r="E42" s="11">
        <v>2</v>
      </c>
      <c r="F42" s="11">
        <v>4</v>
      </c>
      <c r="G42" s="11">
        <v>4</v>
      </c>
      <c r="H42" s="11">
        <v>7</v>
      </c>
      <c r="I42" s="11">
        <v>0</v>
      </c>
      <c r="J42" s="11">
        <v>7</v>
      </c>
      <c r="K42" s="11">
        <v>4</v>
      </c>
      <c r="L42" s="11">
        <v>1</v>
      </c>
      <c r="M42" s="12">
        <f t="shared" si="0"/>
        <v>37</v>
      </c>
      <c r="N42" s="11">
        <v>4</v>
      </c>
      <c r="O42" s="11">
        <v>2</v>
      </c>
      <c r="P42" s="11">
        <v>0</v>
      </c>
      <c r="Q42" s="12">
        <f t="shared" si="1"/>
        <v>6</v>
      </c>
      <c r="R42" s="11">
        <v>1</v>
      </c>
      <c r="S42" s="11">
        <v>14</v>
      </c>
      <c r="T42" s="11">
        <v>2</v>
      </c>
      <c r="U42" s="11">
        <v>2</v>
      </c>
      <c r="V42" s="11">
        <v>3</v>
      </c>
      <c r="W42" s="12">
        <f t="shared" si="2"/>
        <v>5</v>
      </c>
      <c r="X42" s="23">
        <f t="shared" si="3"/>
        <v>65</v>
      </c>
      <c r="Y42" s="25">
        <f t="shared" si="4"/>
        <v>0.002505299672383889</v>
      </c>
      <c r="Z42" s="3"/>
    </row>
    <row r="43" spans="1:26" ht="19.5" customHeight="1" thickBot="1">
      <c r="A43" s="5"/>
      <c r="B43" s="27" t="s">
        <v>56</v>
      </c>
      <c r="C43" s="13">
        <v>2</v>
      </c>
      <c r="D43" s="13">
        <v>60</v>
      </c>
      <c r="E43" s="13">
        <v>36</v>
      </c>
      <c r="F43" s="13">
        <v>65</v>
      </c>
      <c r="G43" s="13">
        <v>44</v>
      </c>
      <c r="H43" s="13">
        <v>17</v>
      </c>
      <c r="I43" s="13">
        <v>9</v>
      </c>
      <c r="J43" s="13">
        <v>45</v>
      </c>
      <c r="K43" s="13">
        <v>9</v>
      </c>
      <c r="L43" s="13">
        <v>1</v>
      </c>
      <c r="M43" s="14">
        <f t="shared" si="0"/>
        <v>288</v>
      </c>
      <c r="N43" s="13">
        <v>44</v>
      </c>
      <c r="O43" s="13">
        <v>5</v>
      </c>
      <c r="P43" s="13">
        <v>5</v>
      </c>
      <c r="Q43" s="14">
        <f t="shared" si="1"/>
        <v>54</v>
      </c>
      <c r="R43" s="13">
        <v>25</v>
      </c>
      <c r="S43" s="13">
        <v>1</v>
      </c>
      <c r="T43" s="13">
        <v>7</v>
      </c>
      <c r="U43" s="13">
        <v>10</v>
      </c>
      <c r="V43" s="13">
        <v>2</v>
      </c>
      <c r="W43" s="14">
        <f t="shared" si="2"/>
        <v>12</v>
      </c>
      <c r="X43" s="24">
        <f t="shared" si="3"/>
        <v>387</v>
      </c>
      <c r="Y43" s="25">
        <f t="shared" si="4"/>
        <v>0.014916168818654848</v>
      </c>
      <c r="Z43" s="3"/>
    </row>
    <row r="44" spans="1:26" ht="19.5" customHeight="1" thickBot="1">
      <c r="A44" s="5"/>
      <c r="B44" s="26" t="s">
        <v>47</v>
      </c>
      <c r="C44" s="11">
        <v>0</v>
      </c>
      <c r="D44" s="11">
        <v>1</v>
      </c>
      <c r="E44" s="11">
        <v>1</v>
      </c>
      <c r="F44" s="11">
        <v>4</v>
      </c>
      <c r="G44" s="11">
        <v>1</v>
      </c>
      <c r="H44" s="11">
        <v>1</v>
      </c>
      <c r="I44" s="11">
        <v>1</v>
      </c>
      <c r="J44" s="11">
        <v>4</v>
      </c>
      <c r="K44" s="11">
        <v>1</v>
      </c>
      <c r="L44" s="11">
        <v>0</v>
      </c>
      <c r="M44" s="12">
        <f t="shared" si="0"/>
        <v>14</v>
      </c>
      <c r="N44" s="11">
        <v>1</v>
      </c>
      <c r="O44" s="11">
        <v>2</v>
      </c>
      <c r="P44" s="11">
        <v>1</v>
      </c>
      <c r="Q44" s="12">
        <f t="shared" si="1"/>
        <v>4</v>
      </c>
      <c r="R44" s="11">
        <v>1</v>
      </c>
      <c r="S44" s="11">
        <v>1</v>
      </c>
      <c r="T44" s="11">
        <v>0</v>
      </c>
      <c r="U44" s="11">
        <v>0</v>
      </c>
      <c r="V44" s="11">
        <v>0</v>
      </c>
      <c r="W44" s="12">
        <f t="shared" si="2"/>
        <v>0</v>
      </c>
      <c r="X44" s="23">
        <f t="shared" si="3"/>
        <v>20</v>
      </c>
      <c r="Y44" s="25">
        <f t="shared" si="4"/>
        <v>0.0007708614376565812</v>
      </c>
      <c r="Z44" s="3"/>
    </row>
    <row r="45" spans="1:26" ht="19.5" customHeight="1" thickBot="1">
      <c r="A45" s="5"/>
      <c r="B45" s="27" t="s">
        <v>48</v>
      </c>
      <c r="C45" s="13">
        <v>4</v>
      </c>
      <c r="D45" s="13">
        <v>14</v>
      </c>
      <c r="E45" s="13">
        <v>7</v>
      </c>
      <c r="F45" s="13">
        <v>9</v>
      </c>
      <c r="G45" s="13">
        <v>22</v>
      </c>
      <c r="H45" s="13">
        <v>8</v>
      </c>
      <c r="I45" s="13">
        <v>0</v>
      </c>
      <c r="J45" s="13">
        <v>13</v>
      </c>
      <c r="K45" s="13">
        <v>6</v>
      </c>
      <c r="L45" s="13">
        <v>1</v>
      </c>
      <c r="M45" s="14">
        <f t="shared" si="0"/>
        <v>84</v>
      </c>
      <c r="N45" s="13">
        <v>16</v>
      </c>
      <c r="O45" s="13">
        <v>8</v>
      </c>
      <c r="P45" s="13">
        <v>7</v>
      </c>
      <c r="Q45" s="14">
        <f t="shared" si="1"/>
        <v>31</v>
      </c>
      <c r="R45" s="13">
        <v>4</v>
      </c>
      <c r="S45" s="13">
        <v>19</v>
      </c>
      <c r="T45" s="13">
        <v>3</v>
      </c>
      <c r="U45" s="13">
        <v>5</v>
      </c>
      <c r="V45" s="13">
        <v>0</v>
      </c>
      <c r="W45" s="14">
        <f t="shared" si="2"/>
        <v>5</v>
      </c>
      <c r="X45" s="24">
        <f t="shared" si="3"/>
        <v>146</v>
      </c>
      <c r="Y45" s="25">
        <f t="shared" si="4"/>
        <v>0.005627288494893043</v>
      </c>
      <c r="Z45" s="3"/>
    </row>
    <row r="46" spans="1:26" ht="19.5" customHeight="1" thickBot="1">
      <c r="A46" s="5"/>
      <c r="B46" s="26" t="s">
        <v>49</v>
      </c>
      <c r="C46" s="11">
        <v>0</v>
      </c>
      <c r="D46" s="11">
        <v>2</v>
      </c>
      <c r="E46" s="11">
        <v>3</v>
      </c>
      <c r="F46" s="11">
        <v>1</v>
      </c>
      <c r="G46" s="11">
        <v>1</v>
      </c>
      <c r="H46" s="11">
        <v>2</v>
      </c>
      <c r="I46" s="11">
        <v>0</v>
      </c>
      <c r="J46" s="11">
        <v>3</v>
      </c>
      <c r="K46" s="11">
        <v>1</v>
      </c>
      <c r="L46" s="11">
        <v>0</v>
      </c>
      <c r="M46" s="12">
        <f t="shared" si="0"/>
        <v>13</v>
      </c>
      <c r="N46" s="11">
        <v>0</v>
      </c>
      <c r="O46" s="11">
        <v>0</v>
      </c>
      <c r="P46" s="11">
        <v>0</v>
      </c>
      <c r="Q46" s="12">
        <f t="shared" si="1"/>
        <v>0</v>
      </c>
      <c r="R46" s="11">
        <v>0</v>
      </c>
      <c r="S46" s="11">
        <v>1</v>
      </c>
      <c r="T46" s="11">
        <v>1</v>
      </c>
      <c r="U46" s="11">
        <v>1</v>
      </c>
      <c r="V46" s="11">
        <v>2</v>
      </c>
      <c r="W46" s="12">
        <f t="shared" si="2"/>
        <v>3</v>
      </c>
      <c r="X46" s="23">
        <f t="shared" si="3"/>
        <v>18</v>
      </c>
      <c r="Y46" s="25">
        <f t="shared" si="4"/>
        <v>0.0006937752938909231</v>
      </c>
      <c r="Z46" s="3"/>
    </row>
    <row r="47" spans="1:26" ht="19.5" customHeight="1" thickBot="1">
      <c r="A47" s="5"/>
      <c r="B47" s="27" t="s">
        <v>57</v>
      </c>
      <c r="C47" s="13">
        <v>20</v>
      </c>
      <c r="D47" s="13">
        <v>74</v>
      </c>
      <c r="E47" s="13">
        <v>155</v>
      </c>
      <c r="F47" s="13">
        <v>194</v>
      </c>
      <c r="G47" s="13">
        <v>196</v>
      </c>
      <c r="H47" s="13">
        <v>132</v>
      </c>
      <c r="I47" s="13">
        <v>47</v>
      </c>
      <c r="J47" s="13">
        <v>316</v>
      </c>
      <c r="K47" s="13">
        <v>77</v>
      </c>
      <c r="L47" s="13">
        <v>8</v>
      </c>
      <c r="M47" s="14">
        <f t="shared" si="0"/>
        <v>1219</v>
      </c>
      <c r="N47" s="13">
        <v>730</v>
      </c>
      <c r="O47" s="13">
        <v>774</v>
      </c>
      <c r="P47" s="13">
        <v>78</v>
      </c>
      <c r="Q47" s="14">
        <f t="shared" si="1"/>
        <v>1582</v>
      </c>
      <c r="R47" s="13">
        <v>23</v>
      </c>
      <c r="S47" s="13">
        <v>97</v>
      </c>
      <c r="T47" s="13">
        <v>387</v>
      </c>
      <c r="U47" s="13">
        <v>74</v>
      </c>
      <c r="V47" s="13">
        <v>48</v>
      </c>
      <c r="W47" s="14">
        <f t="shared" si="2"/>
        <v>122</v>
      </c>
      <c r="X47" s="24">
        <f t="shared" si="3"/>
        <v>3430</v>
      </c>
      <c r="Y47" s="25">
        <f t="shared" si="4"/>
        <v>0.1322027365581037</v>
      </c>
      <c r="Z47" s="3"/>
    </row>
    <row r="48" spans="1:26" ht="19.5" customHeight="1" thickBot="1">
      <c r="A48" s="5"/>
      <c r="B48" s="26" t="s">
        <v>58</v>
      </c>
      <c r="C48" s="11">
        <v>7</v>
      </c>
      <c r="D48" s="11">
        <v>69</v>
      </c>
      <c r="E48" s="11">
        <v>45</v>
      </c>
      <c r="F48" s="11">
        <v>90</v>
      </c>
      <c r="G48" s="11">
        <v>58</v>
      </c>
      <c r="H48" s="11">
        <v>90</v>
      </c>
      <c r="I48" s="11">
        <v>11</v>
      </c>
      <c r="J48" s="11">
        <v>115</v>
      </c>
      <c r="K48" s="11">
        <v>75</v>
      </c>
      <c r="L48" s="11">
        <v>3</v>
      </c>
      <c r="M48" s="12">
        <f t="shared" si="0"/>
        <v>563</v>
      </c>
      <c r="N48" s="11">
        <v>84</v>
      </c>
      <c r="O48" s="11">
        <v>87</v>
      </c>
      <c r="P48" s="11">
        <v>15</v>
      </c>
      <c r="Q48" s="12">
        <f t="shared" si="1"/>
        <v>186</v>
      </c>
      <c r="R48" s="11">
        <v>20</v>
      </c>
      <c r="S48" s="11">
        <v>16</v>
      </c>
      <c r="T48" s="11">
        <v>36</v>
      </c>
      <c r="U48" s="11">
        <v>38</v>
      </c>
      <c r="V48" s="11">
        <v>21</v>
      </c>
      <c r="W48" s="12">
        <f t="shared" si="2"/>
        <v>59</v>
      </c>
      <c r="X48" s="23">
        <f t="shared" si="3"/>
        <v>880</v>
      </c>
      <c r="Y48" s="25">
        <f t="shared" si="4"/>
        <v>0.03391790325688957</v>
      </c>
      <c r="Z48" s="3"/>
    </row>
    <row r="49" spans="1:27" ht="19.5" customHeight="1">
      <c r="A49" s="5"/>
      <c r="B49" s="15" t="s">
        <v>59</v>
      </c>
      <c r="C49" s="16">
        <f>SUM(C10:C48)</f>
        <v>290</v>
      </c>
      <c r="D49" s="16">
        <f aca="true" t="shared" si="5" ref="D49:U49">SUM(D10:D48)</f>
        <v>2303</v>
      </c>
      <c r="E49" s="16">
        <f t="shared" si="5"/>
        <v>1587</v>
      </c>
      <c r="F49" s="16">
        <f t="shared" si="5"/>
        <v>3027</v>
      </c>
      <c r="G49" s="16">
        <f t="shared" si="5"/>
        <v>2039</v>
      </c>
      <c r="H49" s="16">
        <f t="shared" si="5"/>
        <v>2374</v>
      </c>
      <c r="I49" s="16">
        <f t="shared" si="5"/>
        <v>504</v>
      </c>
      <c r="J49" s="16">
        <f t="shared" si="5"/>
        <v>2698</v>
      </c>
      <c r="K49" s="16">
        <f t="shared" si="5"/>
        <v>2122</v>
      </c>
      <c r="L49" s="16">
        <f t="shared" si="5"/>
        <v>69</v>
      </c>
      <c r="M49" s="16">
        <f t="shared" si="5"/>
        <v>17013</v>
      </c>
      <c r="N49" s="16">
        <f t="shared" si="5"/>
        <v>2164</v>
      </c>
      <c r="O49" s="16">
        <f t="shared" si="5"/>
        <v>1533</v>
      </c>
      <c r="P49" s="16">
        <f t="shared" si="5"/>
        <v>352</v>
      </c>
      <c r="Q49" s="16">
        <f t="shared" si="5"/>
        <v>4049</v>
      </c>
      <c r="R49" s="16">
        <f t="shared" si="5"/>
        <v>1309</v>
      </c>
      <c r="S49" s="16">
        <f t="shared" si="5"/>
        <v>793</v>
      </c>
      <c r="T49" s="16">
        <f t="shared" si="5"/>
        <v>997</v>
      </c>
      <c r="U49" s="16">
        <f t="shared" si="5"/>
        <v>1284</v>
      </c>
      <c r="V49" s="16">
        <f>SUM(V10:V48)</f>
        <v>500</v>
      </c>
      <c r="W49" s="16">
        <f>SUM(W10:W48)</f>
        <v>1784</v>
      </c>
      <c r="X49" s="16">
        <f>SUM(X10:X48)</f>
        <v>25945</v>
      </c>
      <c r="Y49" s="16"/>
      <c r="Z49" s="3"/>
      <c r="AA49" s="32"/>
    </row>
    <row r="50" spans="1:26" ht="12.75">
      <c r="A50" s="5"/>
      <c r="B50" s="30" t="s">
        <v>62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3"/>
    </row>
    <row r="51" spans="1:26" ht="12.75">
      <c r="A51" s="5"/>
      <c r="B51" s="30" t="s">
        <v>72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3"/>
    </row>
    <row r="52" spans="1:26" ht="12.75">
      <c r="A52" s="5"/>
      <c r="B52" s="34" t="s">
        <v>70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3"/>
    </row>
    <row r="53" spans="1:26" ht="3.75" customHeight="1">
      <c r="A53" s="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7"/>
    </row>
    <row r="54" ht="12.75">
      <c r="B54" s="20"/>
    </row>
    <row r="56" ht="12.75">
      <c r="X56" s="31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mergeCells count="8">
    <mergeCell ref="X7:X9"/>
    <mergeCell ref="Y7:Y9"/>
    <mergeCell ref="B1:Z1"/>
    <mergeCell ref="N8:Q8"/>
    <mergeCell ref="C8:M8"/>
    <mergeCell ref="B7:B9"/>
    <mergeCell ref="C7:W7"/>
    <mergeCell ref="U8:W8"/>
  </mergeCells>
  <printOptions horizontalCentered="1"/>
  <pageMargins left="0.5905511811023623" right="0.5905511811023623" top="0.5905511811023623" bottom="0.5905511811023623" header="0" footer="0"/>
  <pageSetup fitToHeight="2" fitToWidth="1" horizontalDpi="600" verticalDpi="600" orientation="landscape" paperSize="9" scale="66" r:id="rId2"/>
  <rowBreaks count="1" manualBreakCount="1">
    <brk id="37" max="22" man="1"/>
  </rowBreaks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2006-09-18T08:06:55Z</cp:lastPrinted>
  <dcterms:created xsi:type="dcterms:W3CDTF">2006-08-02T08:44:39Z</dcterms:created>
  <dcterms:modified xsi:type="dcterms:W3CDTF">2008-09-04T11:08:15Z</dcterms:modified>
  <cp:category/>
  <cp:version/>
  <cp:contentType/>
  <cp:contentStatus/>
</cp:coreProperties>
</file>