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720" windowWidth="19020" windowHeight="5370" activeTab="0"/>
  </bookViews>
  <sheets>
    <sheet name="1.2.5" sheetId="1" r:id="rId1"/>
  </sheets>
  <externalReferences>
    <externalReference r:id="rId4"/>
    <externalReference r:id="rId5"/>
  </externalReferences>
  <definedNames>
    <definedName name="A_impresión_IM">'[1]Índex'!$A$19:$F$41</definedName>
    <definedName name="EXTRACT">'[2]Índex'!#REF!</definedName>
    <definedName name="_xlnm.Print_Area" localSheetId="0">'1.2.5'!$A$1:$Q$38</definedName>
  </definedNames>
  <calcPr fullCalcOnLoad="1"/>
</workbook>
</file>

<file path=xl/sharedStrings.xml><?xml version="1.0" encoding="utf-8"?>
<sst xmlns="http://schemas.openxmlformats.org/spreadsheetml/2006/main" count="110" uniqueCount="58">
  <si>
    <t>1.2 Accés als estudis</t>
  </si>
  <si>
    <t>1.2.5 EVOLUCIÓ DE L'ACCÉS AL 2N CICLE</t>
  </si>
  <si>
    <t>Centre</t>
  </si>
  <si>
    <t>Estudi</t>
  </si>
  <si>
    <t>2002-2003</t>
  </si>
  <si>
    <t>2003-2004</t>
  </si>
  <si>
    <t>2004-2005</t>
  </si>
  <si>
    <t>2005-2006</t>
  </si>
  <si>
    <t>2006-2007</t>
  </si>
  <si>
    <t>Oferta de places</t>
  </si>
  <si>
    <t>Demanda total</t>
  </si>
  <si>
    <t>200 FME</t>
  </si>
  <si>
    <t>Llic. de Matemàtiques</t>
  </si>
  <si>
    <t>-</t>
  </si>
  <si>
    <t>Llic. de Ciències i Tèc. Estadístiques</t>
  </si>
  <si>
    <t>220 ETSEIAT</t>
  </si>
  <si>
    <t>Enginyeria Industrial</t>
  </si>
  <si>
    <t>Enginyeria d'Automàtica i Electrònica Industrial</t>
  </si>
  <si>
    <t>Enginyeria d'Organització Industrial</t>
  </si>
  <si>
    <t>Enginyeria d'Organització Industrial (semipresencial)</t>
  </si>
  <si>
    <r>
      <t xml:space="preserve">100 </t>
    </r>
    <r>
      <rPr>
        <vertAlign val="superscript"/>
        <sz val="10"/>
        <color indexed="56"/>
        <rFont val="Arial"/>
        <family val="2"/>
      </rPr>
      <t>(1)</t>
    </r>
  </si>
  <si>
    <r>
      <t xml:space="preserve">419 </t>
    </r>
    <r>
      <rPr>
        <vertAlign val="superscript"/>
        <sz val="10"/>
        <color indexed="56"/>
        <rFont val="Arial"/>
        <family val="2"/>
      </rPr>
      <t>(1)</t>
    </r>
  </si>
  <si>
    <r>
      <t xml:space="preserve">120 </t>
    </r>
    <r>
      <rPr>
        <vertAlign val="superscript"/>
        <sz val="10"/>
        <color indexed="56"/>
        <rFont val="Arial"/>
        <family val="2"/>
      </rPr>
      <t>(2)</t>
    </r>
  </si>
  <si>
    <r>
      <t xml:space="preserve">268 </t>
    </r>
    <r>
      <rPr>
        <vertAlign val="superscript"/>
        <sz val="10"/>
        <color indexed="56"/>
        <rFont val="Arial"/>
        <family val="2"/>
      </rPr>
      <t>(2)</t>
    </r>
  </si>
  <si>
    <r>
      <t>120</t>
    </r>
    <r>
      <rPr>
        <vertAlign val="superscript"/>
        <sz val="10"/>
        <color indexed="56"/>
        <rFont val="Arial"/>
        <family val="2"/>
      </rPr>
      <t xml:space="preserve"> (3)</t>
    </r>
  </si>
  <si>
    <r>
      <t>235</t>
    </r>
    <r>
      <rPr>
        <vertAlign val="superscript"/>
        <sz val="10"/>
        <color indexed="56"/>
        <rFont val="Arial"/>
        <family val="2"/>
      </rPr>
      <t xml:space="preserve"> (3)</t>
    </r>
  </si>
  <si>
    <t>Enginyeria Aeronàutica</t>
  </si>
  <si>
    <t>230 ETSETB</t>
  </si>
  <si>
    <t>Enginyeria de Telecomunicació</t>
  </si>
  <si>
    <t>Enginyeria Electrònica (presencial)</t>
  </si>
  <si>
    <t>Enginyeria Electrònica (semipresencial)</t>
  </si>
  <si>
    <t>240 ETSEIB</t>
  </si>
  <si>
    <t>Enginyeria de Materials</t>
  </si>
  <si>
    <r>
      <t>44</t>
    </r>
    <r>
      <rPr>
        <vertAlign val="superscript"/>
        <sz val="10"/>
        <color indexed="56"/>
        <rFont val="Arial"/>
        <family val="2"/>
      </rPr>
      <t xml:space="preserve"> (4)</t>
    </r>
  </si>
  <si>
    <t>Enginyeria Química</t>
  </si>
  <si>
    <t>250 ETSECCPB</t>
  </si>
  <si>
    <t>Enginyeria de Camins, Canals i Ports</t>
  </si>
  <si>
    <t>Enginyeria Geològica</t>
  </si>
  <si>
    <t>270 FIB</t>
  </si>
  <si>
    <t>Enginyeria Informàtica</t>
  </si>
  <si>
    <t>280 FNB</t>
  </si>
  <si>
    <t>Llic. de Nàutica i Transport Marítim</t>
  </si>
  <si>
    <t>Llic. de Màquines Navals</t>
  </si>
  <si>
    <t>300 EPSC</t>
  </si>
  <si>
    <t>310 EPSEB</t>
  </si>
  <si>
    <r>
      <t xml:space="preserve">Enginyeria d'Organització Industrial (orientació en Edificació) </t>
    </r>
    <r>
      <rPr>
        <vertAlign val="superscript"/>
        <sz val="10"/>
        <color indexed="56"/>
        <rFont val="Arial"/>
        <family val="2"/>
      </rPr>
      <t>(5)</t>
    </r>
  </si>
  <si>
    <r>
      <t xml:space="preserve">Enginyeria d'Organització Industrial (orientació en Edificació) – Graduat Superior en Gestió Edificació </t>
    </r>
    <r>
      <rPr>
        <vertAlign val="superscript"/>
        <sz val="10"/>
        <color indexed="56"/>
        <rFont val="Arial"/>
        <family val="2"/>
      </rPr>
      <t>(6)</t>
    </r>
  </si>
  <si>
    <t>330 EPSEM</t>
  </si>
  <si>
    <t>Enginyeria de Mines</t>
  </si>
  <si>
    <t>340 EPSEVG</t>
  </si>
  <si>
    <t>TOTAL 2N CICLE</t>
  </si>
  <si>
    <r>
      <t>(1)</t>
    </r>
    <r>
      <rPr>
        <sz val="8"/>
        <color indexed="56"/>
        <rFont val="Arial"/>
        <family val="2"/>
      </rPr>
      <t xml:space="preserve"> Incloses 20 places assignades a l'EUPM (Manresa) amb una demanda de 133 (matrícula 22).</t>
    </r>
  </si>
  <si>
    <r>
      <t>(2)</t>
    </r>
    <r>
      <rPr>
        <sz val="8"/>
        <color indexed="56"/>
        <rFont val="Arial"/>
        <family val="2"/>
      </rPr>
      <t xml:space="preserve"> Incloses 40 places assignades a l'EUPM (Manresa) amb una demanda de 70 (matrícula 40).</t>
    </r>
  </si>
  <si>
    <r>
      <t>(3)</t>
    </r>
    <r>
      <rPr>
        <sz val="8"/>
        <color indexed="56"/>
        <rFont val="Arial"/>
        <family val="2"/>
      </rPr>
      <t xml:space="preserve"> Incloses 40 places assignades a l'EUPM (Manresa) amb una demanda de 46 (matrícula 43).</t>
    </r>
  </si>
  <si>
    <r>
      <t>(4)</t>
    </r>
    <r>
      <rPr>
        <sz val="8"/>
        <color indexed="56"/>
        <rFont val="Arial"/>
        <family val="2"/>
      </rPr>
      <t xml:space="preserve"> Incloses les 14 sol·licituds que ha tingut la UB.</t>
    </r>
  </si>
  <si>
    <r>
      <t>(5)</t>
    </r>
    <r>
      <rPr>
        <sz val="8"/>
        <color indexed="56"/>
        <rFont val="Arial"/>
        <family val="2"/>
      </rPr>
      <t xml:space="preserve"> L'oferta de places d'aquesta titulació, el curs 2006-2007, incloent el Graduat Superior en Edificació, és de 125 places.</t>
    </r>
  </si>
  <si>
    <r>
      <t>(6)</t>
    </r>
    <r>
      <rPr>
        <sz val="8"/>
        <color indexed="56"/>
        <rFont val="Arial"/>
        <family val="2"/>
      </rPr>
      <t xml:space="preserve"> Títol propi.</t>
    </r>
  </si>
  <si>
    <t>2007-2008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</si>
</sst>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_)"/>
  </numFmts>
  <fonts count="13">
    <font>
      <sz val="10"/>
      <name val="Arial"/>
      <family val="0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56"/>
      <name val="Ari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sz val="10"/>
      <name val="Helv"/>
      <family val="0"/>
    </font>
    <font>
      <b/>
      <sz val="10"/>
      <name val="Helv"/>
      <family val="0"/>
    </font>
    <font>
      <vertAlign val="superscript"/>
      <sz val="10"/>
      <color indexed="56"/>
      <name val="Arial"/>
      <family val="2"/>
    </font>
    <font>
      <vertAlign val="superscript"/>
      <sz val="8"/>
      <color indexed="5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0" fillId="0" borderId="5" applyNumberFormat="0" applyFont="0" applyFill="0" applyAlignment="0" applyProtection="0"/>
    <xf numFmtId="0" fontId="0" fillId="0" borderId="6" applyNumberFormat="0" applyFont="0" applyFill="0" applyAlignment="0" applyProtection="0"/>
    <xf numFmtId="0" fontId="0" fillId="0" borderId="7" applyNumberFormat="0" applyFont="0" applyFill="0" applyAlignment="0" applyProtection="0"/>
    <xf numFmtId="0" fontId="0" fillId="0" borderId="8" applyNumberFormat="0" applyFont="0" applyFill="0" applyAlignment="0" applyProtection="0"/>
    <xf numFmtId="0" fontId="1" fillId="2" borderId="0">
      <alignment horizontal="left" vertical="center"/>
      <protection/>
    </xf>
    <xf numFmtId="0" fontId="2" fillId="3" borderId="9" applyNumberFormat="0">
      <alignment vertical="center"/>
      <protection/>
    </xf>
    <xf numFmtId="0" fontId="2" fillId="4" borderId="9" applyNumberFormat="0">
      <alignment vertical="center"/>
      <protection/>
    </xf>
    <xf numFmtId="0" fontId="3" fillId="5" borderId="9">
      <alignment horizontal="center" vertical="center" wrapText="1"/>
      <protection/>
    </xf>
    <xf numFmtId="0" fontId="2" fillId="6" borderId="0" applyNumberFormat="0">
      <alignment vertical="center"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2" borderId="0" xfId="0" applyFill="1" applyAlignment="1">
      <alignment/>
    </xf>
    <xf numFmtId="0" fontId="6" fillId="7" borderId="10" xfId="0" applyFont="1" applyFill="1" applyBorder="1" applyAlignment="1">
      <alignment vertical="center"/>
    </xf>
    <xf numFmtId="0" fontId="6" fillId="7" borderId="11" xfId="0" applyFont="1" applyFill="1" applyBorder="1" applyAlignment="1">
      <alignment vertical="center"/>
    </xf>
    <xf numFmtId="0" fontId="7" fillId="7" borderId="12" xfId="0" applyFont="1" applyFill="1" applyBorder="1" applyAlignment="1">
      <alignment horizontal="left" vertical="center"/>
    </xf>
    <xf numFmtId="0" fontId="8" fillId="2" borderId="0" xfId="0" applyFont="1" applyFill="1" applyAlignment="1">
      <alignment wrapText="1"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/>
    </xf>
    <xf numFmtId="0" fontId="9" fillId="2" borderId="4" xfId="18" applyFont="1" applyFill="1" applyAlignment="1">
      <alignment/>
    </xf>
    <xf numFmtId="0" fontId="10" fillId="2" borderId="8" xfId="22" applyFont="1" applyFill="1" applyAlignment="1">
      <alignment horizontal="left"/>
    </xf>
    <xf numFmtId="0" fontId="9" fillId="2" borderId="8" xfId="22" applyFont="1" applyFill="1" applyAlignment="1">
      <alignment horizontal="left"/>
    </xf>
    <xf numFmtId="0" fontId="9" fillId="2" borderId="8" xfId="22" applyFont="1" applyFill="1" applyAlignment="1">
      <alignment horizontal="center"/>
    </xf>
    <xf numFmtId="0" fontId="9" fillId="2" borderId="8" xfId="22" applyFont="1" applyFill="1" applyAlignment="1">
      <alignment/>
    </xf>
    <xf numFmtId="0" fontId="9" fillId="2" borderId="2" xfId="16" applyFont="1" applyFill="1" applyAlignment="1">
      <alignment/>
    </xf>
    <xf numFmtId="0" fontId="9" fillId="2" borderId="7" xfId="21" applyFont="1" applyFill="1" applyAlignment="1">
      <alignment/>
    </xf>
    <xf numFmtId="0" fontId="9" fillId="2" borderId="5" xfId="19" applyFont="1" applyFill="1" applyAlignment="1">
      <alignment/>
    </xf>
    <xf numFmtId="0" fontId="3" fillId="5" borderId="13" xfId="26" applyFill="1" applyBorder="1">
      <alignment horizontal="center" vertical="center" wrapText="1"/>
      <protection/>
    </xf>
    <xf numFmtId="0" fontId="2" fillId="3" borderId="13" xfId="24" applyFill="1" applyBorder="1">
      <alignment vertical="center"/>
      <protection/>
    </xf>
    <xf numFmtId="3" fontId="2" fillId="3" borderId="13" xfId="24" applyNumberFormat="1" applyFill="1" applyBorder="1" applyAlignment="1" quotePrefix="1">
      <alignment horizontal="right" vertical="center"/>
      <protection/>
    </xf>
    <xf numFmtId="3" fontId="2" fillId="3" borderId="13" xfId="24" applyNumberFormat="1" applyFill="1" applyBorder="1">
      <alignment vertical="center"/>
      <protection/>
    </xf>
    <xf numFmtId="0" fontId="2" fillId="4" borderId="13" xfId="25" applyFill="1" applyBorder="1">
      <alignment vertical="center"/>
      <protection/>
    </xf>
    <xf numFmtId="3" fontId="2" fillId="4" borderId="13" xfId="25" applyNumberFormat="1" applyFill="1" applyBorder="1">
      <alignment vertical="center"/>
      <protection/>
    </xf>
    <xf numFmtId="3" fontId="2" fillId="4" borderId="13" xfId="25" applyNumberFormat="1" applyFill="1" applyBorder="1" applyAlignment="1">
      <alignment horizontal="right" vertical="center"/>
      <protection/>
    </xf>
    <xf numFmtId="0" fontId="2" fillId="3" borderId="13" xfId="24" applyFill="1" applyBorder="1" quotePrefix="1">
      <alignment vertical="center"/>
      <protection/>
    </xf>
    <xf numFmtId="3" fontId="2" fillId="3" borderId="13" xfId="24" applyNumberFormat="1" applyFill="1" applyBorder="1" applyAlignment="1">
      <alignment horizontal="right" vertical="center"/>
      <protection/>
    </xf>
    <xf numFmtId="168" fontId="2" fillId="4" borderId="14" xfId="25" applyNumberFormat="1" applyFill="1" applyBorder="1">
      <alignment vertical="center"/>
      <protection/>
    </xf>
    <xf numFmtId="0" fontId="2" fillId="3" borderId="13" xfId="24" applyFill="1" applyBorder="1" applyAlignment="1">
      <alignment vertical="center" wrapText="1"/>
      <protection/>
    </xf>
    <xf numFmtId="3" fontId="2" fillId="4" borderId="13" xfId="25" applyNumberFormat="1" applyFill="1" applyBorder="1" applyAlignment="1" quotePrefix="1">
      <alignment horizontal="right" vertical="center"/>
      <protection/>
    </xf>
    <xf numFmtId="168" fontId="2" fillId="3" borderId="14" xfId="24" applyNumberFormat="1" applyFill="1" applyBorder="1">
      <alignment vertical="center"/>
      <protection/>
    </xf>
    <xf numFmtId="3" fontId="6" fillId="8" borderId="15" xfId="27" applyNumberFormat="1" applyFont="1" applyFill="1" applyBorder="1">
      <alignment vertical="center"/>
      <protection/>
    </xf>
    <xf numFmtId="0" fontId="9" fillId="2" borderId="3" xfId="17" applyFont="1" applyFill="1" applyAlignment="1">
      <alignment/>
    </xf>
    <xf numFmtId="0" fontId="8" fillId="2" borderId="6" xfId="20" applyFont="1" applyFill="1" applyAlignment="1">
      <alignment/>
    </xf>
    <xf numFmtId="0" fontId="0" fillId="2" borderId="6" xfId="20" applyFont="1" applyFill="1" applyAlignment="1">
      <alignment/>
    </xf>
    <xf numFmtId="0" fontId="9" fillId="2" borderId="6" xfId="20" applyFont="1" applyFill="1" applyAlignment="1">
      <alignment/>
    </xf>
    <xf numFmtId="0" fontId="9" fillId="2" borderId="1" xfId="15" applyFont="1" applyFill="1" applyAlignment="1">
      <alignment/>
    </xf>
    <xf numFmtId="3" fontId="0" fillId="2" borderId="0" xfId="0" applyNumberFormat="1" applyFill="1" applyAlignment="1">
      <alignment/>
    </xf>
    <xf numFmtId="0" fontId="6" fillId="7" borderId="10" xfId="0" applyFont="1" applyFill="1" applyBorder="1" applyAlignment="1">
      <alignment horizontal="left" vertical="center"/>
    </xf>
    <xf numFmtId="0" fontId="6" fillId="7" borderId="16" xfId="0" applyFont="1" applyFill="1" applyBorder="1" applyAlignment="1">
      <alignment horizontal="left" vertical="center"/>
    </xf>
    <xf numFmtId="0" fontId="6" fillId="7" borderId="17" xfId="0" applyFont="1" applyFill="1" applyBorder="1" applyAlignment="1">
      <alignment horizontal="left" vertical="center"/>
    </xf>
    <xf numFmtId="0" fontId="3" fillId="5" borderId="18" xfId="26" applyFill="1" applyBorder="1">
      <alignment horizontal="center" vertical="center" wrapText="1"/>
      <protection/>
    </xf>
    <xf numFmtId="0" fontId="3" fillId="5" borderId="14" xfId="26" applyFill="1" applyBorder="1">
      <alignment horizontal="center" vertical="center" wrapText="1"/>
      <protection/>
    </xf>
    <xf numFmtId="0" fontId="3" fillId="5" borderId="19" xfId="26" applyFill="1" applyBorder="1">
      <alignment horizontal="center" vertical="center" wrapText="1"/>
      <protection/>
    </xf>
    <xf numFmtId="0" fontId="2" fillId="3" borderId="18" xfId="24" applyFill="1" applyBorder="1">
      <alignment vertical="center"/>
      <protection/>
    </xf>
    <xf numFmtId="0" fontId="2" fillId="3" borderId="14" xfId="24" applyFill="1" applyBorder="1">
      <alignment vertical="center"/>
      <protection/>
    </xf>
    <xf numFmtId="0" fontId="2" fillId="4" borderId="18" xfId="25" applyFill="1" applyBorder="1" applyAlignment="1">
      <alignment horizontal="left" vertical="center"/>
      <protection/>
    </xf>
    <xf numFmtId="0" fontId="2" fillId="4" borderId="20" xfId="25" applyFill="1" applyBorder="1" applyAlignment="1">
      <alignment horizontal="left" vertical="center"/>
      <protection/>
    </xf>
    <xf numFmtId="0" fontId="2" fillId="4" borderId="14" xfId="25" applyFill="1" applyBorder="1" applyAlignment="1">
      <alignment horizontal="left" vertical="center"/>
      <protection/>
    </xf>
    <xf numFmtId="168" fontId="2" fillId="3" borderId="18" xfId="24" applyNumberFormat="1" applyFill="1" applyBorder="1" applyAlignment="1">
      <alignment horizontal="left" vertical="center"/>
      <protection/>
    </xf>
    <xf numFmtId="168" fontId="2" fillId="3" borderId="20" xfId="24" applyNumberFormat="1" applyFill="1" applyBorder="1" applyAlignment="1">
      <alignment horizontal="left" vertical="center"/>
      <protection/>
    </xf>
    <xf numFmtId="168" fontId="2" fillId="3" borderId="14" xfId="24" applyNumberFormat="1" applyFill="1" applyBorder="1" applyAlignment="1">
      <alignment horizontal="left" vertical="center"/>
      <protection/>
    </xf>
    <xf numFmtId="3" fontId="2" fillId="3" borderId="18" xfId="24" applyNumberFormat="1" applyFill="1" applyBorder="1" applyAlignment="1">
      <alignment horizontal="right" vertical="center"/>
      <protection/>
    </xf>
    <xf numFmtId="3" fontId="2" fillId="3" borderId="14" xfId="24" applyNumberFormat="1" applyFill="1" applyBorder="1" applyAlignment="1">
      <alignment horizontal="right" vertical="center"/>
      <protection/>
    </xf>
    <xf numFmtId="0" fontId="2" fillId="4" borderId="18" xfId="25" applyFill="1" applyBorder="1">
      <alignment vertical="center"/>
      <protection/>
    </xf>
    <xf numFmtId="0" fontId="2" fillId="4" borderId="20" xfId="25" applyFill="1" applyBorder="1">
      <alignment vertical="center"/>
      <protection/>
    </xf>
    <xf numFmtId="0" fontId="2" fillId="4" borderId="14" xfId="25" applyFill="1" applyBorder="1">
      <alignment vertical="center"/>
      <protection/>
    </xf>
    <xf numFmtId="168" fontId="2" fillId="3" borderId="18" xfId="24" applyNumberFormat="1" applyFill="1" applyBorder="1">
      <alignment vertical="center"/>
      <protection/>
    </xf>
    <xf numFmtId="168" fontId="2" fillId="3" borderId="14" xfId="24" applyNumberFormat="1" applyFill="1" applyBorder="1">
      <alignment vertical="center"/>
      <protection/>
    </xf>
    <xf numFmtId="0" fontId="12" fillId="2" borderId="7" xfId="23" applyFont="1" applyFill="1" applyBorder="1">
      <alignment horizontal="left" vertical="center"/>
      <protection/>
    </xf>
    <xf numFmtId="0" fontId="12" fillId="2" borderId="0" xfId="23" applyFont="1" applyFill="1" applyBorder="1">
      <alignment horizontal="left" vertical="center"/>
      <protection/>
    </xf>
    <xf numFmtId="0" fontId="12" fillId="2" borderId="5" xfId="23" applyFont="1" applyFill="1" applyBorder="1">
      <alignment horizontal="left" vertical="center"/>
      <protection/>
    </xf>
    <xf numFmtId="0" fontId="6" fillId="8" borderId="21" xfId="27" applyFont="1" applyFill="1" applyBorder="1">
      <alignment vertical="center"/>
      <protection/>
    </xf>
    <xf numFmtId="0" fontId="6" fillId="8" borderId="22" xfId="27" applyFont="1" applyFill="1" applyBorder="1">
      <alignment vertical="center"/>
      <protection/>
    </xf>
    <xf numFmtId="0" fontId="3" fillId="5" borderId="23" xfId="26" applyFont="1" applyFill="1" applyBorder="1">
      <alignment horizontal="center" vertical="center" wrapText="1"/>
      <protection/>
    </xf>
    <xf numFmtId="3" fontId="2" fillId="3" borderId="13" xfId="24" applyNumberFormat="1" applyFont="1" applyFill="1" applyBorder="1" applyAlignment="1">
      <alignment horizontal="right" vertical="center"/>
      <protection/>
    </xf>
  </cellXfs>
  <cellStyles count="21">
    <cellStyle name="Normal" xfId="0"/>
    <cellStyle name="BordeEsqDI" xfId="15"/>
    <cellStyle name="BordeEsqDS" xfId="16"/>
    <cellStyle name="BordeEsqII" xfId="17"/>
    <cellStyle name="BordeEsqIS" xfId="18"/>
    <cellStyle name="BordeTablaDer" xfId="19"/>
    <cellStyle name="BordeTablaInf" xfId="20"/>
    <cellStyle name="BordeTablaIzq" xfId="21"/>
    <cellStyle name="BordeTablaSup" xfId="22"/>
    <cellStyle name="comentario" xfId="23"/>
    <cellStyle name="fColor1" xfId="24"/>
    <cellStyle name="fColor2" xfId="25"/>
    <cellStyle name="fTitulo" xfId="26"/>
    <cellStyle name="fTotal0" xfId="27"/>
    <cellStyle name="Hyperlink" xfId="28"/>
    <cellStyle name="Followed Hyperlink" xfId="29"/>
    <cellStyle name="Comma" xfId="30"/>
    <cellStyle name="Comma [0]" xfId="31"/>
    <cellStyle name="Currency" xfId="32"/>
    <cellStyle name="Currency [0]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3atramesa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1atramesa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showGridLines="0" tabSelected="1" workbookViewId="0" topLeftCell="A1">
      <selection activeCell="B32" sqref="B32:Q37"/>
    </sheetView>
  </sheetViews>
  <sheetFormatPr defaultColWidth="11.421875" defaultRowHeight="12.75"/>
  <cols>
    <col min="1" max="1" width="1.28515625" style="1" customWidth="1"/>
    <col min="2" max="2" width="0.5625" style="1" customWidth="1"/>
    <col min="3" max="3" width="14.57421875" style="1" customWidth="1"/>
    <col min="4" max="4" width="45.8515625" style="1" customWidth="1"/>
    <col min="5" max="15" width="9.8515625" style="1" customWidth="1"/>
    <col min="16" max="16" width="11.8515625" style="1" customWidth="1"/>
    <col min="17" max="17" width="0.5625" style="1" customWidth="1"/>
    <col min="18" max="16384" width="11.421875" style="1" customWidth="1"/>
  </cols>
  <sheetData>
    <row r="1" spans="2:16" ht="14.25" thickBot="1" thickTop="1">
      <c r="B1" s="2"/>
      <c r="C1" s="36" t="s">
        <v>0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</row>
    <row r="2" spans="2:17" ht="14.25" thickBot="1" thickTop="1">
      <c r="B2" s="3"/>
      <c r="C2" s="38" t="s">
        <v>1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  <c r="Q2" s="4"/>
    </row>
    <row r="3" spans="4:7" ht="13.5" thickTop="1">
      <c r="D3" s="5"/>
      <c r="E3" s="6"/>
      <c r="F3" s="6"/>
      <c r="G3" s="6"/>
    </row>
    <row r="4" spans="1:17" ht="3.75" customHeight="1" thickBot="1">
      <c r="A4" s="7"/>
      <c r="B4" s="8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P4" s="12"/>
      <c r="Q4" s="13"/>
    </row>
    <row r="5" spans="1:17" ht="19.5" customHeight="1" thickBot="1">
      <c r="A5" s="7"/>
      <c r="B5" s="14"/>
      <c r="C5" s="39" t="s">
        <v>2</v>
      </c>
      <c r="D5" s="39" t="s">
        <v>3</v>
      </c>
      <c r="E5" s="62" t="s">
        <v>4</v>
      </c>
      <c r="F5" s="41"/>
      <c r="G5" s="62" t="s">
        <v>5</v>
      </c>
      <c r="H5" s="41"/>
      <c r="I5" s="62" t="s">
        <v>6</v>
      </c>
      <c r="J5" s="41"/>
      <c r="K5" s="62" t="s">
        <v>7</v>
      </c>
      <c r="L5" s="41"/>
      <c r="M5" s="62" t="s">
        <v>8</v>
      </c>
      <c r="N5" s="41"/>
      <c r="O5" s="62" t="s">
        <v>57</v>
      </c>
      <c r="P5" s="41"/>
      <c r="Q5" s="15"/>
    </row>
    <row r="6" spans="1:17" ht="26.25" thickBot="1">
      <c r="A6" s="7"/>
      <c r="B6" s="14"/>
      <c r="C6" s="40"/>
      <c r="D6" s="40"/>
      <c r="E6" s="16" t="s">
        <v>9</v>
      </c>
      <c r="F6" s="16" t="s">
        <v>10</v>
      </c>
      <c r="G6" s="16" t="s">
        <v>9</v>
      </c>
      <c r="H6" s="16" t="s">
        <v>10</v>
      </c>
      <c r="I6" s="16" t="s">
        <v>9</v>
      </c>
      <c r="J6" s="16" t="s">
        <v>10</v>
      </c>
      <c r="K6" s="16" t="s">
        <v>9</v>
      </c>
      <c r="L6" s="16" t="s">
        <v>10</v>
      </c>
      <c r="M6" s="16" t="s">
        <v>9</v>
      </c>
      <c r="N6" s="16" t="s">
        <v>10</v>
      </c>
      <c r="O6" s="16" t="s">
        <v>9</v>
      </c>
      <c r="P6" s="16" t="s">
        <v>10</v>
      </c>
      <c r="Q6" s="15"/>
    </row>
    <row r="7" spans="1:17" ht="19.5" customHeight="1" thickBot="1">
      <c r="A7" s="7"/>
      <c r="B7" s="14"/>
      <c r="C7" s="42" t="s">
        <v>11</v>
      </c>
      <c r="D7" s="17" t="s">
        <v>12</v>
      </c>
      <c r="E7" s="19">
        <v>5</v>
      </c>
      <c r="F7" s="18" t="s">
        <v>13</v>
      </c>
      <c r="G7" s="19">
        <v>5</v>
      </c>
      <c r="H7" s="19">
        <v>1</v>
      </c>
      <c r="I7" s="19">
        <v>5</v>
      </c>
      <c r="J7" s="18" t="s">
        <v>13</v>
      </c>
      <c r="K7" s="19">
        <v>5</v>
      </c>
      <c r="L7" s="19">
        <v>2</v>
      </c>
      <c r="M7" s="19">
        <v>5</v>
      </c>
      <c r="N7" s="19">
        <v>2</v>
      </c>
      <c r="O7" s="19">
        <v>5</v>
      </c>
      <c r="P7" s="19">
        <v>1</v>
      </c>
      <c r="Q7" s="15"/>
    </row>
    <row r="8" spans="1:17" ht="19.5" customHeight="1" thickBot="1">
      <c r="A8" s="7"/>
      <c r="B8" s="14"/>
      <c r="C8" s="43"/>
      <c r="D8" s="17" t="s">
        <v>14</v>
      </c>
      <c r="E8" s="19">
        <v>50</v>
      </c>
      <c r="F8" s="19">
        <v>55</v>
      </c>
      <c r="G8" s="19">
        <v>50</v>
      </c>
      <c r="H8" s="19">
        <v>41</v>
      </c>
      <c r="I8" s="19">
        <v>50</v>
      </c>
      <c r="J8" s="19">
        <v>32</v>
      </c>
      <c r="K8" s="19">
        <v>50</v>
      </c>
      <c r="L8" s="19">
        <v>26</v>
      </c>
      <c r="M8" s="19">
        <v>50</v>
      </c>
      <c r="N8" s="19">
        <v>15</v>
      </c>
      <c r="O8" s="19">
        <v>40</v>
      </c>
      <c r="P8" s="19">
        <v>21</v>
      </c>
      <c r="Q8" s="15"/>
    </row>
    <row r="9" spans="1:17" ht="19.5" customHeight="1" thickBot="1">
      <c r="A9" s="7"/>
      <c r="B9" s="14"/>
      <c r="C9" s="44" t="s">
        <v>15</v>
      </c>
      <c r="D9" s="20" t="s">
        <v>16</v>
      </c>
      <c r="E9" s="21">
        <v>80</v>
      </c>
      <c r="F9" s="21">
        <v>222</v>
      </c>
      <c r="G9" s="21">
        <v>80</v>
      </c>
      <c r="H9" s="21">
        <v>217</v>
      </c>
      <c r="I9" s="21">
        <v>80</v>
      </c>
      <c r="J9" s="21">
        <v>214</v>
      </c>
      <c r="K9" s="21">
        <v>80</v>
      </c>
      <c r="L9" s="21">
        <f>103+76</f>
        <v>179</v>
      </c>
      <c r="M9" s="21">
        <v>80</v>
      </c>
      <c r="N9" s="21">
        <v>195</v>
      </c>
      <c r="O9" s="21">
        <v>80</v>
      </c>
      <c r="P9" s="21">
        <v>105</v>
      </c>
      <c r="Q9" s="15"/>
    </row>
    <row r="10" spans="1:17" ht="19.5" customHeight="1" thickBot="1">
      <c r="A10" s="7"/>
      <c r="B10" s="14"/>
      <c r="C10" s="45"/>
      <c r="D10" s="20" t="s">
        <v>17</v>
      </c>
      <c r="E10" s="21">
        <v>60</v>
      </c>
      <c r="F10" s="21">
        <v>55</v>
      </c>
      <c r="G10" s="21">
        <v>60</v>
      </c>
      <c r="H10" s="21">
        <v>45</v>
      </c>
      <c r="I10" s="21">
        <v>40</v>
      </c>
      <c r="J10" s="21">
        <v>40</v>
      </c>
      <c r="K10" s="21">
        <v>50</v>
      </c>
      <c r="L10" s="21">
        <f>15+27</f>
        <v>42</v>
      </c>
      <c r="M10" s="21">
        <v>40</v>
      </c>
      <c r="N10" s="21">
        <v>25</v>
      </c>
      <c r="O10" s="21">
        <v>40</v>
      </c>
      <c r="P10" s="21">
        <v>17</v>
      </c>
      <c r="Q10" s="15"/>
    </row>
    <row r="11" spans="1:17" ht="19.5" customHeight="1" thickBot="1">
      <c r="A11" s="7"/>
      <c r="B11" s="14"/>
      <c r="C11" s="45"/>
      <c r="D11" s="20" t="s">
        <v>18</v>
      </c>
      <c r="E11" s="21">
        <v>80</v>
      </c>
      <c r="F11" s="21">
        <v>119</v>
      </c>
      <c r="G11" s="21">
        <v>80</v>
      </c>
      <c r="H11" s="21">
        <v>112</v>
      </c>
      <c r="I11" s="21">
        <v>80</v>
      </c>
      <c r="J11" s="21">
        <v>101</v>
      </c>
      <c r="K11" s="21">
        <v>80</v>
      </c>
      <c r="L11" s="21">
        <v>88</v>
      </c>
      <c r="M11" s="21">
        <v>80</v>
      </c>
      <c r="N11" s="21">
        <v>42</v>
      </c>
      <c r="O11" s="21">
        <v>80</v>
      </c>
      <c r="P11" s="21">
        <v>30</v>
      </c>
      <c r="Q11" s="15"/>
    </row>
    <row r="12" spans="1:17" ht="19.5" customHeight="1" thickBot="1">
      <c r="A12" s="7"/>
      <c r="B12" s="14"/>
      <c r="C12" s="45"/>
      <c r="D12" s="20" t="s">
        <v>19</v>
      </c>
      <c r="E12" s="21">
        <v>80</v>
      </c>
      <c r="F12" s="21">
        <v>292</v>
      </c>
      <c r="G12" s="22" t="s">
        <v>20</v>
      </c>
      <c r="H12" s="22" t="s">
        <v>21</v>
      </c>
      <c r="I12" s="22" t="s">
        <v>22</v>
      </c>
      <c r="J12" s="22" t="s">
        <v>23</v>
      </c>
      <c r="K12" s="22" t="s">
        <v>24</v>
      </c>
      <c r="L12" s="22" t="s">
        <v>25</v>
      </c>
      <c r="M12" s="22">
        <v>120</v>
      </c>
      <c r="N12" s="22">
        <v>183</v>
      </c>
      <c r="O12" s="22">
        <v>120</v>
      </c>
      <c r="P12" s="22">
        <v>110</v>
      </c>
      <c r="Q12" s="15"/>
    </row>
    <row r="13" spans="1:17" ht="19.5" customHeight="1" thickBot="1">
      <c r="A13" s="7"/>
      <c r="B13" s="14"/>
      <c r="C13" s="46"/>
      <c r="D13" s="20" t="s">
        <v>26</v>
      </c>
      <c r="E13" s="22" t="s">
        <v>13</v>
      </c>
      <c r="F13" s="22" t="s">
        <v>13</v>
      </c>
      <c r="G13" s="22" t="s">
        <v>13</v>
      </c>
      <c r="H13" s="22" t="s">
        <v>13</v>
      </c>
      <c r="I13" s="22" t="s">
        <v>13</v>
      </c>
      <c r="J13" s="22" t="s">
        <v>13</v>
      </c>
      <c r="K13" s="22" t="s">
        <v>13</v>
      </c>
      <c r="L13" s="22" t="s">
        <v>13</v>
      </c>
      <c r="M13" s="22">
        <v>35</v>
      </c>
      <c r="N13" s="22">
        <v>34</v>
      </c>
      <c r="O13" s="22">
        <v>20</v>
      </c>
      <c r="P13" s="22">
        <v>21</v>
      </c>
      <c r="Q13" s="15"/>
    </row>
    <row r="14" spans="1:17" ht="19.5" customHeight="1" thickBot="1">
      <c r="A14" s="7"/>
      <c r="B14" s="14"/>
      <c r="C14" s="47" t="s">
        <v>27</v>
      </c>
      <c r="D14" s="23" t="s">
        <v>28</v>
      </c>
      <c r="E14" s="19">
        <v>85</v>
      </c>
      <c r="F14" s="19">
        <v>123</v>
      </c>
      <c r="G14" s="19">
        <v>85</v>
      </c>
      <c r="H14" s="19">
        <v>125</v>
      </c>
      <c r="I14" s="19">
        <v>100</v>
      </c>
      <c r="J14" s="19">
        <v>105</v>
      </c>
      <c r="K14" s="19">
        <v>100</v>
      </c>
      <c r="L14" s="19">
        <v>53</v>
      </c>
      <c r="M14" s="19">
        <v>100</v>
      </c>
      <c r="N14" s="19">
        <v>52</v>
      </c>
      <c r="O14" s="19">
        <v>100</v>
      </c>
      <c r="P14" s="19">
        <v>28</v>
      </c>
      <c r="Q14" s="15"/>
    </row>
    <row r="15" spans="1:17" ht="19.5" customHeight="1" thickBot="1">
      <c r="A15" s="7"/>
      <c r="B15" s="14"/>
      <c r="C15" s="48"/>
      <c r="D15" s="23" t="s">
        <v>29</v>
      </c>
      <c r="E15" s="19">
        <v>100</v>
      </c>
      <c r="F15" s="19">
        <v>176</v>
      </c>
      <c r="G15" s="19">
        <v>100</v>
      </c>
      <c r="H15" s="19">
        <v>150</v>
      </c>
      <c r="I15" s="19">
        <v>100</v>
      </c>
      <c r="J15" s="19">
        <v>118</v>
      </c>
      <c r="K15" s="19">
        <v>100</v>
      </c>
      <c r="L15" s="19">
        <v>84</v>
      </c>
      <c r="M15" s="50">
        <v>100</v>
      </c>
      <c r="N15" s="19">
        <v>25</v>
      </c>
      <c r="O15" s="19">
        <v>50</v>
      </c>
      <c r="P15" s="19">
        <v>25</v>
      </c>
      <c r="Q15" s="15"/>
    </row>
    <row r="16" spans="1:17" ht="19.5" customHeight="1" thickBot="1">
      <c r="A16" s="7"/>
      <c r="B16" s="14"/>
      <c r="C16" s="49"/>
      <c r="D16" s="17" t="s">
        <v>30</v>
      </c>
      <c r="E16" s="24" t="s">
        <v>13</v>
      </c>
      <c r="F16" s="24" t="s">
        <v>13</v>
      </c>
      <c r="G16" s="24" t="s">
        <v>13</v>
      </c>
      <c r="H16" s="24" t="s">
        <v>13</v>
      </c>
      <c r="I16" s="24" t="s">
        <v>13</v>
      </c>
      <c r="J16" s="24" t="s">
        <v>13</v>
      </c>
      <c r="K16" s="24" t="s">
        <v>13</v>
      </c>
      <c r="L16" s="24" t="s">
        <v>13</v>
      </c>
      <c r="M16" s="51"/>
      <c r="N16" s="19">
        <v>20</v>
      </c>
      <c r="O16" s="19">
        <v>50</v>
      </c>
      <c r="P16" s="19">
        <v>20</v>
      </c>
      <c r="Q16" s="15"/>
    </row>
    <row r="17" spans="1:17" ht="19.5" customHeight="1" thickBot="1">
      <c r="A17" s="7"/>
      <c r="B17" s="14"/>
      <c r="C17" s="52" t="s">
        <v>31</v>
      </c>
      <c r="D17" s="20" t="s">
        <v>16</v>
      </c>
      <c r="E17" s="21">
        <v>20</v>
      </c>
      <c r="F17" s="21">
        <v>80</v>
      </c>
      <c r="G17" s="21">
        <v>20</v>
      </c>
      <c r="H17" s="21">
        <v>131</v>
      </c>
      <c r="I17" s="21">
        <v>20</v>
      </c>
      <c r="J17" s="21">
        <v>105</v>
      </c>
      <c r="K17" s="21">
        <v>20</v>
      </c>
      <c r="L17" s="21">
        <v>73</v>
      </c>
      <c r="M17" s="21">
        <v>20</v>
      </c>
      <c r="N17" s="21">
        <v>111</v>
      </c>
      <c r="O17" s="21">
        <v>20</v>
      </c>
      <c r="P17" s="21">
        <v>86</v>
      </c>
      <c r="Q17" s="15"/>
    </row>
    <row r="18" spans="1:17" ht="19.5" customHeight="1" thickBot="1">
      <c r="A18" s="7"/>
      <c r="B18" s="14"/>
      <c r="C18" s="53"/>
      <c r="D18" s="20" t="s">
        <v>18</v>
      </c>
      <c r="E18" s="21">
        <v>50</v>
      </c>
      <c r="F18" s="21">
        <v>104</v>
      </c>
      <c r="G18" s="21">
        <v>50</v>
      </c>
      <c r="H18" s="21">
        <v>110</v>
      </c>
      <c r="I18" s="21">
        <v>50</v>
      </c>
      <c r="J18" s="21">
        <v>92</v>
      </c>
      <c r="K18" s="21">
        <v>50</v>
      </c>
      <c r="L18" s="21">
        <v>71</v>
      </c>
      <c r="M18" s="21">
        <v>50</v>
      </c>
      <c r="N18" s="21">
        <v>105</v>
      </c>
      <c r="O18" s="21">
        <v>50</v>
      </c>
      <c r="P18" s="21">
        <v>83</v>
      </c>
      <c r="Q18" s="15"/>
    </row>
    <row r="19" spans="1:17" ht="19.5" customHeight="1" thickBot="1">
      <c r="A19" s="7"/>
      <c r="B19" s="14"/>
      <c r="C19" s="53"/>
      <c r="D19" s="20" t="s">
        <v>32</v>
      </c>
      <c r="E19" s="21">
        <v>50</v>
      </c>
      <c r="F19" s="21">
        <v>46</v>
      </c>
      <c r="G19" s="21">
        <v>50</v>
      </c>
      <c r="H19" s="21">
        <v>20</v>
      </c>
      <c r="I19" s="21">
        <v>50</v>
      </c>
      <c r="J19" s="21">
        <v>21</v>
      </c>
      <c r="K19" s="21">
        <v>50</v>
      </c>
      <c r="L19" s="22" t="s">
        <v>33</v>
      </c>
      <c r="M19" s="21">
        <v>50</v>
      </c>
      <c r="N19" s="22">
        <v>45</v>
      </c>
      <c r="O19" s="21">
        <v>50</v>
      </c>
      <c r="P19" s="22">
        <v>18</v>
      </c>
      <c r="Q19" s="15"/>
    </row>
    <row r="20" spans="1:17" ht="19.5" customHeight="1" thickBot="1">
      <c r="A20" s="7"/>
      <c r="B20" s="14"/>
      <c r="C20" s="54"/>
      <c r="D20" s="20" t="s">
        <v>34</v>
      </c>
      <c r="E20" s="21">
        <v>10</v>
      </c>
      <c r="F20" s="21">
        <v>27</v>
      </c>
      <c r="G20" s="21">
        <v>10</v>
      </c>
      <c r="H20" s="21">
        <v>42</v>
      </c>
      <c r="I20" s="21">
        <v>15</v>
      </c>
      <c r="J20" s="21">
        <v>12</v>
      </c>
      <c r="K20" s="21">
        <v>15</v>
      </c>
      <c r="L20" s="21">
        <v>20</v>
      </c>
      <c r="M20" s="21">
        <v>15</v>
      </c>
      <c r="N20" s="21">
        <v>13</v>
      </c>
      <c r="O20" s="21">
        <v>15</v>
      </c>
      <c r="P20" s="21">
        <v>11</v>
      </c>
      <c r="Q20" s="15"/>
    </row>
    <row r="21" spans="1:17" ht="19.5" customHeight="1" thickBot="1">
      <c r="A21" s="7"/>
      <c r="B21" s="14"/>
      <c r="C21" s="42" t="s">
        <v>35</v>
      </c>
      <c r="D21" s="17" t="s">
        <v>36</v>
      </c>
      <c r="E21" s="19">
        <v>30</v>
      </c>
      <c r="F21" s="19">
        <v>65</v>
      </c>
      <c r="G21" s="19">
        <v>30</v>
      </c>
      <c r="H21" s="19">
        <v>50</v>
      </c>
      <c r="I21" s="19">
        <v>30</v>
      </c>
      <c r="J21" s="19">
        <v>47</v>
      </c>
      <c r="K21" s="19">
        <v>35</v>
      </c>
      <c r="L21" s="19">
        <v>41</v>
      </c>
      <c r="M21" s="19">
        <v>35</v>
      </c>
      <c r="N21" s="19">
        <v>73</v>
      </c>
      <c r="O21" s="19">
        <v>35</v>
      </c>
      <c r="P21" s="19">
        <v>48</v>
      </c>
      <c r="Q21" s="15"/>
    </row>
    <row r="22" spans="1:17" ht="19.5" customHeight="1" thickBot="1">
      <c r="A22" s="7"/>
      <c r="B22" s="14"/>
      <c r="C22" s="43"/>
      <c r="D22" s="17" t="s">
        <v>37</v>
      </c>
      <c r="E22" s="19">
        <v>10</v>
      </c>
      <c r="F22" s="19">
        <v>5</v>
      </c>
      <c r="G22" s="19">
        <v>10</v>
      </c>
      <c r="H22" s="19">
        <v>6</v>
      </c>
      <c r="I22" s="19">
        <v>10</v>
      </c>
      <c r="J22" s="18" t="s">
        <v>13</v>
      </c>
      <c r="K22" s="19">
        <v>10</v>
      </c>
      <c r="L22" s="19">
        <v>2</v>
      </c>
      <c r="M22" s="19">
        <v>10</v>
      </c>
      <c r="N22" s="19">
        <v>5</v>
      </c>
      <c r="O22" s="19">
        <v>10</v>
      </c>
      <c r="P22" s="19">
        <v>4</v>
      </c>
      <c r="Q22" s="15"/>
    </row>
    <row r="23" spans="1:17" ht="19.5" customHeight="1" thickBot="1">
      <c r="A23" s="7"/>
      <c r="B23" s="14"/>
      <c r="C23" s="25" t="s">
        <v>38</v>
      </c>
      <c r="D23" s="20" t="s">
        <v>39</v>
      </c>
      <c r="E23" s="21">
        <v>100</v>
      </c>
      <c r="F23" s="21">
        <v>105</v>
      </c>
      <c r="G23" s="21">
        <v>100</v>
      </c>
      <c r="H23" s="21">
        <v>96</v>
      </c>
      <c r="I23" s="21">
        <v>100</v>
      </c>
      <c r="J23" s="21">
        <v>72</v>
      </c>
      <c r="K23" s="21">
        <v>100</v>
      </c>
      <c r="L23" s="21">
        <v>63</v>
      </c>
      <c r="M23" s="21">
        <v>100</v>
      </c>
      <c r="N23" s="21">
        <v>53</v>
      </c>
      <c r="O23" s="21">
        <v>100</v>
      </c>
      <c r="P23" s="21">
        <v>35</v>
      </c>
      <c r="Q23" s="15"/>
    </row>
    <row r="24" spans="1:17" ht="19.5" customHeight="1" thickBot="1">
      <c r="A24" s="7"/>
      <c r="B24" s="14"/>
      <c r="C24" s="55" t="s">
        <v>40</v>
      </c>
      <c r="D24" s="17" t="s">
        <v>41</v>
      </c>
      <c r="E24" s="19">
        <v>20</v>
      </c>
      <c r="F24" s="19">
        <v>24</v>
      </c>
      <c r="G24" s="19">
        <v>20</v>
      </c>
      <c r="H24" s="19">
        <v>22</v>
      </c>
      <c r="I24" s="19">
        <v>20</v>
      </c>
      <c r="J24" s="19">
        <v>25</v>
      </c>
      <c r="K24" s="19">
        <v>20</v>
      </c>
      <c r="L24" s="19">
        <v>26</v>
      </c>
      <c r="M24" s="19">
        <v>20</v>
      </c>
      <c r="N24" s="19">
        <v>22</v>
      </c>
      <c r="O24" s="19">
        <v>20</v>
      </c>
      <c r="P24" s="19">
        <v>26</v>
      </c>
      <c r="Q24" s="15"/>
    </row>
    <row r="25" spans="1:17" ht="19.5" customHeight="1" thickBot="1">
      <c r="A25" s="7"/>
      <c r="B25" s="14"/>
      <c r="C25" s="56"/>
      <c r="D25" s="17" t="s">
        <v>42</v>
      </c>
      <c r="E25" s="19">
        <v>20</v>
      </c>
      <c r="F25" s="19">
        <v>13</v>
      </c>
      <c r="G25" s="19">
        <v>20</v>
      </c>
      <c r="H25" s="19">
        <v>9</v>
      </c>
      <c r="I25" s="19">
        <v>20</v>
      </c>
      <c r="J25" s="19">
        <v>13</v>
      </c>
      <c r="K25" s="19">
        <v>20</v>
      </c>
      <c r="L25" s="19">
        <v>9</v>
      </c>
      <c r="M25" s="19">
        <v>20</v>
      </c>
      <c r="N25" s="19">
        <v>11</v>
      </c>
      <c r="O25" s="19">
        <v>20</v>
      </c>
      <c r="P25" s="19">
        <v>1</v>
      </c>
      <c r="Q25" s="15"/>
    </row>
    <row r="26" spans="1:17" ht="19.5" customHeight="1" thickBot="1">
      <c r="A26" s="7"/>
      <c r="B26" s="14"/>
      <c r="C26" s="25" t="s">
        <v>43</v>
      </c>
      <c r="D26" s="20" t="s">
        <v>28</v>
      </c>
      <c r="E26" s="21">
        <v>50</v>
      </c>
      <c r="F26" s="21">
        <v>152</v>
      </c>
      <c r="G26" s="21">
        <v>50</v>
      </c>
      <c r="H26" s="21">
        <v>134</v>
      </c>
      <c r="I26" s="21">
        <v>60</v>
      </c>
      <c r="J26" s="21">
        <v>105</v>
      </c>
      <c r="K26" s="21">
        <v>60</v>
      </c>
      <c r="L26" s="22">
        <v>119</v>
      </c>
      <c r="M26" s="21">
        <v>60</v>
      </c>
      <c r="N26" s="22">
        <v>96</v>
      </c>
      <c r="O26" s="21">
        <v>60</v>
      </c>
      <c r="P26" s="22">
        <v>87</v>
      </c>
      <c r="Q26" s="15"/>
    </row>
    <row r="27" spans="1:17" ht="30" customHeight="1" thickBot="1">
      <c r="A27" s="7"/>
      <c r="B27" s="14"/>
      <c r="C27" s="42" t="s">
        <v>44</v>
      </c>
      <c r="D27" s="26" t="s">
        <v>45</v>
      </c>
      <c r="E27" s="18" t="s">
        <v>13</v>
      </c>
      <c r="F27" s="18" t="s">
        <v>13</v>
      </c>
      <c r="G27" s="19">
        <v>50</v>
      </c>
      <c r="H27" s="19">
        <v>78</v>
      </c>
      <c r="I27" s="19">
        <v>50</v>
      </c>
      <c r="J27" s="19">
        <v>79</v>
      </c>
      <c r="K27" s="19">
        <v>50</v>
      </c>
      <c r="L27" s="19">
        <v>64</v>
      </c>
      <c r="M27" s="19">
        <v>50</v>
      </c>
      <c r="N27" s="19">
        <v>127</v>
      </c>
      <c r="O27" s="19">
        <v>50</v>
      </c>
      <c r="P27" s="19">
        <v>154</v>
      </c>
      <c r="Q27" s="15"/>
    </row>
    <row r="28" spans="1:17" ht="31.5" customHeight="1" thickBot="1">
      <c r="A28" s="7"/>
      <c r="B28" s="14"/>
      <c r="C28" s="43"/>
      <c r="D28" s="26" t="s">
        <v>46</v>
      </c>
      <c r="E28" s="18" t="s">
        <v>13</v>
      </c>
      <c r="F28" s="18" t="s">
        <v>13</v>
      </c>
      <c r="G28" s="18" t="s">
        <v>13</v>
      </c>
      <c r="H28" s="18" t="s">
        <v>13</v>
      </c>
      <c r="I28" s="18" t="s">
        <v>13</v>
      </c>
      <c r="J28" s="18" t="s">
        <v>13</v>
      </c>
      <c r="K28" s="19">
        <v>125</v>
      </c>
      <c r="L28" s="19">
        <v>120</v>
      </c>
      <c r="M28" s="18" t="s">
        <v>13</v>
      </c>
      <c r="N28" s="18" t="s">
        <v>13</v>
      </c>
      <c r="O28" s="63" t="s">
        <v>13</v>
      </c>
      <c r="P28" s="63" t="s">
        <v>13</v>
      </c>
      <c r="Q28" s="15"/>
    </row>
    <row r="29" spans="1:17" ht="19.5" customHeight="1" thickBot="1">
      <c r="A29" s="7"/>
      <c r="B29" s="14"/>
      <c r="C29" s="25" t="s">
        <v>47</v>
      </c>
      <c r="D29" s="20" t="s">
        <v>48</v>
      </c>
      <c r="E29" s="27" t="s">
        <v>13</v>
      </c>
      <c r="F29" s="27" t="s">
        <v>13</v>
      </c>
      <c r="G29" s="27" t="s">
        <v>13</v>
      </c>
      <c r="H29" s="27" t="s">
        <v>13</v>
      </c>
      <c r="I29" s="27" t="s">
        <v>13</v>
      </c>
      <c r="J29" s="27" t="s">
        <v>13</v>
      </c>
      <c r="K29" s="21">
        <v>35</v>
      </c>
      <c r="L29" s="21">
        <v>84</v>
      </c>
      <c r="M29" s="21">
        <v>35</v>
      </c>
      <c r="N29" s="21">
        <v>35</v>
      </c>
      <c r="O29" s="21">
        <v>35</v>
      </c>
      <c r="P29" s="21">
        <v>30</v>
      </c>
      <c r="Q29" s="15"/>
    </row>
    <row r="30" spans="1:17" ht="19.5" customHeight="1" thickBot="1">
      <c r="A30" s="7"/>
      <c r="B30" s="14"/>
      <c r="C30" s="28" t="s">
        <v>49</v>
      </c>
      <c r="D30" s="17" t="s">
        <v>17</v>
      </c>
      <c r="E30" s="18" t="s">
        <v>13</v>
      </c>
      <c r="F30" s="18" t="s">
        <v>13</v>
      </c>
      <c r="G30" s="19">
        <v>45</v>
      </c>
      <c r="H30" s="19">
        <v>76</v>
      </c>
      <c r="I30" s="19">
        <v>50</v>
      </c>
      <c r="J30" s="19">
        <v>42</v>
      </c>
      <c r="K30" s="19">
        <v>50</v>
      </c>
      <c r="L30" s="19">
        <v>35</v>
      </c>
      <c r="M30" s="19">
        <v>50</v>
      </c>
      <c r="N30" s="19">
        <v>28</v>
      </c>
      <c r="O30" s="19">
        <v>50</v>
      </c>
      <c r="P30" s="19">
        <v>24</v>
      </c>
      <c r="Q30" s="15"/>
    </row>
    <row r="31" spans="1:17" ht="19.5" customHeight="1">
      <c r="A31" s="7"/>
      <c r="B31" s="14"/>
      <c r="C31" s="60" t="s">
        <v>50</v>
      </c>
      <c r="D31" s="61"/>
      <c r="E31" s="29">
        <f>SUM(E7:E30)</f>
        <v>900</v>
      </c>
      <c r="F31" s="29">
        <f>SUM(F7:F30)</f>
        <v>1663</v>
      </c>
      <c r="G31" s="29">
        <f>SUM(G7:G30)+100</f>
        <v>1015</v>
      </c>
      <c r="H31" s="29">
        <f>SUM(H7:H30)+419</f>
        <v>1884</v>
      </c>
      <c r="I31" s="29">
        <f>SUM(I7:I30)+120</f>
        <v>1050</v>
      </c>
      <c r="J31" s="29">
        <f>SUM(J7:J30)+268</f>
        <v>1491</v>
      </c>
      <c r="K31" s="29">
        <f>SUM(K7:K30)+120</f>
        <v>1225</v>
      </c>
      <c r="L31" s="29">
        <f>SUM(L7:L30)+235+44</f>
        <v>1480</v>
      </c>
      <c r="M31" s="29">
        <f>SUM(M7:M30)</f>
        <v>1125</v>
      </c>
      <c r="N31" s="29">
        <f>SUM(N7:N30)</f>
        <v>1317</v>
      </c>
      <c r="O31" s="29">
        <f>SUM(O7:O30)</f>
        <v>1100</v>
      </c>
      <c r="P31" s="29">
        <f>SUM(P7:P30)</f>
        <v>985</v>
      </c>
      <c r="Q31" s="15"/>
    </row>
    <row r="32" spans="1:17" ht="12.75">
      <c r="A32" s="7"/>
      <c r="B32" s="57" t="s">
        <v>51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9"/>
    </row>
    <row r="33" spans="1:17" ht="12.75">
      <c r="A33" s="7"/>
      <c r="B33" s="57" t="s">
        <v>52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9"/>
    </row>
    <row r="34" spans="1:17" ht="12.75">
      <c r="A34" s="7"/>
      <c r="B34" s="57" t="s">
        <v>53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9"/>
    </row>
    <row r="35" spans="1:17" ht="12.75">
      <c r="A35" s="7"/>
      <c r="B35" s="57" t="s">
        <v>54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9"/>
    </row>
    <row r="36" spans="1:17" ht="12.75">
      <c r="A36" s="7"/>
      <c r="B36" s="57" t="s">
        <v>55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9"/>
    </row>
    <row r="37" spans="1:17" ht="14.25" customHeight="1">
      <c r="A37" s="7"/>
      <c r="B37" s="57" t="s">
        <v>56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9"/>
    </row>
    <row r="38" spans="1:17" ht="3.75" customHeight="1">
      <c r="A38" s="7"/>
      <c r="B38" s="30"/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3"/>
      <c r="Q38" s="34"/>
    </row>
    <row r="39" spans="5:14" ht="12.75"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5:16" ht="12.75"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</sheetData>
  <mergeCells count="25">
    <mergeCell ref="B35:Q35"/>
    <mergeCell ref="B36:Q36"/>
    <mergeCell ref="B37:Q37"/>
    <mergeCell ref="C31:D31"/>
    <mergeCell ref="B32:Q32"/>
    <mergeCell ref="B33:Q33"/>
    <mergeCell ref="B34:Q34"/>
    <mergeCell ref="C17:C20"/>
    <mergeCell ref="C21:C22"/>
    <mergeCell ref="C24:C25"/>
    <mergeCell ref="C27:C28"/>
    <mergeCell ref="C7:C8"/>
    <mergeCell ref="C9:C13"/>
    <mergeCell ref="C14:C16"/>
    <mergeCell ref="M15:M16"/>
    <mergeCell ref="C1:P1"/>
    <mergeCell ref="C2:P2"/>
    <mergeCell ref="C5:C6"/>
    <mergeCell ref="D5:D6"/>
    <mergeCell ref="E5:F5"/>
    <mergeCell ref="G5:H5"/>
    <mergeCell ref="I5:J5"/>
    <mergeCell ref="K5:L5"/>
    <mergeCell ref="M5:N5"/>
    <mergeCell ref="O5:P5"/>
  </mergeCells>
  <printOptions horizontalCentered="1"/>
  <pageMargins left="0.39" right="0.39" top="0.59" bottom="0.39" header="0" footer="0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Nuria</cp:lastModifiedBy>
  <cp:lastPrinted>2006-09-20T08:13:47Z</cp:lastPrinted>
  <dcterms:created xsi:type="dcterms:W3CDTF">2006-09-08T11:56:21Z</dcterms:created>
  <dcterms:modified xsi:type="dcterms:W3CDTF">2008-06-20T09:27:48Z</dcterms:modified>
  <cp:category/>
  <cp:version/>
  <cp:contentType/>
  <cp:contentStatus/>
</cp:coreProperties>
</file>