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90" windowWidth="15360" windowHeight="6795" activeTab="0"/>
  </bookViews>
  <sheets>
    <sheet name="1.3.5.2" sheetId="1" r:id="rId1"/>
  </sheets>
  <definedNames>
    <definedName name="_xlnm.Print_Area" localSheetId="0">'1.3.5.2'!$B$1:$N$39</definedName>
  </definedNames>
  <calcPr fullCalcOnLoad="1"/>
</workbook>
</file>

<file path=xl/sharedStrings.xml><?xml version="1.0" encoding="utf-8"?>
<sst xmlns="http://schemas.openxmlformats.org/spreadsheetml/2006/main" count="43" uniqueCount="23">
  <si>
    <t>TOTAL</t>
  </si>
  <si>
    <t>Dones</t>
  </si>
  <si>
    <t>Crèdits matriculats</t>
  </si>
  <si>
    <t>Programes de màster</t>
  </si>
  <si>
    <t>Programes de postgrau</t>
  </si>
  <si>
    <t>Cursos de postgrau</t>
  </si>
  <si>
    <t>Cursos d'especialització</t>
  </si>
  <si>
    <t>&lt;=25</t>
  </si>
  <si>
    <t>26-30</t>
  </si>
  <si>
    <t>31-35</t>
  </si>
  <si>
    <t>36-40</t>
  </si>
  <si>
    <t>41-45</t>
  </si>
  <si>
    <t>46-50</t>
  </si>
  <si>
    <t>&gt;50</t>
  </si>
  <si>
    <t>Homes</t>
  </si>
  <si>
    <t>Dades gràfic</t>
  </si>
  <si>
    <t>Total</t>
  </si>
  <si>
    <t>Estudiantat matriculat</t>
  </si>
  <si>
    <t>DISTRIBUCIÓ DE L'ESTUDIANTAT DE FORMACIÓ CONTINUADA PER EDAT I GÈNERE</t>
  </si>
  <si>
    <t>ANY ACADÈMIC 2006-2007</t>
  </si>
  <si>
    <t>Percentatge de respostes vàlides d'un 79,76% sobre la matricula total. Dades a 21 de juny de 2007</t>
  </si>
  <si>
    <t>1.3.6.2 RESUM DE LA MATRÍCULA</t>
  </si>
  <si>
    <t>1.3.6 Estudiantat de formació continuada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</si>
</sst>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0.0%"/>
    <numFmt numFmtId="180" formatCode="0.000%"/>
    <numFmt numFmtId="181" formatCode="0_ ;[Red]\-0\ "/>
    <numFmt numFmtId="182" formatCode="0_ ;[Black]\-0\ "/>
    <numFmt numFmtId="183" formatCode="0;[Red]0"/>
    <numFmt numFmtId="184" formatCode="0;[Black]0"/>
    <numFmt numFmtId="185" formatCode="0_ ;[Black]0\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18.5"/>
      <name val="Arial"/>
      <family val="0"/>
    </font>
    <font>
      <sz val="19.75"/>
      <name val="Arial"/>
      <family val="0"/>
    </font>
    <font>
      <b/>
      <sz val="8.5"/>
      <name val="Arial"/>
      <family val="2"/>
    </font>
    <font>
      <sz val="18.25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10"/>
      <name val="Tahoma"/>
      <family val="2"/>
    </font>
    <font>
      <sz val="10"/>
      <color indexed="9"/>
      <name val="MS Sans Serif"/>
      <family val="0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color indexed="10"/>
      <name val="Tahoma"/>
      <family val="2"/>
    </font>
    <font>
      <b/>
      <sz val="8"/>
      <color indexed="5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3" borderId="10">
      <alignment horizontal="left"/>
      <protection/>
    </xf>
    <xf numFmtId="0" fontId="7" fillId="2" borderId="10">
      <alignment horizontal="left"/>
      <protection/>
    </xf>
    <xf numFmtId="0" fontId="7" fillId="4" borderId="10">
      <alignment horizontal="left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4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3" fontId="9" fillId="2" borderId="0" applyNumberFormat="0">
      <alignment vertical="center"/>
      <protection/>
    </xf>
    <xf numFmtId="4" fontId="7" fillId="4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3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80">
    <xf numFmtId="0" fontId="0" fillId="0" borderId="0" xfId="0" applyAlignment="1">
      <alignment/>
    </xf>
    <xf numFmtId="0" fontId="2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vertical="top" wrapText="1"/>
    </xf>
    <xf numFmtId="0" fontId="2" fillId="6" borderId="0" xfId="0" applyFont="1" applyFill="1" applyAlignment="1">
      <alignment vertical="center"/>
    </xf>
    <xf numFmtId="3" fontId="2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9" xfId="23" applyFont="1" applyFill="1" applyAlignment="1">
      <alignment/>
    </xf>
    <xf numFmtId="0" fontId="0" fillId="6" borderId="6" xfId="20" applyFont="1" applyFill="1" applyAlignment="1">
      <alignment vertical="center"/>
    </xf>
    <xf numFmtId="0" fontId="0" fillId="6" borderId="6" xfId="20" applyFont="1" applyFill="1" applyAlignment="1">
      <alignment vertical="top" wrapText="1"/>
    </xf>
    <xf numFmtId="0" fontId="2" fillId="6" borderId="7" xfId="21" applyFont="1" applyFill="1" applyAlignment="1">
      <alignment vertical="center"/>
    </xf>
    <xf numFmtId="3" fontId="2" fillId="6" borderId="7" xfId="21" applyNumberFormat="1" applyFont="1" applyFill="1" applyAlignment="1">
      <alignment vertical="center"/>
    </xf>
    <xf numFmtId="4" fontId="2" fillId="6" borderId="7" xfId="21" applyNumberFormat="1" applyFont="1" applyFill="1" applyAlignment="1">
      <alignment vertical="center"/>
    </xf>
    <xf numFmtId="0" fontId="0" fillId="6" borderId="8" xfId="22" applyFont="1" applyFill="1" applyAlignment="1">
      <alignment vertical="center"/>
    </xf>
    <xf numFmtId="0" fontId="0" fillId="6" borderId="8" xfId="22" applyFont="1" applyFill="1" applyAlignment="1">
      <alignment vertical="top" wrapText="1"/>
    </xf>
    <xf numFmtId="0" fontId="0" fillId="6" borderId="3" xfId="17" applyFont="1" applyFill="1" applyAlignment="1">
      <alignment/>
    </xf>
    <xf numFmtId="0" fontId="2" fillId="6" borderId="2" xfId="16" applyFont="1" applyFill="1" applyAlignment="1">
      <alignment vertical="center"/>
    </xf>
    <xf numFmtId="0" fontId="2" fillId="6" borderId="4" xfId="18" applyFont="1" applyFill="1" applyAlignment="1">
      <alignment vertical="center"/>
    </xf>
    <xf numFmtId="0" fontId="0" fillId="6" borderId="5" xfId="19" applyFont="1" applyFill="1" applyAlignment="1">
      <alignment/>
    </xf>
    <xf numFmtId="0" fontId="7" fillId="3" borderId="10" xfId="25" applyAlignment="1">
      <alignment horizontal="left" vertical="center"/>
      <protection/>
    </xf>
    <xf numFmtId="0" fontId="7" fillId="9" borderId="10" xfId="34" applyFont="1">
      <alignment horizontal="left" vertical="center"/>
      <protection/>
    </xf>
    <xf numFmtId="0" fontId="8" fillId="9" borderId="10" xfId="34" applyFont="1">
      <alignment horizontal="left" vertical="center"/>
      <protection/>
    </xf>
    <xf numFmtId="0" fontId="16" fillId="6" borderId="0" xfId="0" applyFont="1" applyFill="1" applyBorder="1" applyAlignment="1">
      <alignment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17" fillId="6" borderId="0" xfId="0" applyFont="1" applyFill="1" applyAlignment="1">
      <alignment horizontal="centerContinuous"/>
    </xf>
    <xf numFmtId="0" fontId="17" fillId="6" borderId="0" xfId="0" applyFont="1" applyFill="1" applyAlignment="1">
      <alignment/>
    </xf>
    <xf numFmtId="4" fontId="5" fillId="3" borderId="10" xfId="24" applyAlignment="1">
      <alignment horizontal="left" vertical="center" wrapText="1"/>
      <protection/>
    </xf>
    <xf numFmtId="0" fontId="18" fillId="6" borderId="0" xfId="0" applyFont="1" applyFill="1" applyAlignment="1">
      <alignment/>
    </xf>
    <xf numFmtId="0" fontId="2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48" applyFont="1" applyFill="1" applyBorder="1" applyAlignment="1">
      <alignment horizontal="center"/>
      <protection/>
    </xf>
    <xf numFmtId="0" fontId="21" fillId="0" borderId="0" xfId="48" applyFont="1" applyFill="1" applyBorder="1">
      <alignment/>
      <protection/>
    </xf>
    <xf numFmtId="3" fontId="17" fillId="0" borderId="0" xfId="0" applyNumberFormat="1" applyFont="1" applyFill="1" applyBorder="1" applyAlignment="1">
      <alignment horizontal="center"/>
    </xf>
    <xf numFmtId="179" fontId="17" fillId="0" borderId="0" xfId="49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center"/>
    </xf>
    <xf numFmtId="0" fontId="19" fillId="6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8" fillId="9" borderId="10" xfId="34" applyFont="1">
      <alignment horizontal="left" vertical="center"/>
      <protection/>
    </xf>
    <xf numFmtId="0" fontId="18" fillId="0" borderId="0" xfId="0" applyFont="1" applyFill="1" applyBorder="1" applyAlignment="1">
      <alignment/>
    </xf>
    <xf numFmtId="3" fontId="16" fillId="6" borderId="0" xfId="0" applyNumberFormat="1" applyFont="1" applyFill="1" applyAlignment="1">
      <alignment/>
    </xf>
    <xf numFmtId="0" fontId="7" fillId="9" borderId="12" xfId="34" applyFont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9" borderId="12" xfId="34" applyFont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22" fillId="9" borderId="12" xfId="34" applyFont="1" applyBorder="1" applyAlignment="1">
      <alignment horizontal="left" vertical="center"/>
      <protection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6" fillId="9" borderId="12" xfId="34" applyFont="1" applyBorder="1" applyAlignment="1">
      <alignment horizontal="left" vertical="center"/>
      <protection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3" fontId="7" fillId="7" borderId="12" xfId="40" applyNumberFormat="1" applyFill="1" applyBorder="1" applyAlignment="1">
      <alignment horizontal="right" vertical="center"/>
      <protection/>
    </xf>
    <xf numFmtId="3" fontId="7" fillId="7" borderId="14" xfId="40" applyNumberFormat="1" applyFill="1" applyBorder="1" applyAlignment="1">
      <alignment horizontal="right" vertical="center"/>
      <protection/>
    </xf>
    <xf numFmtId="3" fontId="7" fillId="8" borderId="12" xfId="40" applyNumberFormat="1" applyFill="1" applyBorder="1" applyAlignment="1">
      <alignment horizontal="right" vertical="center"/>
      <protection/>
    </xf>
    <xf numFmtId="3" fontId="7" fillId="8" borderId="14" xfId="40" applyNumberFormat="1" applyFill="1" applyBorder="1" applyAlignment="1">
      <alignment horizontal="right" vertical="center"/>
      <protection/>
    </xf>
    <xf numFmtId="0" fontId="5" fillId="10" borderId="16" xfId="35" applyBorder="1" applyAlignment="1">
      <alignment horizontal="center" vertical="center" wrapText="1"/>
      <protection/>
    </xf>
    <xf numFmtId="0" fontId="5" fillId="10" borderId="17" xfId="35" applyBorder="1" applyAlignment="1">
      <alignment horizontal="center" vertical="center" wrapText="1"/>
      <protection/>
    </xf>
    <xf numFmtId="0" fontId="5" fillId="10" borderId="18" xfId="35" applyBorder="1" applyAlignment="1">
      <alignment horizontal="center" vertical="center" wrapText="1"/>
      <protection/>
    </xf>
    <xf numFmtId="0" fontId="5" fillId="10" borderId="19" xfId="35" applyBorder="1" applyAlignment="1">
      <alignment horizontal="center" vertical="center" wrapText="1"/>
      <protection/>
    </xf>
    <xf numFmtId="177" fontId="7" fillId="8" borderId="12" xfId="40" applyNumberFormat="1" applyFill="1" applyBorder="1" applyAlignment="1">
      <alignment horizontal="right" vertical="center"/>
      <protection/>
    </xf>
    <xf numFmtId="177" fontId="7" fillId="8" borderId="14" xfId="40" applyNumberFormat="1" applyFill="1" applyBorder="1" applyAlignment="1">
      <alignment horizontal="right" vertical="center"/>
      <protection/>
    </xf>
    <xf numFmtId="0" fontId="5" fillId="10" borderId="10" xfId="35" applyFont="1" applyBorder="1" applyAlignment="1">
      <alignment horizontal="center" vertical="center" wrapText="1"/>
      <protection/>
    </xf>
    <xf numFmtId="0" fontId="5" fillId="10" borderId="12" xfId="35" applyBorder="1" applyAlignment="1">
      <alignment horizontal="center" vertical="center" wrapText="1"/>
      <protection/>
    </xf>
    <xf numFmtId="177" fontId="7" fillId="7" borderId="12" xfId="40" applyNumberFormat="1" applyFill="1" applyBorder="1" applyAlignment="1">
      <alignment horizontal="right" vertical="center"/>
      <protection/>
    </xf>
    <xf numFmtId="177" fontId="7" fillId="7" borderId="14" xfId="40" applyNumberFormat="1" applyFill="1" applyBorder="1" applyAlignment="1">
      <alignment horizontal="right" vertical="center"/>
      <protection/>
    </xf>
    <xf numFmtId="0" fontId="5" fillId="10" borderId="12" xfId="35" applyFont="1" applyBorder="1" applyAlignment="1">
      <alignment horizontal="center" vertical="center"/>
      <protection/>
    </xf>
    <xf numFmtId="0" fontId="5" fillId="10" borderId="13" xfId="35" applyFont="1" applyBorder="1" applyAlignment="1">
      <alignment horizontal="center" vertical="center"/>
      <protection/>
    </xf>
    <xf numFmtId="0" fontId="9" fillId="9" borderId="20" xfId="34" applyBorder="1" applyAlignment="1">
      <alignment horizontal="center" vertical="center"/>
      <protection/>
    </xf>
    <xf numFmtId="0" fontId="9" fillId="9" borderId="21" xfId="34" applyBorder="1" applyAlignment="1">
      <alignment horizontal="center" vertical="center"/>
      <protection/>
    </xf>
    <xf numFmtId="0" fontId="5" fillId="10" borderId="10" xfId="39" applyFont="1" applyFill="1" applyBorder="1" applyAlignment="1">
      <alignment horizontal="center" vertical="center" wrapText="1"/>
      <protection/>
    </xf>
    <xf numFmtId="0" fontId="5" fillId="10" borderId="10" xfId="35" applyBorder="1" applyAlignment="1">
      <alignment horizontal="center" vertical="center" wrapText="1"/>
      <protection/>
    </xf>
    <xf numFmtId="3" fontId="7" fillId="3" borderId="10" xfId="41" applyNumberFormat="1" applyBorder="1" applyAlignment="1">
      <alignment horizontal="right" vertical="center"/>
      <protection/>
    </xf>
    <xf numFmtId="177" fontId="7" fillId="3" borderId="10" xfId="41" applyNumberFormat="1" applyBorder="1" applyAlignment="1">
      <alignment horizontal="right"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1_3_2_2_gràfic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5175"/>
          <c:h val="0.876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'1.3.5.2'!$I$20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'1.3.5.2'!$G$21:$G$27</c:f>
              <c:strCache/>
            </c:strRef>
          </c:cat>
          <c:val>
            <c:numRef>
              <c:f>'1.3.5.2'!$I$21:$I$27</c:f>
              <c:numCache/>
            </c:numRef>
          </c:val>
        </c:ser>
        <c:ser>
          <c:idx val="0"/>
          <c:order val="1"/>
          <c:tx>
            <c:strRef>
              <c:f>'1.3.5.2'!$H$20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'1.3.5.2'!$G$21:$G$27</c:f>
              <c:strCache/>
            </c:strRef>
          </c:cat>
          <c:val>
            <c:numRef>
              <c:f>'1.3.5.2'!$H$21:$H$27</c:f>
              <c:numCache/>
            </c:numRef>
          </c:val>
        </c:ser>
        <c:overlap val="100"/>
        <c:gapWidth val="70"/>
        <c:axId val="3839826"/>
        <c:axId val="27231147"/>
      </c:barChart>
      <c:catAx>
        <c:axId val="3839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7231147"/>
        <c:crosses val="autoZero"/>
        <c:auto val="1"/>
        <c:lblOffset val="100"/>
        <c:noMultiLvlLbl val="0"/>
      </c:catAx>
      <c:valAx>
        <c:axId val="2723114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83982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878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9872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'1.3.5.2'!$L$20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'1.3.5.2'!$K$21:$K$27</c:f>
              <c:strCache/>
            </c:strRef>
          </c:cat>
          <c:val>
            <c:numRef>
              <c:f>'1.3.5.2'!$L$21:$L$27</c:f>
              <c:numCache/>
            </c:numRef>
          </c:val>
        </c:ser>
        <c:ser>
          <c:idx val="1"/>
          <c:order val="1"/>
          <c:tx>
            <c:strRef>
              <c:f>'1.3.5.2'!$M$20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DD08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[Red]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DD08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[Red]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[Red]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DD08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'1.3.5.2'!$M$21:$M$27</c:f>
              <c:numCache/>
            </c:numRef>
          </c:val>
        </c:ser>
        <c:overlap val="100"/>
        <c:axId val="16423536"/>
        <c:axId val="56652721"/>
      </c:barChart>
      <c:catAx>
        <c:axId val="16423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56652721"/>
        <c:crosses val="autoZero"/>
        <c:auto val="1"/>
        <c:lblOffset val="100"/>
        <c:noMultiLvlLbl val="0"/>
      </c:catAx>
      <c:valAx>
        <c:axId val="56652721"/>
        <c:scaling>
          <c:orientation val="minMax"/>
          <c:min val="-1000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16423536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5375"/>
          <c:y val="0.869"/>
          <c:w val="0.1435"/>
          <c:h val="0.131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161925</xdr:rowOff>
    </xdr:from>
    <xdr:to>
      <xdr:col>5</xdr:col>
      <xdr:colOff>571500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19075" y="3209925"/>
        <a:ext cx="3800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657225</xdr:colOff>
      <xdr:row>16</xdr:row>
      <xdr:rowOff>161925</xdr:rowOff>
    </xdr:from>
    <xdr:to>
      <xdr:col>12</xdr:col>
      <xdr:colOff>66675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4105275" y="3209925"/>
        <a:ext cx="37338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3"/>
  <sheetViews>
    <sheetView showGridLines="0" tabSelected="1" workbookViewId="0" topLeftCell="A1">
      <selection activeCell="C2" sqref="C2:L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7.00390625" style="1" customWidth="1"/>
    <col min="4" max="11" width="10.7109375" style="1" customWidth="1"/>
    <col min="12" max="12" width="0.5625" style="1" customWidth="1"/>
    <col min="13" max="13" width="1.57421875" style="1" customWidth="1"/>
    <col min="14" max="14" width="1.421875" style="1" customWidth="1"/>
    <col min="15" max="16384" width="11.421875" style="1" customWidth="1"/>
  </cols>
  <sheetData>
    <row r="1" spans="3:12" s="22" customFormat="1" ht="14.25" thickBot="1" thickTop="1">
      <c r="C1" s="47" t="s">
        <v>22</v>
      </c>
      <c r="D1" s="48"/>
      <c r="E1" s="48"/>
      <c r="F1" s="48"/>
      <c r="G1" s="48"/>
      <c r="H1" s="48"/>
      <c r="I1" s="48"/>
      <c r="J1" s="48"/>
      <c r="K1" s="48"/>
      <c r="L1" s="49"/>
    </row>
    <row r="2" spans="3:12" s="22" customFormat="1" ht="14.25" thickBot="1" thickTop="1">
      <c r="C2" s="47" t="s">
        <v>21</v>
      </c>
      <c r="D2" s="48"/>
      <c r="E2" s="48"/>
      <c r="F2" s="48"/>
      <c r="G2" s="48"/>
      <c r="H2" s="48"/>
      <c r="I2" s="48"/>
      <c r="J2" s="48"/>
      <c r="K2" s="48"/>
      <c r="L2" s="49"/>
    </row>
    <row r="3" s="22" customFormat="1" ht="6.75" customHeight="1" thickBot="1" thickTop="1"/>
    <row r="4" spans="3:12" s="22" customFormat="1" ht="14.25" thickBot="1" thickTop="1">
      <c r="C4" s="47" t="s">
        <v>19</v>
      </c>
      <c r="D4" s="48"/>
      <c r="E4" s="48"/>
      <c r="F4" s="48"/>
      <c r="G4" s="48"/>
      <c r="H4" s="48"/>
      <c r="I4" s="48"/>
      <c r="J4" s="48"/>
      <c r="K4" s="48"/>
      <c r="L4" s="49"/>
    </row>
    <row r="5" ht="6.75" customHeight="1" thickTop="1"/>
    <row r="6" spans="2:12" s="2" customFormat="1" ht="3.75" customHeight="1" thickBot="1">
      <c r="B6" s="20"/>
      <c r="C6" s="9"/>
      <c r="D6" s="9"/>
      <c r="E6" s="9"/>
      <c r="F6" s="9"/>
      <c r="G6" s="9"/>
      <c r="H6" s="9"/>
      <c r="I6" s="9"/>
      <c r="J6" s="9"/>
      <c r="K6" s="9"/>
      <c r="L6" s="17"/>
    </row>
    <row r="7" spans="2:12" s="3" customFormat="1" ht="22.5" customHeight="1" thickBot="1" thickTop="1">
      <c r="B7" s="15"/>
      <c r="C7" s="74"/>
      <c r="D7" s="72" t="s">
        <v>17</v>
      </c>
      <c r="E7" s="73"/>
      <c r="F7" s="73"/>
      <c r="G7" s="73"/>
      <c r="H7" s="73"/>
      <c r="I7" s="73"/>
      <c r="J7" s="62" t="s">
        <v>2</v>
      </c>
      <c r="K7" s="63"/>
      <c r="L7" s="10"/>
    </row>
    <row r="8" spans="2:12" s="4" customFormat="1" ht="23.25" customHeight="1" thickBot="1" thickTop="1">
      <c r="B8" s="16"/>
      <c r="C8" s="75"/>
      <c r="D8" s="76" t="s">
        <v>1</v>
      </c>
      <c r="E8" s="76"/>
      <c r="F8" s="68" t="s">
        <v>14</v>
      </c>
      <c r="G8" s="77"/>
      <c r="H8" s="68" t="s">
        <v>16</v>
      </c>
      <c r="I8" s="69"/>
      <c r="J8" s="64"/>
      <c r="K8" s="65"/>
      <c r="L8" s="11"/>
    </row>
    <row r="9" spans="2:12" s="3" customFormat="1" ht="19.5" customHeight="1" thickBot="1" thickTop="1">
      <c r="B9" s="15"/>
      <c r="C9" s="30" t="s">
        <v>3</v>
      </c>
      <c r="D9" s="58">
        <v>767</v>
      </c>
      <c r="E9" s="59"/>
      <c r="F9" s="58">
        <v>1082</v>
      </c>
      <c r="G9" s="59"/>
      <c r="H9" s="58">
        <f>SUM(D9:G9)</f>
        <v>1849</v>
      </c>
      <c r="I9" s="59"/>
      <c r="J9" s="70">
        <v>81555.5</v>
      </c>
      <c r="K9" s="71"/>
      <c r="L9" s="10"/>
    </row>
    <row r="10" spans="2:12" s="3" customFormat="1" ht="19.5" customHeight="1" thickBot="1" thickTop="1">
      <c r="B10" s="15"/>
      <c r="C10" s="30" t="s">
        <v>4</v>
      </c>
      <c r="D10" s="60">
        <v>578</v>
      </c>
      <c r="E10" s="61"/>
      <c r="F10" s="60">
        <v>825</v>
      </c>
      <c r="G10" s="61"/>
      <c r="H10" s="60">
        <f>SUM(D10:G10)</f>
        <v>1403</v>
      </c>
      <c r="I10" s="61"/>
      <c r="J10" s="66">
        <v>29938.5</v>
      </c>
      <c r="K10" s="67"/>
      <c r="L10" s="10"/>
    </row>
    <row r="11" spans="2:12" s="3" customFormat="1" ht="19.5" customHeight="1" thickBot="1" thickTop="1">
      <c r="B11" s="15"/>
      <c r="C11" s="30" t="s">
        <v>5</v>
      </c>
      <c r="D11" s="58">
        <v>212</v>
      </c>
      <c r="E11" s="59"/>
      <c r="F11" s="58">
        <v>433</v>
      </c>
      <c r="G11" s="59"/>
      <c r="H11" s="58">
        <f>SUM(D11:G11)</f>
        <v>645</v>
      </c>
      <c r="I11" s="59"/>
      <c r="J11" s="70">
        <v>6924.2</v>
      </c>
      <c r="K11" s="71"/>
      <c r="L11" s="10"/>
    </row>
    <row r="12" spans="2:12" s="3" customFormat="1" ht="19.5" customHeight="1" thickBot="1" thickTop="1">
      <c r="B12" s="15"/>
      <c r="C12" s="30" t="s">
        <v>6</v>
      </c>
      <c r="D12" s="60">
        <v>509</v>
      </c>
      <c r="E12" s="61"/>
      <c r="F12" s="60">
        <v>910</v>
      </c>
      <c r="G12" s="61"/>
      <c r="H12" s="60">
        <f>SUM(D12:G12)</f>
        <v>1419</v>
      </c>
      <c r="I12" s="61"/>
      <c r="J12" s="66">
        <v>6022.6</v>
      </c>
      <c r="K12" s="67"/>
      <c r="L12" s="10"/>
    </row>
    <row r="13" spans="2:12" s="3" customFormat="1" ht="19.5" customHeight="1" thickBot="1" thickTop="1">
      <c r="B13" s="15"/>
      <c r="C13" s="21" t="s">
        <v>0</v>
      </c>
      <c r="D13" s="78">
        <f>SUM(D9:D12)</f>
        <v>2066</v>
      </c>
      <c r="E13" s="78"/>
      <c r="F13" s="78">
        <f>SUM(F9:G12)</f>
        <v>3250</v>
      </c>
      <c r="G13" s="78"/>
      <c r="H13" s="78">
        <f>SUM(H9:I12)</f>
        <v>5316</v>
      </c>
      <c r="I13" s="78"/>
      <c r="J13" s="79">
        <f>SUM(J9:J12)</f>
        <v>124440.8</v>
      </c>
      <c r="K13" s="79"/>
      <c r="L13" s="10"/>
    </row>
    <row r="14" spans="2:12" s="5" customFormat="1" ht="3.75" customHeight="1" thickTop="1">
      <c r="B14" s="19"/>
      <c r="C14" s="12"/>
      <c r="D14" s="13"/>
      <c r="E14" s="13"/>
      <c r="F14" s="13"/>
      <c r="G14" s="12"/>
      <c r="H14" s="12"/>
      <c r="I14" s="14"/>
      <c r="J14" s="14"/>
      <c r="K14" s="14"/>
      <c r="L14" s="18"/>
    </row>
    <row r="15" spans="4:6" ht="18.75" customHeight="1" thickBot="1">
      <c r="D15" s="6"/>
      <c r="E15" s="6"/>
      <c r="F15" s="6"/>
    </row>
    <row r="16" spans="3:12" s="22" customFormat="1" ht="14.25" thickBot="1" thickTop="1">
      <c r="C16" s="52" t="s">
        <v>18</v>
      </c>
      <c r="D16" s="53"/>
      <c r="E16" s="53"/>
      <c r="F16" s="53"/>
      <c r="G16" s="53"/>
      <c r="H16" s="53"/>
      <c r="I16" s="53"/>
      <c r="J16" s="53"/>
      <c r="K16" s="53"/>
      <c r="L16" s="54"/>
    </row>
    <row r="17" spans="3:16" s="22" customFormat="1" ht="14.25" thickBot="1" thickTop="1">
      <c r="C17" s="55"/>
      <c r="D17" s="56"/>
      <c r="E17" s="56"/>
      <c r="F17" s="56"/>
      <c r="G17" s="56"/>
      <c r="H17" s="56"/>
      <c r="I17" s="56"/>
      <c r="J17" s="56"/>
      <c r="K17" s="56"/>
      <c r="L17" s="57"/>
      <c r="M17" s="44"/>
      <c r="N17" s="44"/>
      <c r="O17" s="44"/>
      <c r="P17" s="44"/>
    </row>
    <row r="18" spans="3:16" ht="6.75" customHeight="1" thickTop="1">
      <c r="C18" s="27"/>
      <c r="D18" s="27"/>
      <c r="E18" s="27"/>
      <c r="F18" s="27"/>
      <c r="G18" s="27"/>
      <c r="H18" s="27"/>
      <c r="I18" s="27"/>
      <c r="J18" s="46"/>
      <c r="K18" s="27"/>
      <c r="L18" s="27"/>
      <c r="M18" s="27"/>
      <c r="N18" s="27"/>
      <c r="O18" s="27"/>
      <c r="P18" s="42"/>
    </row>
    <row r="19" spans="3:48" ht="11.25">
      <c r="C19" s="34" t="s">
        <v>15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4"/>
      <c r="O19" s="27"/>
      <c r="P19" s="42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</row>
    <row r="20" spans="3:48" ht="12.75">
      <c r="C20" s="35"/>
      <c r="D20" s="36" t="s">
        <v>14</v>
      </c>
      <c r="E20" s="36" t="s">
        <v>1</v>
      </c>
      <c r="F20" s="35"/>
      <c r="G20" s="35"/>
      <c r="H20" s="36" t="s">
        <v>14</v>
      </c>
      <c r="I20" s="36" t="s">
        <v>1</v>
      </c>
      <c r="J20" s="35"/>
      <c r="K20" s="35"/>
      <c r="L20" s="36" t="s">
        <v>14</v>
      </c>
      <c r="M20" s="36" t="s">
        <v>1</v>
      </c>
      <c r="N20" s="24"/>
      <c r="O20" s="27"/>
      <c r="P20" s="42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3:48" ht="12.75">
      <c r="C21" s="37" t="s">
        <v>13</v>
      </c>
      <c r="D21" s="38">
        <v>96</v>
      </c>
      <c r="E21" s="38">
        <v>30</v>
      </c>
      <c r="F21" s="35"/>
      <c r="G21" s="37" t="s">
        <v>13</v>
      </c>
      <c r="H21" s="39">
        <f>D21/SUM(D21:E21)</f>
        <v>0.7619047619047619</v>
      </c>
      <c r="I21" s="39">
        <f>E21/SUM(D21:E21)</f>
        <v>0.23809523809523808</v>
      </c>
      <c r="J21" s="35"/>
      <c r="K21" s="37" t="s">
        <v>13</v>
      </c>
      <c r="L21" s="38">
        <f>D21</f>
        <v>96</v>
      </c>
      <c r="M21" s="38">
        <f>E21*(-1)</f>
        <v>-30</v>
      </c>
      <c r="N21" s="24"/>
      <c r="O21" s="27"/>
      <c r="P21" s="42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3:48" ht="12.75">
      <c r="C22" s="37" t="s">
        <v>12</v>
      </c>
      <c r="D22" s="38">
        <v>104</v>
      </c>
      <c r="E22" s="38">
        <v>44</v>
      </c>
      <c r="F22" s="35"/>
      <c r="G22" s="37" t="s">
        <v>12</v>
      </c>
      <c r="H22" s="39">
        <f aca="true" t="shared" si="0" ref="H22:H28">D22/SUM(D22:E22)</f>
        <v>0.7027027027027027</v>
      </c>
      <c r="I22" s="39">
        <f aca="true" t="shared" si="1" ref="I22:I28">E22/SUM(D22:E22)</f>
        <v>0.2972972972972973</v>
      </c>
      <c r="J22" s="35"/>
      <c r="K22" s="37" t="s">
        <v>12</v>
      </c>
      <c r="L22" s="38">
        <f aca="true" t="shared" si="2" ref="L22:L27">D22</f>
        <v>104</v>
      </c>
      <c r="M22" s="38">
        <f aca="true" t="shared" si="3" ref="M22:M27">E22*(-1)</f>
        <v>-44</v>
      </c>
      <c r="N22" s="24"/>
      <c r="O22" s="28"/>
      <c r="P22" s="31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3:48" ht="12.75">
      <c r="C23" s="37" t="s">
        <v>11</v>
      </c>
      <c r="D23" s="38">
        <v>166</v>
      </c>
      <c r="E23" s="38">
        <v>68</v>
      </c>
      <c r="F23" s="35"/>
      <c r="G23" s="37" t="s">
        <v>11</v>
      </c>
      <c r="H23" s="39">
        <f t="shared" si="0"/>
        <v>0.7094017094017094</v>
      </c>
      <c r="I23" s="39">
        <f t="shared" si="1"/>
        <v>0.2905982905982906</v>
      </c>
      <c r="J23" s="35"/>
      <c r="K23" s="37" t="s">
        <v>11</v>
      </c>
      <c r="L23" s="38">
        <f t="shared" si="2"/>
        <v>166</v>
      </c>
      <c r="M23" s="38">
        <f t="shared" si="3"/>
        <v>-68</v>
      </c>
      <c r="N23" s="24"/>
      <c r="O23" s="28"/>
      <c r="P23" s="31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</row>
    <row r="24" spans="3:48" ht="12.75">
      <c r="C24" s="37" t="s">
        <v>10</v>
      </c>
      <c r="D24" s="38">
        <v>287</v>
      </c>
      <c r="E24" s="38">
        <v>135</v>
      </c>
      <c r="F24" s="35"/>
      <c r="G24" s="37" t="s">
        <v>10</v>
      </c>
      <c r="H24" s="39">
        <f t="shared" si="0"/>
        <v>0.6800947867298578</v>
      </c>
      <c r="I24" s="39">
        <f t="shared" si="1"/>
        <v>0.31990521327014215</v>
      </c>
      <c r="J24" s="35"/>
      <c r="K24" s="37" t="s">
        <v>10</v>
      </c>
      <c r="L24" s="38">
        <f t="shared" si="2"/>
        <v>287</v>
      </c>
      <c r="M24" s="38">
        <f t="shared" si="3"/>
        <v>-135</v>
      </c>
      <c r="N24" s="24"/>
      <c r="O24" s="29"/>
      <c r="P24" s="31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3:48" ht="12.75">
      <c r="C25" s="37" t="s">
        <v>9</v>
      </c>
      <c r="D25" s="38">
        <v>550</v>
      </c>
      <c r="E25" s="38">
        <v>295</v>
      </c>
      <c r="F25" s="35"/>
      <c r="G25" s="37" t="s">
        <v>9</v>
      </c>
      <c r="H25" s="39">
        <f t="shared" si="0"/>
        <v>0.650887573964497</v>
      </c>
      <c r="I25" s="39">
        <f t="shared" si="1"/>
        <v>0.34911242603550297</v>
      </c>
      <c r="J25" s="35"/>
      <c r="K25" s="37" t="s">
        <v>9</v>
      </c>
      <c r="L25" s="38">
        <f t="shared" si="2"/>
        <v>550</v>
      </c>
      <c r="M25" s="38">
        <f t="shared" si="3"/>
        <v>-295</v>
      </c>
      <c r="N25" s="24"/>
      <c r="O25" s="29"/>
      <c r="P25" s="31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</row>
    <row r="26" spans="3:48" ht="12.75">
      <c r="C26" s="37" t="s">
        <v>8</v>
      </c>
      <c r="D26" s="38">
        <v>889</v>
      </c>
      <c r="E26" s="38">
        <v>629</v>
      </c>
      <c r="F26" s="35"/>
      <c r="G26" s="37" t="s">
        <v>8</v>
      </c>
      <c r="H26" s="39">
        <f t="shared" si="0"/>
        <v>0.5856389986824769</v>
      </c>
      <c r="I26" s="39">
        <f t="shared" si="1"/>
        <v>0.41436100131752307</v>
      </c>
      <c r="J26" s="35"/>
      <c r="K26" s="37" t="s">
        <v>8</v>
      </c>
      <c r="L26" s="38">
        <f t="shared" si="2"/>
        <v>889</v>
      </c>
      <c r="M26" s="38">
        <f t="shared" si="3"/>
        <v>-629</v>
      </c>
      <c r="N26" s="24"/>
      <c r="O26" s="29"/>
      <c r="P26" s="31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</row>
    <row r="27" spans="3:48" ht="12.75">
      <c r="C27" s="37" t="s">
        <v>7</v>
      </c>
      <c r="D27" s="38">
        <v>472</v>
      </c>
      <c r="E27" s="38">
        <v>475</v>
      </c>
      <c r="F27" s="35"/>
      <c r="G27" s="37" t="s">
        <v>7</v>
      </c>
      <c r="H27" s="39">
        <f t="shared" si="0"/>
        <v>0.498416050686378</v>
      </c>
      <c r="I27" s="39">
        <f t="shared" si="1"/>
        <v>0.5015839493136219</v>
      </c>
      <c r="J27" s="35"/>
      <c r="K27" s="37" t="s">
        <v>7</v>
      </c>
      <c r="L27" s="38">
        <f t="shared" si="2"/>
        <v>472</v>
      </c>
      <c r="M27" s="38">
        <f t="shared" si="3"/>
        <v>-475</v>
      </c>
      <c r="N27" s="24"/>
      <c r="O27" s="29"/>
      <c r="P27" s="31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3:48" ht="12.75">
      <c r="C28" s="35"/>
      <c r="D28" s="38">
        <f>SUM(D21:D27)</f>
        <v>2564</v>
      </c>
      <c r="E28" s="38">
        <f>SUM(E21:E27)</f>
        <v>1676</v>
      </c>
      <c r="F28" s="35"/>
      <c r="G28" s="35"/>
      <c r="H28" s="39">
        <f t="shared" si="0"/>
        <v>0.6047169811320755</v>
      </c>
      <c r="I28" s="39">
        <f t="shared" si="1"/>
        <v>0.39528301886792455</v>
      </c>
      <c r="J28" s="35"/>
      <c r="K28" s="35"/>
      <c r="L28" s="38"/>
      <c r="M28" s="40"/>
      <c r="N28" s="24"/>
      <c r="O28" s="29"/>
      <c r="P28" s="31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3:48" ht="12.75">
      <c r="C29" s="35"/>
      <c r="D29" s="41"/>
      <c r="E29" s="41"/>
      <c r="F29" s="35"/>
      <c r="G29" s="35"/>
      <c r="H29" s="35"/>
      <c r="I29" s="35"/>
      <c r="J29" s="35"/>
      <c r="K29" s="35"/>
      <c r="L29" s="35"/>
      <c r="M29" s="35"/>
      <c r="N29" s="29"/>
      <c r="O29" s="29"/>
      <c r="P29" s="31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3:48" ht="12.75">
      <c r="C30" s="45"/>
      <c r="D30" s="43"/>
      <c r="E30" s="43"/>
      <c r="F30" s="43"/>
      <c r="G30" s="45"/>
      <c r="H30" s="45"/>
      <c r="I30" s="45"/>
      <c r="J30" s="45"/>
      <c r="K30" s="45"/>
      <c r="L30" s="45"/>
      <c r="M30" s="45"/>
      <c r="N30" s="31"/>
      <c r="O30" s="31"/>
      <c r="P30" s="31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3:48" ht="12.75">
      <c r="C31" s="45"/>
      <c r="D31" s="43"/>
      <c r="E31" s="43"/>
      <c r="F31" s="43"/>
      <c r="G31" s="45"/>
      <c r="H31" s="45"/>
      <c r="I31" s="45"/>
      <c r="J31" s="45"/>
      <c r="K31" s="45"/>
      <c r="L31" s="45"/>
      <c r="M31" s="45"/>
      <c r="N31" s="31"/>
      <c r="O31" s="31"/>
      <c r="P31" s="31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3:48" ht="12.75">
      <c r="C32" s="31"/>
      <c r="D32" s="43"/>
      <c r="E32" s="43"/>
      <c r="F32" s="43"/>
      <c r="G32" s="31"/>
      <c r="H32" s="31"/>
      <c r="I32" s="31"/>
      <c r="J32" s="31"/>
      <c r="K32" s="31"/>
      <c r="L32" s="31"/>
      <c r="M32" s="31"/>
      <c r="N32" s="31"/>
      <c r="O32" s="29"/>
      <c r="P32" s="29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3:48" ht="12.75">
      <c r="C33" s="31"/>
      <c r="D33" s="43"/>
      <c r="E33" s="43"/>
      <c r="F33" s="43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3:48" ht="12.75">
      <c r="C34" s="31"/>
      <c r="D34" s="43"/>
      <c r="E34" s="43"/>
      <c r="F34" s="43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3:18" ht="12.75">
      <c r="C35" s="26"/>
      <c r="D35" s="33"/>
      <c r="E35" s="32"/>
      <c r="F35" s="3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5"/>
      <c r="R35" s="25"/>
    </row>
    <row r="36" spans="3:18" ht="12.75">
      <c r="C36" s="26"/>
      <c r="D36" s="33"/>
      <c r="E36" s="32"/>
      <c r="F36" s="3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5"/>
      <c r="R36" s="25"/>
    </row>
    <row r="37" spans="3:18" ht="13.5" thickBot="1">
      <c r="C37" s="26"/>
      <c r="D37" s="33"/>
      <c r="E37" s="32"/>
      <c r="F37" s="32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5"/>
      <c r="R37" s="25"/>
    </row>
    <row r="38" spans="3:12" s="23" customFormat="1" ht="14.25" thickBot="1" thickTop="1">
      <c r="C38" s="50" t="s">
        <v>20</v>
      </c>
      <c r="D38" s="51"/>
      <c r="E38" s="51"/>
      <c r="F38" s="51"/>
      <c r="G38" s="48"/>
      <c r="H38" s="48"/>
      <c r="I38" s="48"/>
      <c r="J38" s="48"/>
      <c r="K38" s="48"/>
      <c r="L38" s="49"/>
    </row>
    <row r="39" s="23" customFormat="1" ht="12.75" thickBot="1" thickTop="1"/>
    <row r="40" spans="3:16" ht="13.5" thickTop="1">
      <c r="C40" s="7"/>
      <c r="D40" s="8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3:16" ht="12.75">
      <c r="C41" s="7"/>
      <c r="D41" s="8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4:16" ht="12.75">
      <c r="D42" s="8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3:16" ht="12.75">
      <c r="C43" s="7"/>
      <c r="D43" s="8"/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</sheetData>
  <mergeCells count="32">
    <mergeCell ref="D13:E13"/>
    <mergeCell ref="F13:G13"/>
    <mergeCell ref="H13:I13"/>
    <mergeCell ref="J13:K13"/>
    <mergeCell ref="D12:E12"/>
    <mergeCell ref="J11:K11"/>
    <mergeCell ref="J12:K12"/>
    <mergeCell ref="F12:G12"/>
    <mergeCell ref="H11:I11"/>
    <mergeCell ref="H12:I12"/>
    <mergeCell ref="D11:E11"/>
    <mergeCell ref="D7:I7"/>
    <mergeCell ref="C7:C8"/>
    <mergeCell ref="D8:E8"/>
    <mergeCell ref="F8:G8"/>
    <mergeCell ref="D9:E9"/>
    <mergeCell ref="D10:E10"/>
    <mergeCell ref="J10:K10"/>
    <mergeCell ref="H8:I8"/>
    <mergeCell ref="H9:I9"/>
    <mergeCell ref="H10:I10"/>
    <mergeCell ref="J9:K9"/>
    <mergeCell ref="C1:L1"/>
    <mergeCell ref="C38:L38"/>
    <mergeCell ref="C16:L16"/>
    <mergeCell ref="C17:L17"/>
    <mergeCell ref="C4:L4"/>
    <mergeCell ref="F9:G9"/>
    <mergeCell ref="F10:G10"/>
    <mergeCell ref="F11:G11"/>
    <mergeCell ref="J7:K8"/>
    <mergeCell ref="C2:L2"/>
  </mergeCells>
  <printOptions horizontalCentered="1"/>
  <pageMargins left="0.5118110236220472" right="0.5511811023622047" top="0.5118110236220472" bottom="0.3937007874015748" header="0" footer="0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2007-07-25T08:18:38Z</cp:lastPrinted>
  <dcterms:created xsi:type="dcterms:W3CDTF">2003-07-11T06:16:35Z</dcterms:created>
  <dcterms:modified xsi:type="dcterms:W3CDTF">2007-08-03T10:37:07Z</dcterms:modified>
  <cp:category/>
  <cp:version/>
  <cp:contentType/>
  <cp:contentStatus/>
</cp:coreProperties>
</file>