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.3.2.9" sheetId="1" r:id="rId1"/>
  </sheets>
  <definedNames>
    <definedName name="_xlnm.Print_Area" localSheetId="0">'1.3.2.9'!$A$1:$O$139</definedName>
    <definedName name="_xlnm.Print_Titles" localSheetId="0">'1.3.2.9'!$8:$8</definedName>
  </definedNames>
  <calcPr fullCalcOnLoad="1"/>
</workbook>
</file>

<file path=xl/sharedStrings.xml><?xml version="1.0" encoding="utf-8"?>
<sst xmlns="http://schemas.openxmlformats.org/spreadsheetml/2006/main" count="376" uniqueCount="93">
  <si>
    <t>1.3.2 Estudiantat matriculat de 1r i 2n cicles</t>
  </si>
  <si>
    <t>Quadrimestre de tardor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</si>
  <si>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</si>
  <si>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</si>
  <si>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</si>
  <si>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</si>
  <si>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</si>
  <si>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</si>
  <si>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</si>
  <si>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</si>
  <si>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</si>
  <si>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</si>
  <si>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</si>
  <si>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Llicenciatura de Matemàtiques</t>
  </si>
  <si>
    <t>Diplomatura d'Estadística</t>
  </si>
  <si>
    <t>Llicenciatura de Ciències i Tècniques Estadístiques</t>
  </si>
  <si>
    <t>210 ETSAB</t>
  </si>
  <si>
    <t>Arquitectura</t>
  </si>
  <si>
    <t>Enginyeria Industrial</t>
  </si>
  <si>
    <t>Enginyeria d'Automàtica i Electrònica Industrial</t>
  </si>
  <si>
    <t>Enginyeria d'Organització Industrial</t>
  </si>
  <si>
    <t>Enginyeria Aeronàutica</t>
  </si>
  <si>
    <t>230 ETSETB</t>
  </si>
  <si>
    <t>Enginyeria de Telecomunicació</t>
  </si>
  <si>
    <t>Enginyeria Electrònica</t>
  </si>
  <si>
    <t>240 ETSEIB</t>
  </si>
  <si>
    <t>Enginyeria Química</t>
  </si>
  <si>
    <t>Enginyeria de Materials</t>
  </si>
  <si>
    <t>250 ETSECCPB</t>
  </si>
  <si>
    <t>Enginyeria de Camins, Canals i Ports</t>
  </si>
  <si>
    <t>Enginyeria Tècnica d'Obres Públiques</t>
  </si>
  <si>
    <t>Enginyeria Geològica</t>
  </si>
  <si>
    <t xml:space="preserve"> 270 FIB</t>
  </si>
  <si>
    <t>Enginyeria Informàtica (Pla 1991)</t>
  </si>
  <si>
    <t>Enginyeria Informàtica (Pla 2003)</t>
  </si>
  <si>
    <t>Enginyeria Tècnica d'Informàtica de Gestió (Pla 1991)</t>
  </si>
  <si>
    <t>Enginyeria Tècnica d'Informàtica de Gestió (Pla 2003)</t>
  </si>
  <si>
    <t>Enginyeria Tècnica d'Informàtica de Sistemes (Pla 1991)</t>
  </si>
  <si>
    <t>Enginyeria Tècnica d'Informàtica de Sistemes (Pla 2003)</t>
  </si>
  <si>
    <t>280 FNB</t>
  </si>
  <si>
    <t>Diplomatura de Màquines Navals</t>
  </si>
  <si>
    <t>Diplomatura de Navegació Marítima</t>
  </si>
  <si>
    <t>Llicenciatura de Nàutica i Transport Marítim</t>
  </si>
  <si>
    <t>Llicenciatura de Màquines Navals</t>
  </si>
  <si>
    <t>Enginyeria Tècnica Naval, esp. en Propulsio i Serveis del Vaixell</t>
  </si>
  <si>
    <t>290 ETSAV</t>
  </si>
  <si>
    <t>300 EPSC</t>
  </si>
  <si>
    <t>Enginyeria Tècnica de Telec., esp. en Sistemes de Telecomunicació</t>
  </si>
  <si>
    <t>Enginyeria Tècnica de Telec., esp. en Telemàtica</t>
  </si>
  <si>
    <t>Enginyeria de Telecomunicació (2n cicle)</t>
  </si>
  <si>
    <t>Enginyeria Tècnica Aeronàutica, especialitat en Aeronavegació</t>
  </si>
  <si>
    <t>Eng. Tècn. de Telec., esp. en Sist. de Telecomunicació / Eng. Tècn. Aeronàutica, esp. en Aeronavegació (doble titulació)</t>
  </si>
  <si>
    <t>310 EPSEB</t>
  </si>
  <si>
    <t xml:space="preserve">Arquitectura Tècnica                            </t>
  </si>
  <si>
    <t>Enginyeria Tècnica de Topografia</t>
  </si>
  <si>
    <t>Enginyeria d'Organització Industrial (orientació en Edificació)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</si>
  <si>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</si>
  <si>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</si>
  <si>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</si>
  <si>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</si>
  <si>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</si>
  <si>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</si>
  <si>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Telec., esp. en so i imatge</t>
  </si>
  <si>
    <t>Enginyeria Tècnica de Mines, esp. en Explotació de Mines</t>
  </si>
  <si>
    <t>Enginyeria Tècnica de Telec., esp. en Sistemes Electrònics</t>
  </si>
  <si>
    <t>Enginyeria de Mines</t>
  </si>
  <si>
    <t>Eng. Tècn. de Mines, esp. en Expl. de Mines / Eng. Tècn. Ind., esp. en Química Industrial (doble titulació)</t>
  </si>
  <si>
    <t>340 EPSEVG</t>
  </si>
  <si>
    <t>Enginyeria Tècnica d'Informàtica de Gestió</t>
  </si>
  <si>
    <t>370 EUOOT</t>
  </si>
  <si>
    <t>Diplomatura d'Optica</t>
  </si>
  <si>
    <t>Quadrimestre de primavera</t>
  </si>
  <si>
    <t>% Credits repetits</t>
  </si>
  <si>
    <t xml:space="preserve">Reconeguts </t>
  </si>
  <si>
    <t>Llicenciatura de Ciències i Tècniques Estadistiques</t>
  </si>
  <si>
    <t>Enginyeria d'Automatica i Electrònica Industrial</t>
  </si>
  <si>
    <t>-</t>
  </si>
  <si>
    <t>270 FIB</t>
  </si>
  <si>
    <t>Enginyeria Tècnica Naval, esp. en Propulsió i Serveis del Vaixell</t>
  </si>
  <si>
    <t>Enginyeria d'Organització Industrial (orientació en l'Edificació)</t>
  </si>
  <si>
    <t>ANY ACADÈMIC 2005-2006</t>
  </si>
  <si>
    <r>
      <t>(2)</t>
    </r>
    <r>
      <rPr>
        <sz val="8"/>
        <color indexed="56"/>
        <rFont val="Arial"/>
        <family val="2"/>
      </rPr>
      <t xml:space="preserve"> Estudiantat equivalent a temps complet = crèdits matriculats anuals / crèdits teòrics de la titulació anuals</t>
    </r>
  </si>
  <si>
    <r>
      <t>(1)</t>
    </r>
    <r>
      <rPr>
        <sz val="8"/>
        <color indexed="56"/>
        <rFont val="Arial"/>
        <family val="2"/>
      </rPr>
      <t xml:space="preserve"> Inclou l'estudiantat amb matrícula de PFC</t>
    </r>
  </si>
  <si>
    <r>
      <t xml:space="preserve">EETC </t>
    </r>
    <r>
      <rPr>
        <b/>
        <vertAlign val="superscript"/>
        <sz val="10"/>
        <color indexed="9"/>
        <rFont val="Arial"/>
        <family val="2"/>
      </rPr>
      <t>(2)</t>
    </r>
  </si>
  <si>
    <t>Aquestes dades són anuals i consten només al quadrimestre de tardor</t>
  </si>
  <si>
    <t>330 EPSEM</t>
  </si>
  <si>
    <t>220 ETSEIAT</t>
  </si>
  <si>
    <r>
      <t xml:space="preserve">Matrícula ordinària </t>
    </r>
    <r>
      <rPr>
        <b/>
        <vertAlign val="superscript"/>
        <sz val="10"/>
        <color indexed="9"/>
        <rFont val="Arial"/>
        <family val="2"/>
      </rPr>
      <t>(1)</t>
    </r>
  </si>
  <si>
    <r>
      <t>EETC</t>
    </r>
    <r>
      <rPr>
        <b/>
        <vertAlign val="superscript"/>
        <sz val="10"/>
        <color indexed="9"/>
        <rFont val="Arial"/>
        <family val="2"/>
      </rPr>
      <t xml:space="preserve"> (2)</t>
    </r>
  </si>
  <si>
    <r>
      <t xml:space="preserve">(1) </t>
    </r>
    <r>
      <rPr>
        <sz val="8"/>
        <color indexed="56"/>
        <rFont val="Arial"/>
        <family val="2"/>
      </rPr>
      <t>Inclou l'estudiantat amb matrícula de PFC</t>
    </r>
  </si>
  <si>
    <t>1.3.2.9 MATRÍCULA PER CRÈDITS. CENTRES PROPIS</t>
  </si>
  <si>
    <t>TOTAL QUADRIMESTRE DE TARDOR</t>
  </si>
  <si>
    <t>TOTAL QUADRIMESTRE DE PRIMAVERA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</si>
</sst>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1" fillId="3" borderId="10">
      <alignment horizontal="left" vertical="center"/>
      <protection/>
    </xf>
    <xf numFmtId="0" fontId="9" fillId="4" borderId="10">
      <alignment horizontal="left" vertical="center"/>
      <protection/>
    </xf>
    <xf numFmtId="0" fontId="9" fillId="2" borderId="10">
      <alignment horizontal="left" vertical="center"/>
      <protection/>
    </xf>
    <xf numFmtId="0" fontId="9" fillId="2" borderId="10">
      <alignment horizontal="left" vertical="center"/>
      <protection/>
    </xf>
    <xf numFmtId="0" fontId="9" fillId="5" borderId="10">
      <alignment horizontal="left" vertical="center"/>
      <protection/>
    </xf>
    <xf numFmtId="0" fontId="10" fillId="6" borderId="0">
      <alignment horizontal="left" vertical="center"/>
      <protection/>
    </xf>
    <xf numFmtId="3" fontId="11" fillId="7" borderId="10" applyNumberFormat="0">
      <alignment vertical="center"/>
      <protection/>
    </xf>
    <xf numFmtId="3" fontId="11" fillId="8" borderId="10" applyNumberFormat="0">
      <alignment vertical="center"/>
      <protection/>
    </xf>
    <xf numFmtId="4" fontId="11" fillId="2" borderId="10" applyNumberFormat="0">
      <alignment vertical="center"/>
      <protection/>
    </xf>
    <xf numFmtId="4" fontId="11" fillId="5" borderId="10" applyNumberFormat="0">
      <alignment vertical="center"/>
      <protection/>
    </xf>
    <xf numFmtId="0" fontId="11" fillId="9" borderId="10">
      <alignment horizontal="left" vertical="center"/>
      <protection/>
    </xf>
    <xf numFmtId="0" fontId="1" fillId="10" borderId="10">
      <alignment horizontal="center" vertical="center"/>
      <protection/>
    </xf>
    <xf numFmtId="0" fontId="1" fillId="3" borderId="10">
      <alignment horizontal="center" vertical="center" wrapText="1"/>
      <protection/>
    </xf>
    <xf numFmtId="3" fontId="11" fillId="2" borderId="0" applyNumberFormat="0">
      <alignment vertical="center"/>
      <protection/>
    </xf>
    <xf numFmtId="4" fontId="9" fillId="2" borderId="10" applyNumberFormat="0">
      <alignment vertical="center"/>
      <protection/>
    </xf>
    <xf numFmtId="0" fontId="1" fillId="3" borderId="10">
      <alignment horizontal="center" vertical="center"/>
      <protection/>
    </xf>
    <xf numFmtId="4" fontId="9" fillId="5" borderId="10" applyNumberFormat="0">
      <alignment vertical="center"/>
      <protection/>
    </xf>
    <xf numFmtId="4" fontId="9" fillId="4" borderId="10" applyNumberFormat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7" fillId="0" borderId="11" applyAlignment="0">
      <protection/>
    </xf>
  </cellStyleXfs>
  <cellXfs count="6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 wrapText="1"/>
    </xf>
    <xf numFmtId="4" fontId="3" fillId="11" borderId="0" xfId="0" applyNumberFormat="1" applyFont="1" applyFill="1" applyAlignment="1">
      <alignment horizontal="right"/>
    </xf>
    <xf numFmtId="0" fontId="4" fillId="6" borderId="0" xfId="0" applyFont="1" applyFill="1" applyAlignment="1">
      <alignment/>
    </xf>
    <xf numFmtId="0" fontId="0" fillId="6" borderId="0" xfId="0" applyFill="1" applyAlignment="1">
      <alignment vertical="center"/>
    </xf>
    <xf numFmtId="164" fontId="3" fillId="11" borderId="0" xfId="0" applyNumberFormat="1" applyFont="1" applyFill="1" applyAlignment="1">
      <alignment horizontal="right"/>
    </xf>
    <xf numFmtId="0" fontId="5" fillId="11" borderId="0" xfId="0" applyFont="1" applyFill="1" applyAlignment="1">
      <alignment vertical="center"/>
    </xf>
    <xf numFmtId="0" fontId="11" fillId="6" borderId="0" xfId="0" applyFont="1" applyFill="1" applyAlignment="1">
      <alignment/>
    </xf>
    <xf numFmtId="0" fontId="9" fillId="9" borderId="12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 vertical="center" wrapText="1"/>
    </xf>
    <xf numFmtId="0" fontId="4" fillId="6" borderId="6" xfId="20" applyFont="1" applyFill="1" applyAlignment="1">
      <alignment/>
    </xf>
    <xf numFmtId="0" fontId="0" fillId="6" borderId="7" xfId="21" applyFill="1" applyAlignment="1">
      <alignment vertic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8" xfId="22" applyFill="1" applyAlignment="1">
      <alignment vertical="center" wrapText="1"/>
    </xf>
    <xf numFmtId="0" fontId="4" fillId="6" borderId="8" xfId="22" applyFont="1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1" fillId="3" borderId="10" xfId="36">
      <alignment horizontal="center" vertical="center" wrapText="1"/>
      <protection/>
    </xf>
    <xf numFmtId="0" fontId="11" fillId="7" borderId="10" xfId="30">
      <alignment vertical="center"/>
      <protection/>
    </xf>
    <xf numFmtId="4" fontId="11" fillId="7" borderId="10" xfId="30" applyNumberFormat="1">
      <alignment vertical="center"/>
      <protection/>
    </xf>
    <xf numFmtId="164" fontId="11" fillId="7" borderId="10" xfId="30" applyNumberFormat="1">
      <alignment vertical="center"/>
      <protection/>
    </xf>
    <xf numFmtId="3" fontId="11" fillId="7" borderId="10" xfId="30" applyNumberFormat="1">
      <alignment vertical="center"/>
      <protection/>
    </xf>
    <xf numFmtId="0" fontId="11" fillId="8" borderId="10" xfId="31">
      <alignment vertical="center"/>
      <protection/>
    </xf>
    <xf numFmtId="4" fontId="11" fillId="8" borderId="10" xfId="31" applyNumberFormat="1">
      <alignment vertical="center"/>
      <protection/>
    </xf>
    <xf numFmtId="164" fontId="11" fillId="8" borderId="10" xfId="31" applyNumberFormat="1">
      <alignment vertical="center"/>
      <protection/>
    </xf>
    <xf numFmtId="3" fontId="11" fillId="8" borderId="10" xfId="31" applyNumberFormat="1">
      <alignment vertical="center"/>
      <protection/>
    </xf>
    <xf numFmtId="0" fontId="10" fillId="6" borderId="0" xfId="29">
      <alignment horizontal="left" vertical="center"/>
      <protection/>
    </xf>
    <xf numFmtId="4" fontId="9" fillId="4" borderId="10" xfId="41" applyNumberFormat="1">
      <alignment vertical="center"/>
      <protection/>
    </xf>
    <xf numFmtId="164" fontId="9" fillId="4" borderId="10" xfId="41" applyNumberFormat="1">
      <alignment vertical="center"/>
      <protection/>
    </xf>
    <xf numFmtId="3" fontId="9" fillId="4" borderId="10" xfId="41" applyNumberFormat="1">
      <alignment vertical="center"/>
      <protection/>
    </xf>
    <xf numFmtId="0" fontId="1" fillId="3" borderId="10" xfId="36" applyFont="1">
      <alignment horizontal="center" vertical="center" wrapText="1"/>
      <protection/>
    </xf>
    <xf numFmtId="4" fontId="11" fillId="7" borderId="10" xfId="30" applyNumberFormat="1" applyFont="1" applyAlignment="1">
      <alignment horizontal="right" vertical="center"/>
      <protection/>
    </xf>
    <xf numFmtId="4" fontId="11" fillId="8" borderId="10" xfId="31" applyNumberFormat="1" applyFont="1" applyAlignment="1">
      <alignment horizontal="right" vertical="center"/>
      <protection/>
    </xf>
    <xf numFmtId="4" fontId="11" fillId="7" borderId="10" xfId="30" applyNumberFormat="1" applyAlignment="1">
      <alignment horizontal="right" vertical="center"/>
      <protection/>
    </xf>
    <xf numFmtId="0" fontId="11" fillId="8" borderId="10" xfId="31" applyAlignment="1">
      <alignment vertical="center" wrapText="1"/>
      <protection/>
    </xf>
    <xf numFmtId="0" fontId="5" fillId="11" borderId="9" xfId="23" applyFont="1" applyFill="1" applyAlignment="1">
      <alignment vertical="center"/>
    </xf>
    <xf numFmtId="164" fontId="3" fillId="11" borderId="9" xfId="23" applyNumberFormat="1" applyFont="1" applyFill="1" applyAlignment="1">
      <alignment horizontal="right"/>
    </xf>
    <xf numFmtId="0" fontId="11" fillId="7" borderId="10" xfId="30" applyAlignment="1">
      <alignment vertical="center" wrapText="1"/>
      <protection/>
    </xf>
    <xf numFmtId="0" fontId="14" fillId="6" borderId="14" xfId="29" applyFont="1" applyBorder="1" applyAlignment="1">
      <alignment horizontal="left" vertical="center"/>
      <protection/>
    </xf>
    <xf numFmtId="3" fontId="11" fillId="7" borderId="10" xfId="30" applyNumberFormat="1" applyAlignment="1">
      <alignment horizontal="right" vertical="center"/>
      <protection/>
    </xf>
    <xf numFmtId="3" fontId="11" fillId="8" borderId="10" xfId="31" applyNumberFormat="1" applyAlignment="1">
      <alignment horizontal="right" vertical="center"/>
      <protection/>
    </xf>
    <xf numFmtId="3" fontId="9" fillId="4" borderId="10" xfId="41" applyNumberFormat="1" applyFont="1" applyAlignment="1">
      <alignment horizontal="right" vertical="center"/>
      <protection/>
    </xf>
    <xf numFmtId="0" fontId="9" fillId="9" borderId="15" xfId="0" applyFont="1" applyFill="1" applyBorder="1" applyAlignment="1">
      <alignment horizontal="left" vertical="center"/>
    </xf>
    <xf numFmtId="0" fontId="9" fillId="9" borderId="16" xfId="0" applyFont="1" applyFill="1" applyBorder="1" applyAlignment="1">
      <alignment horizontal="left" vertical="center"/>
    </xf>
    <xf numFmtId="0" fontId="11" fillId="7" borderId="10" xfId="30">
      <alignment vertical="center"/>
      <protection/>
    </xf>
    <xf numFmtId="0" fontId="11" fillId="7" borderId="10" xfId="30" applyFont="1">
      <alignment vertical="center"/>
      <protection/>
    </xf>
    <xf numFmtId="0" fontId="11" fillId="8" borderId="10" xfId="31">
      <alignment vertical="center"/>
      <protection/>
    </xf>
    <xf numFmtId="0" fontId="10" fillId="6" borderId="0" xfId="29" applyFont="1" applyAlignment="1">
      <alignment horizontal="left" vertical="center"/>
      <protection/>
    </xf>
    <xf numFmtId="0" fontId="10" fillId="6" borderId="0" xfId="29" applyAlignment="1">
      <alignment horizontal="left" vertical="center"/>
      <protection/>
    </xf>
    <xf numFmtId="0" fontId="9" fillId="9" borderId="17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14" fillId="6" borderId="14" xfId="29" applyFont="1" applyBorder="1" applyAlignment="1">
      <alignment horizontal="left" vertical="center"/>
      <protection/>
    </xf>
    <xf numFmtId="0" fontId="10" fillId="6" borderId="14" xfId="29" applyBorder="1" applyAlignment="1">
      <alignment horizontal="left" vertical="center"/>
      <protection/>
    </xf>
    <xf numFmtId="0" fontId="14" fillId="6" borderId="0" xfId="29" applyFont="1" applyAlignment="1">
      <alignment horizontal="left" vertical="center"/>
      <protection/>
    </xf>
    <xf numFmtId="0" fontId="9" fillId="4" borderId="10" xfId="41" applyFont="1">
      <alignment vertical="center"/>
      <protection/>
    </xf>
    <xf numFmtId="0" fontId="9" fillId="4" borderId="10" xfId="41">
      <alignment vertical="center"/>
      <protection/>
    </xf>
    <xf numFmtId="0" fontId="10" fillId="6" borderId="14" xfId="29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86">
      <selection activeCell="H104" sqref="H104"/>
    </sheetView>
  </sheetViews>
  <sheetFormatPr defaultColWidth="11.421875" defaultRowHeight="12.75"/>
  <cols>
    <col min="1" max="1" width="0.85546875" style="1" customWidth="1"/>
    <col min="2" max="2" width="0.5625" style="1" customWidth="1"/>
    <col min="3" max="3" width="15.57421875" style="1" customWidth="1"/>
    <col min="4" max="4" width="58.140625" style="1" customWidth="1"/>
    <col min="5" max="14" width="13.140625" style="1" customWidth="1"/>
    <col min="15" max="15" width="0.5625" style="1" customWidth="1"/>
    <col min="16" max="16" width="0.85546875" style="1" customWidth="1"/>
    <col min="17" max="16384" width="11.421875" style="1" customWidth="1"/>
  </cols>
  <sheetData>
    <row r="1" spans="2:4" ht="13.5" thickBot="1">
      <c r="B1" s="58" t="s">
        <v>0</v>
      </c>
      <c r="C1" s="59"/>
      <c r="D1" s="59"/>
    </row>
    <row r="2" spans="2:4" ht="12.75">
      <c r="B2" s="60" t="s">
        <v>90</v>
      </c>
      <c r="C2" s="61"/>
      <c r="D2" s="62"/>
    </row>
    <row r="3" spans="2:4" ht="13.5" thickBot="1">
      <c r="B3" s="8"/>
      <c r="C3" s="9"/>
      <c r="D3" s="10"/>
    </row>
    <row r="4" spans="2:4" ht="13.5" thickBot="1">
      <c r="B4" s="8"/>
      <c r="C4" s="49" t="s">
        <v>80</v>
      </c>
      <c r="D4" s="50"/>
    </row>
    <row r="5" spans="2:4" ht="13.5" thickBot="1">
      <c r="B5" s="8"/>
      <c r="C5" s="49" t="s">
        <v>1</v>
      </c>
      <c r="D5" s="50"/>
    </row>
    <row r="7" spans="2:15" ht="3.75" customHeight="1" thickBot="1">
      <c r="B7" s="2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</row>
    <row r="8" spans="1:16" ht="62.25" customHeight="1" thickBot="1">
      <c r="A8" s="2"/>
      <c r="B8" s="18"/>
      <c r="C8" s="24" t="s">
        <v>2</v>
      </c>
      <c r="D8" s="24" t="s">
        <v>3</v>
      </c>
      <c r="E8" s="37" t="s">
        <v>87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37" t="s">
        <v>83</v>
      </c>
      <c r="O8" s="13"/>
      <c r="P8" s="2"/>
    </row>
    <row r="9" spans="2:15" ht="19.5" customHeight="1" thickBot="1">
      <c r="B9" s="17"/>
      <c r="C9" s="51" t="s">
        <v>12</v>
      </c>
      <c r="D9" s="25" t="s">
        <v>13</v>
      </c>
      <c r="E9" s="26">
        <f aca="true" t="shared" si="0" ref="E9:E66">SUM(F9:I9)</f>
        <v>7349</v>
      </c>
      <c r="F9" s="26">
        <v>6351.5</v>
      </c>
      <c r="G9" s="26">
        <v>750</v>
      </c>
      <c r="H9" s="26">
        <v>165</v>
      </c>
      <c r="I9" s="26">
        <v>82.5</v>
      </c>
      <c r="J9" s="27">
        <f>SUM(G9:I9)/E9</f>
        <v>0.13573275275547694</v>
      </c>
      <c r="K9" s="38" t="s">
        <v>76</v>
      </c>
      <c r="L9" s="26">
        <v>45</v>
      </c>
      <c r="M9" s="26">
        <v>916</v>
      </c>
      <c r="N9" s="28">
        <v>229</v>
      </c>
      <c r="O9" s="12"/>
    </row>
    <row r="10" spans="2:15" ht="19.5" customHeight="1" thickBot="1">
      <c r="B10" s="17"/>
      <c r="C10" s="51"/>
      <c r="D10" s="25" t="s">
        <v>14</v>
      </c>
      <c r="E10" s="26">
        <f t="shared" si="0"/>
        <v>2173</v>
      </c>
      <c r="F10" s="26">
        <v>1918</v>
      </c>
      <c r="G10" s="26">
        <v>180</v>
      </c>
      <c r="H10" s="26">
        <v>22.5</v>
      </c>
      <c r="I10" s="26">
        <v>52.5</v>
      </c>
      <c r="J10" s="27">
        <f aca="true" t="shared" si="1" ref="J10:J67">SUM(G10:I10)/E10</f>
        <v>0.11734928670041417</v>
      </c>
      <c r="K10" s="38" t="s">
        <v>76</v>
      </c>
      <c r="L10" s="26">
        <v>132</v>
      </c>
      <c r="M10" s="26">
        <v>182</v>
      </c>
      <c r="N10" s="28">
        <v>59</v>
      </c>
      <c r="O10" s="12"/>
    </row>
    <row r="11" spans="2:15" ht="19.5" customHeight="1" thickBot="1">
      <c r="B11" s="17"/>
      <c r="C11" s="51"/>
      <c r="D11" s="25" t="s">
        <v>15</v>
      </c>
      <c r="E11" s="26">
        <f t="shared" si="0"/>
        <v>1753.5</v>
      </c>
      <c r="F11" s="26">
        <v>1342.5</v>
      </c>
      <c r="G11" s="26">
        <v>343.5</v>
      </c>
      <c r="H11" s="26">
        <v>61.5</v>
      </c>
      <c r="I11" s="26">
        <v>6</v>
      </c>
      <c r="J11" s="27">
        <f t="shared" si="1"/>
        <v>0.23438836612489308</v>
      </c>
      <c r="K11" s="38" t="s">
        <v>76</v>
      </c>
      <c r="L11" s="26">
        <v>148.5</v>
      </c>
      <c r="M11" s="26">
        <v>163.5</v>
      </c>
      <c r="N11" s="28">
        <v>43</v>
      </c>
      <c r="O11" s="12"/>
    </row>
    <row r="12" spans="2:15" ht="19.5" customHeight="1" thickBot="1">
      <c r="B12" s="17"/>
      <c r="C12" s="29" t="s">
        <v>16</v>
      </c>
      <c r="D12" s="29" t="s">
        <v>17</v>
      </c>
      <c r="E12" s="30">
        <f t="shared" si="0"/>
        <v>129894.5</v>
      </c>
      <c r="F12" s="30">
        <v>105185</v>
      </c>
      <c r="G12" s="30">
        <v>17158.5</v>
      </c>
      <c r="H12" s="30">
        <v>4464</v>
      </c>
      <c r="I12" s="30">
        <v>3087</v>
      </c>
      <c r="J12" s="31">
        <f t="shared" si="1"/>
        <v>0.190227453818291</v>
      </c>
      <c r="K12" s="30">
        <v>2239.5</v>
      </c>
      <c r="L12" s="30">
        <v>1540.5</v>
      </c>
      <c r="M12" s="30">
        <v>9524</v>
      </c>
      <c r="N12" s="32">
        <v>2043</v>
      </c>
      <c r="O12" s="12"/>
    </row>
    <row r="13" spans="2:15" ht="19.5" customHeight="1" thickBot="1">
      <c r="B13" s="17"/>
      <c r="C13" s="52" t="s">
        <v>86</v>
      </c>
      <c r="D13" s="25" t="s">
        <v>18</v>
      </c>
      <c r="E13" s="26">
        <f t="shared" si="0"/>
        <v>45882</v>
      </c>
      <c r="F13" s="26">
        <v>32917</v>
      </c>
      <c r="G13" s="26">
        <v>8052.5</v>
      </c>
      <c r="H13" s="26">
        <v>3415.5</v>
      </c>
      <c r="I13" s="26">
        <v>1497</v>
      </c>
      <c r="J13" s="27">
        <f t="shared" si="1"/>
        <v>0.28257268645656247</v>
      </c>
      <c r="K13" s="26">
        <v>7227</v>
      </c>
      <c r="L13" s="26">
        <v>193.5</v>
      </c>
      <c r="M13" s="26">
        <v>5217.5</v>
      </c>
      <c r="N13" s="28">
        <v>1174</v>
      </c>
      <c r="O13" s="12"/>
    </row>
    <row r="14" spans="2:15" ht="19.5" customHeight="1" thickBot="1">
      <c r="B14" s="17"/>
      <c r="C14" s="51"/>
      <c r="D14" s="25" t="s">
        <v>19</v>
      </c>
      <c r="E14" s="26">
        <f t="shared" si="0"/>
        <v>2445</v>
      </c>
      <c r="F14" s="26">
        <v>2067</v>
      </c>
      <c r="G14" s="26">
        <v>261</v>
      </c>
      <c r="H14" s="26">
        <v>96</v>
      </c>
      <c r="I14" s="26">
        <v>21</v>
      </c>
      <c r="J14" s="27">
        <f t="shared" si="1"/>
        <v>0.15460122699386503</v>
      </c>
      <c r="K14" s="26">
        <v>400.5</v>
      </c>
      <c r="L14" s="26">
        <v>46.5</v>
      </c>
      <c r="M14" s="26">
        <v>290</v>
      </c>
      <c r="N14" s="28">
        <v>65</v>
      </c>
      <c r="O14" s="12"/>
    </row>
    <row r="15" spans="2:15" ht="19.5" customHeight="1" thickBot="1">
      <c r="B15" s="17"/>
      <c r="C15" s="51"/>
      <c r="D15" s="25" t="s">
        <v>20</v>
      </c>
      <c r="E15" s="26">
        <f t="shared" si="0"/>
        <v>11901</v>
      </c>
      <c r="F15" s="26">
        <v>10284</v>
      </c>
      <c r="G15" s="26">
        <v>1312.5</v>
      </c>
      <c r="H15" s="26">
        <v>208.5</v>
      </c>
      <c r="I15" s="26">
        <v>96</v>
      </c>
      <c r="J15" s="27">
        <f t="shared" si="1"/>
        <v>0.1358709352155281</v>
      </c>
      <c r="K15" s="26">
        <v>75</v>
      </c>
      <c r="L15" s="26">
        <v>76.5</v>
      </c>
      <c r="M15" s="26">
        <v>1360.5</v>
      </c>
      <c r="N15" s="28">
        <v>319</v>
      </c>
      <c r="O15" s="12"/>
    </row>
    <row r="16" spans="2:15" ht="19.5" customHeight="1" thickBot="1">
      <c r="B16" s="17"/>
      <c r="C16" s="51"/>
      <c r="D16" s="25" t="s">
        <v>21</v>
      </c>
      <c r="E16" s="26">
        <f t="shared" si="0"/>
        <v>5297</v>
      </c>
      <c r="F16" s="26">
        <v>4904</v>
      </c>
      <c r="G16" s="26">
        <v>357</v>
      </c>
      <c r="H16" s="26">
        <v>36</v>
      </c>
      <c r="I16" s="38" t="s">
        <v>76</v>
      </c>
      <c r="J16" s="27">
        <f t="shared" si="1"/>
        <v>0.07419293939966018</v>
      </c>
      <c r="K16" s="38" t="s">
        <v>76</v>
      </c>
      <c r="L16" s="26">
        <v>303</v>
      </c>
      <c r="M16" s="26">
        <v>218</v>
      </c>
      <c r="N16" s="28">
        <v>151</v>
      </c>
      <c r="O16" s="12"/>
    </row>
    <row r="17" spans="2:15" ht="19.5" customHeight="1" thickBot="1">
      <c r="B17" s="17"/>
      <c r="C17" s="53" t="s">
        <v>22</v>
      </c>
      <c r="D17" s="29" t="s">
        <v>23</v>
      </c>
      <c r="E17" s="30">
        <f t="shared" si="0"/>
        <v>63439</v>
      </c>
      <c r="F17" s="30">
        <v>50525.5</v>
      </c>
      <c r="G17" s="30">
        <v>9292.5</v>
      </c>
      <c r="H17" s="30">
        <v>2587.5</v>
      </c>
      <c r="I17" s="30">
        <v>1033.5</v>
      </c>
      <c r="J17" s="31">
        <f t="shared" si="1"/>
        <v>0.20355774838821544</v>
      </c>
      <c r="K17" s="30">
        <v>531</v>
      </c>
      <c r="L17" s="30">
        <v>624</v>
      </c>
      <c r="M17" s="30">
        <v>8024.5</v>
      </c>
      <c r="N17" s="32">
        <v>1572</v>
      </c>
      <c r="O17" s="12"/>
    </row>
    <row r="18" spans="2:15" ht="19.5" customHeight="1" thickBot="1">
      <c r="B18" s="17"/>
      <c r="C18" s="53"/>
      <c r="D18" s="29" t="s">
        <v>24</v>
      </c>
      <c r="E18" s="30">
        <f t="shared" si="0"/>
        <v>4588.5</v>
      </c>
      <c r="F18" s="30">
        <v>3660</v>
      </c>
      <c r="G18" s="30">
        <v>549</v>
      </c>
      <c r="H18" s="30">
        <v>202.5</v>
      </c>
      <c r="I18" s="30">
        <v>177</v>
      </c>
      <c r="J18" s="31">
        <f t="shared" si="1"/>
        <v>0.20235371036286368</v>
      </c>
      <c r="K18" s="30">
        <v>34.5</v>
      </c>
      <c r="L18" s="30">
        <v>981</v>
      </c>
      <c r="M18" s="30">
        <v>710.5</v>
      </c>
      <c r="N18" s="32">
        <v>124</v>
      </c>
      <c r="O18" s="12"/>
    </row>
    <row r="19" spans="2:15" ht="19.5" customHeight="1" thickBot="1">
      <c r="B19" s="17"/>
      <c r="C19" s="51" t="s">
        <v>25</v>
      </c>
      <c r="D19" s="25" t="s">
        <v>18</v>
      </c>
      <c r="E19" s="26">
        <f t="shared" si="0"/>
        <v>87670.5</v>
      </c>
      <c r="F19" s="26">
        <v>71593.5</v>
      </c>
      <c r="G19" s="26">
        <v>10099.5</v>
      </c>
      <c r="H19" s="26">
        <v>4312.5</v>
      </c>
      <c r="I19" s="26">
        <v>1665</v>
      </c>
      <c r="J19" s="27">
        <f t="shared" si="1"/>
        <v>0.18337981419063426</v>
      </c>
      <c r="K19" s="26">
        <v>1486.5</v>
      </c>
      <c r="L19" s="26">
        <v>1401</v>
      </c>
      <c r="M19" s="26">
        <v>11745.5</v>
      </c>
      <c r="N19" s="28">
        <v>2149</v>
      </c>
      <c r="O19" s="12"/>
    </row>
    <row r="20" spans="2:15" ht="19.5" customHeight="1" thickBot="1">
      <c r="B20" s="17"/>
      <c r="C20" s="51"/>
      <c r="D20" s="25" t="s">
        <v>20</v>
      </c>
      <c r="E20" s="26">
        <f t="shared" si="0"/>
        <v>3328.5</v>
      </c>
      <c r="F20" s="26">
        <v>2727</v>
      </c>
      <c r="G20" s="26">
        <v>403.5</v>
      </c>
      <c r="H20" s="26">
        <v>147</v>
      </c>
      <c r="I20" s="26">
        <v>51</v>
      </c>
      <c r="J20" s="27">
        <f t="shared" si="1"/>
        <v>0.18071203244704823</v>
      </c>
      <c r="K20" s="26">
        <v>61.5</v>
      </c>
      <c r="L20" s="26">
        <v>25.5</v>
      </c>
      <c r="M20" s="26">
        <v>362</v>
      </c>
      <c r="N20" s="28">
        <v>76</v>
      </c>
      <c r="O20" s="12"/>
    </row>
    <row r="21" spans="2:15" ht="19.5" customHeight="1" thickBot="1">
      <c r="B21" s="17"/>
      <c r="C21" s="51"/>
      <c r="D21" s="25" t="s">
        <v>26</v>
      </c>
      <c r="E21" s="26">
        <f t="shared" si="0"/>
        <v>12800.5</v>
      </c>
      <c r="F21" s="26">
        <v>11233</v>
      </c>
      <c r="G21" s="26">
        <v>1089</v>
      </c>
      <c r="H21" s="26">
        <v>439.5</v>
      </c>
      <c r="I21" s="26">
        <v>39</v>
      </c>
      <c r="J21" s="27">
        <f t="shared" si="1"/>
        <v>0.12245615405648216</v>
      </c>
      <c r="K21" s="26">
        <v>90</v>
      </c>
      <c r="L21" s="26">
        <v>180</v>
      </c>
      <c r="M21" s="26">
        <v>1666.5</v>
      </c>
      <c r="N21" s="28">
        <v>355</v>
      </c>
      <c r="O21" s="12"/>
    </row>
    <row r="22" spans="2:15" ht="19.5" customHeight="1" thickBot="1">
      <c r="B22" s="17"/>
      <c r="C22" s="51"/>
      <c r="D22" s="25" t="s">
        <v>27</v>
      </c>
      <c r="E22" s="26">
        <f t="shared" si="0"/>
        <v>3175</v>
      </c>
      <c r="F22" s="26">
        <v>2792.5</v>
      </c>
      <c r="G22" s="26">
        <v>297</v>
      </c>
      <c r="H22" s="26">
        <v>58.5</v>
      </c>
      <c r="I22" s="26">
        <v>27</v>
      </c>
      <c r="J22" s="27">
        <f t="shared" si="1"/>
        <v>0.1204724409448819</v>
      </c>
      <c r="K22" s="26">
        <v>64.5</v>
      </c>
      <c r="L22" s="26">
        <v>57</v>
      </c>
      <c r="M22" s="26">
        <v>840</v>
      </c>
      <c r="N22" s="28">
        <v>74</v>
      </c>
      <c r="O22" s="12"/>
    </row>
    <row r="23" spans="2:16" ht="19.5" customHeight="1" thickBot="1">
      <c r="B23" s="17"/>
      <c r="C23" s="53" t="s">
        <v>28</v>
      </c>
      <c r="D23" s="29" t="s">
        <v>29</v>
      </c>
      <c r="E23" s="30">
        <f t="shared" si="0"/>
        <v>58112</v>
      </c>
      <c r="F23" s="30">
        <v>45837.5</v>
      </c>
      <c r="G23" s="30">
        <v>9958.5</v>
      </c>
      <c r="H23" s="30">
        <v>1599</v>
      </c>
      <c r="I23" s="30">
        <v>717</v>
      </c>
      <c r="J23" s="31">
        <f t="shared" si="1"/>
        <v>0.21122143447136563</v>
      </c>
      <c r="K23" s="30">
        <v>57</v>
      </c>
      <c r="L23" s="30">
        <v>1372.5</v>
      </c>
      <c r="M23" s="30">
        <v>3714</v>
      </c>
      <c r="N23" s="32">
        <v>736</v>
      </c>
      <c r="O23" s="12"/>
      <c r="P23" s="3"/>
    </row>
    <row r="24" spans="2:16" ht="19.5" customHeight="1" thickBot="1">
      <c r="B24" s="17"/>
      <c r="C24" s="53"/>
      <c r="D24" s="29" t="s">
        <v>30</v>
      </c>
      <c r="E24" s="30">
        <f t="shared" si="0"/>
        <v>45352.5</v>
      </c>
      <c r="F24" s="30">
        <v>33739.5</v>
      </c>
      <c r="G24" s="30">
        <v>7822.5</v>
      </c>
      <c r="H24" s="30">
        <v>2166</v>
      </c>
      <c r="I24" s="30">
        <v>1624.5</v>
      </c>
      <c r="J24" s="31">
        <f t="shared" si="1"/>
        <v>0.2560608566231189</v>
      </c>
      <c r="K24" s="30">
        <v>10.5</v>
      </c>
      <c r="L24" s="30">
        <v>1152</v>
      </c>
      <c r="M24" s="30">
        <v>1532.5</v>
      </c>
      <c r="N24" s="32">
        <v>605</v>
      </c>
      <c r="O24" s="12"/>
      <c r="P24" s="3"/>
    </row>
    <row r="25" spans="2:16" ht="19.5" customHeight="1" thickBot="1">
      <c r="B25" s="17"/>
      <c r="C25" s="53"/>
      <c r="D25" s="29" t="s">
        <v>31</v>
      </c>
      <c r="E25" s="30">
        <f t="shared" si="0"/>
        <v>13100.5</v>
      </c>
      <c r="F25" s="30">
        <v>8860</v>
      </c>
      <c r="G25" s="30">
        <v>2791.5</v>
      </c>
      <c r="H25" s="30">
        <v>975</v>
      </c>
      <c r="I25" s="30">
        <v>474</v>
      </c>
      <c r="J25" s="31">
        <f t="shared" si="1"/>
        <v>0.3236899354986451</v>
      </c>
      <c r="K25" s="39" t="s">
        <v>76</v>
      </c>
      <c r="L25" s="30">
        <v>81</v>
      </c>
      <c r="M25" s="30">
        <v>411.5</v>
      </c>
      <c r="N25" s="32">
        <v>175</v>
      </c>
      <c r="O25" s="12"/>
      <c r="P25" s="3"/>
    </row>
    <row r="26" spans="2:15" ht="19.5" customHeight="1" thickBot="1">
      <c r="B26" s="17"/>
      <c r="C26" s="51" t="s">
        <v>32</v>
      </c>
      <c r="D26" s="25" t="s">
        <v>33</v>
      </c>
      <c r="E26" s="26">
        <f t="shared" si="0"/>
        <v>5993.5</v>
      </c>
      <c r="F26" s="26">
        <v>4692</v>
      </c>
      <c r="G26" s="26">
        <v>713.5</v>
      </c>
      <c r="H26" s="26">
        <v>425</v>
      </c>
      <c r="I26" s="26">
        <v>163</v>
      </c>
      <c r="J26" s="27">
        <f t="shared" si="1"/>
        <v>0.21715191457412197</v>
      </c>
      <c r="K26" s="40">
        <v>183</v>
      </c>
      <c r="L26" s="26">
        <v>202.5</v>
      </c>
      <c r="M26" s="26">
        <v>6992.5</v>
      </c>
      <c r="N26" s="28">
        <v>203</v>
      </c>
      <c r="O26" s="12"/>
    </row>
    <row r="27" spans="2:15" ht="19.5" customHeight="1" thickBot="1">
      <c r="B27" s="17"/>
      <c r="C27" s="51"/>
      <c r="D27" s="25" t="s">
        <v>34</v>
      </c>
      <c r="E27" s="26">
        <f t="shared" si="0"/>
        <v>59854</v>
      </c>
      <c r="F27" s="26">
        <v>48508</v>
      </c>
      <c r="G27" s="26">
        <v>8812.5</v>
      </c>
      <c r="H27" s="26">
        <v>2419.5</v>
      </c>
      <c r="I27" s="26">
        <v>114</v>
      </c>
      <c r="J27" s="27">
        <f t="shared" si="1"/>
        <v>0.1895612657466502</v>
      </c>
      <c r="K27" s="38" t="s">
        <v>76</v>
      </c>
      <c r="L27" s="38" t="s">
        <v>76</v>
      </c>
      <c r="M27" s="38" t="s">
        <v>76</v>
      </c>
      <c r="N27" s="28">
        <v>1559</v>
      </c>
      <c r="O27" s="12"/>
    </row>
    <row r="28" spans="2:15" ht="19.5" customHeight="1" thickBot="1">
      <c r="B28" s="17"/>
      <c r="C28" s="51"/>
      <c r="D28" s="25" t="s">
        <v>35</v>
      </c>
      <c r="E28" s="26">
        <f t="shared" si="0"/>
        <v>444.5</v>
      </c>
      <c r="F28" s="26">
        <v>267.5</v>
      </c>
      <c r="G28" s="26">
        <v>60</v>
      </c>
      <c r="H28" s="26">
        <v>42</v>
      </c>
      <c r="I28" s="26">
        <v>75</v>
      </c>
      <c r="J28" s="27">
        <f t="shared" si="1"/>
        <v>0.3982002249718785</v>
      </c>
      <c r="K28" s="40">
        <v>181.5</v>
      </c>
      <c r="L28" s="40">
        <v>16.5</v>
      </c>
      <c r="M28" s="40">
        <v>1336</v>
      </c>
      <c r="N28" s="28">
        <v>21</v>
      </c>
      <c r="O28" s="12"/>
    </row>
    <row r="29" spans="2:15" ht="19.5" customHeight="1" thickBot="1">
      <c r="B29" s="17"/>
      <c r="C29" s="51"/>
      <c r="D29" s="25" t="s">
        <v>36</v>
      </c>
      <c r="E29" s="26">
        <f t="shared" si="0"/>
        <v>10555</v>
      </c>
      <c r="F29" s="26">
        <v>8054.5</v>
      </c>
      <c r="G29" s="26">
        <v>1966.5</v>
      </c>
      <c r="H29" s="26">
        <v>490.5</v>
      </c>
      <c r="I29" s="26">
        <v>43.5</v>
      </c>
      <c r="J29" s="27">
        <f t="shared" si="1"/>
        <v>0.23690194220748462</v>
      </c>
      <c r="K29" s="38" t="s">
        <v>76</v>
      </c>
      <c r="L29" s="38" t="s">
        <v>76</v>
      </c>
      <c r="M29" s="38" t="s">
        <v>76</v>
      </c>
      <c r="N29" s="28">
        <v>264</v>
      </c>
      <c r="O29" s="12"/>
    </row>
    <row r="30" spans="2:15" ht="19.5" customHeight="1" thickBot="1">
      <c r="B30" s="17"/>
      <c r="C30" s="51"/>
      <c r="D30" s="25" t="s">
        <v>37</v>
      </c>
      <c r="E30" s="26">
        <f t="shared" si="0"/>
        <v>588.5</v>
      </c>
      <c r="F30" s="26">
        <v>233</v>
      </c>
      <c r="G30" s="26">
        <v>121.5</v>
      </c>
      <c r="H30" s="26">
        <v>109.5</v>
      </c>
      <c r="I30" s="26">
        <v>124.5</v>
      </c>
      <c r="J30" s="27">
        <f t="shared" si="1"/>
        <v>0.6040781648258283</v>
      </c>
      <c r="K30" s="40">
        <v>163.5</v>
      </c>
      <c r="L30" s="40">
        <v>51</v>
      </c>
      <c r="M30" s="40">
        <v>1321.5</v>
      </c>
      <c r="N30" s="28">
        <v>26</v>
      </c>
      <c r="O30" s="12"/>
    </row>
    <row r="31" spans="2:15" ht="19.5" customHeight="1" thickBot="1">
      <c r="B31" s="17"/>
      <c r="C31" s="51"/>
      <c r="D31" s="25" t="s">
        <v>38</v>
      </c>
      <c r="E31" s="26">
        <f t="shared" si="0"/>
        <v>11384</v>
      </c>
      <c r="F31" s="26">
        <v>8865.5</v>
      </c>
      <c r="G31" s="26">
        <v>1855.5</v>
      </c>
      <c r="H31" s="26">
        <v>574.5</v>
      </c>
      <c r="I31" s="26">
        <v>88.5</v>
      </c>
      <c r="J31" s="27">
        <f t="shared" si="1"/>
        <v>0.221231553056922</v>
      </c>
      <c r="K31" s="38" t="s">
        <v>76</v>
      </c>
      <c r="L31" s="38" t="s">
        <v>76</v>
      </c>
      <c r="M31" s="38" t="s">
        <v>76</v>
      </c>
      <c r="N31" s="28">
        <v>276</v>
      </c>
      <c r="O31" s="12"/>
    </row>
    <row r="32" spans="2:15" ht="19.5" customHeight="1" thickBot="1">
      <c r="B32" s="17"/>
      <c r="C32" s="53" t="s">
        <v>39</v>
      </c>
      <c r="D32" s="29" t="s">
        <v>40</v>
      </c>
      <c r="E32" s="30">
        <f t="shared" si="0"/>
        <v>2508</v>
      </c>
      <c r="F32" s="30">
        <v>1881</v>
      </c>
      <c r="G32" s="30">
        <v>342</v>
      </c>
      <c r="H32" s="30">
        <v>181.5</v>
      </c>
      <c r="I32" s="30">
        <v>103.5</v>
      </c>
      <c r="J32" s="31">
        <f t="shared" si="1"/>
        <v>0.25</v>
      </c>
      <c r="K32" s="39" t="s">
        <v>76</v>
      </c>
      <c r="L32" s="30">
        <v>189</v>
      </c>
      <c r="M32" s="30">
        <v>41.5</v>
      </c>
      <c r="N32" s="32">
        <v>60</v>
      </c>
      <c r="O32" s="12"/>
    </row>
    <row r="33" spans="2:15" ht="19.5" customHeight="1" thickBot="1">
      <c r="B33" s="17"/>
      <c r="C33" s="53"/>
      <c r="D33" s="29" t="s">
        <v>41</v>
      </c>
      <c r="E33" s="30">
        <f t="shared" si="0"/>
        <v>4246.5</v>
      </c>
      <c r="F33" s="30">
        <v>3454.5</v>
      </c>
      <c r="G33" s="30">
        <v>430.5</v>
      </c>
      <c r="H33" s="30">
        <v>255</v>
      </c>
      <c r="I33" s="30">
        <v>106.5</v>
      </c>
      <c r="J33" s="31">
        <f t="shared" si="1"/>
        <v>0.18650653479335924</v>
      </c>
      <c r="K33" s="30">
        <v>60</v>
      </c>
      <c r="L33" s="30">
        <v>64.5</v>
      </c>
      <c r="M33" s="30">
        <v>183.75</v>
      </c>
      <c r="N33" s="32">
        <v>113</v>
      </c>
      <c r="O33" s="12"/>
    </row>
    <row r="34" spans="2:15" ht="19.5" customHeight="1" thickBot="1">
      <c r="B34" s="17"/>
      <c r="C34" s="53"/>
      <c r="D34" s="29" t="s">
        <v>42</v>
      </c>
      <c r="E34" s="30">
        <f t="shared" si="0"/>
        <v>1754.5</v>
      </c>
      <c r="F34" s="30">
        <v>1471</v>
      </c>
      <c r="G34" s="30">
        <v>243</v>
      </c>
      <c r="H34" s="30">
        <v>24</v>
      </c>
      <c r="I34" s="30">
        <v>16.5</v>
      </c>
      <c r="J34" s="31">
        <f t="shared" si="1"/>
        <v>0.1615844970076945</v>
      </c>
      <c r="K34" s="39" t="s">
        <v>76</v>
      </c>
      <c r="L34" s="30">
        <v>15</v>
      </c>
      <c r="M34" s="30">
        <v>44</v>
      </c>
      <c r="N34" s="32">
        <v>41</v>
      </c>
      <c r="O34" s="12"/>
    </row>
    <row r="35" spans="2:15" ht="19.5" customHeight="1" thickBot="1">
      <c r="B35" s="17"/>
      <c r="C35" s="53"/>
      <c r="D35" s="29" t="s">
        <v>43</v>
      </c>
      <c r="E35" s="30">
        <f t="shared" si="0"/>
        <v>609</v>
      </c>
      <c r="F35" s="30">
        <v>517.5</v>
      </c>
      <c r="G35" s="30">
        <v>79.5</v>
      </c>
      <c r="H35" s="30">
        <v>7.5</v>
      </c>
      <c r="I35" s="30">
        <v>4.5</v>
      </c>
      <c r="J35" s="31">
        <f t="shared" si="1"/>
        <v>0.15024630541871922</v>
      </c>
      <c r="K35" s="30">
        <v>12</v>
      </c>
      <c r="L35" s="39" t="s">
        <v>76</v>
      </c>
      <c r="M35" s="39" t="s">
        <v>76</v>
      </c>
      <c r="N35" s="32">
        <v>15</v>
      </c>
      <c r="O35" s="12"/>
    </row>
    <row r="36" spans="2:15" ht="19.5" customHeight="1" thickBot="1">
      <c r="B36" s="17"/>
      <c r="C36" s="53"/>
      <c r="D36" s="29" t="s">
        <v>44</v>
      </c>
      <c r="E36" s="30">
        <f t="shared" si="0"/>
        <v>7178.5</v>
      </c>
      <c r="F36" s="30">
        <v>4967.5</v>
      </c>
      <c r="G36" s="30">
        <v>1137</v>
      </c>
      <c r="H36" s="30">
        <v>694.5</v>
      </c>
      <c r="I36" s="30">
        <v>379.5</v>
      </c>
      <c r="J36" s="31">
        <f t="shared" si="1"/>
        <v>0.30800306470711153</v>
      </c>
      <c r="K36" s="39" t="s">
        <v>76</v>
      </c>
      <c r="L36" s="30">
        <v>480</v>
      </c>
      <c r="M36" s="30">
        <v>456.5</v>
      </c>
      <c r="N36" s="32">
        <v>171</v>
      </c>
      <c r="O36" s="12"/>
    </row>
    <row r="37" spans="2:15" ht="19.5" customHeight="1" thickBot="1">
      <c r="B37" s="17"/>
      <c r="C37" s="25" t="s">
        <v>45</v>
      </c>
      <c r="D37" s="25" t="s">
        <v>17</v>
      </c>
      <c r="E37" s="26">
        <f t="shared" si="0"/>
        <v>27838.5</v>
      </c>
      <c r="F37" s="26">
        <v>23750</v>
      </c>
      <c r="G37" s="26">
        <v>2979.5</v>
      </c>
      <c r="H37" s="26">
        <v>512</v>
      </c>
      <c r="I37" s="26">
        <v>597</v>
      </c>
      <c r="J37" s="27">
        <f t="shared" si="1"/>
        <v>0.14686495321227797</v>
      </c>
      <c r="K37" s="26">
        <v>405</v>
      </c>
      <c r="L37" s="26">
        <v>2793</v>
      </c>
      <c r="M37" s="26">
        <v>6146.5</v>
      </c>
      <c r="N37" s="28">
        <v>737</v>
      </c>
      <c r="O37" s="12"/>
    </row>
    <row r="38" spans="2:15" ht="19.5" customHeight="1" thickBot="1">
      <c r="B38" s="17"/>
      <c r="C38" s="53" t="s">
        <v>46</v>
      </c>
      <c r="D38" s="29" t="s">
        <v>47</v>
      </c>
      <c r="E38" s="30">
        <f t="shared" si="0"/>
        <v>12194.55</v>
      </c>
      <c r="F38" s="30">
        <v>10111.05</v>
      </c>
      <c r="G38" s="30">
        <v>1735.5</v>
      </c>
      <c r="H38" s="30">
        <v>303</v>
      </c>
      <c r="I38" s="30">
        <v>45</v>
      </c>
      <c r="J38" s="31">
        <f t="shared" si="1"/>
        <v>0.17085501310011442</v>
      </c>
      <c r="K38" s="30">
        <v>175.5</v>
      </c>
      <c r="L38" s="30">
        <v>502.5</v>
      </c>
      <c r="M38" s="30">
        <v>2215.3</v>
      </c>
      <c r="N38" s="32">
        <v>306</v>
      </c>
      <c r="O38" s="12"/>
    </row>
    <row r="39" spans="2:15" ht="19.5" customHeight="1" thickBot="1">
      <c r="B39" s="17"/>
      <c r="C39" s="53"/>
      <c r="D39" s="29" t="s">
        <v>48</v>
      </c>
      <c r="E39" s="30">
        <f t="shared" si="0"/>
        <v>15238.75</v>
      </c>
      <c r="F39" s="30">
        <v>12381.25</v>
      </c>
      <c r="G39" s="30">
        <v>1917</v>
      </c>
      <c r="H39" s="30">
        <v>780</v>
      </c>
      <c r="I39" s="30">
        <v>160.5</v>
      </c>
      <c r="J39" s="31">
        <f t="shared" si="1"/>
        <v>0.1875153801985071</v>
      </c>
      <c r="K39" s="30">
        <v>127.5</v>
      </c>
      <c r="L39" s="30">
        <v>384</v>
      </c>
      <c r="M39" s="30">
        <v>2883</v>
      </c>
      <c r="N39" s="32">
        <v>382</v>
      </c>
      <c r="O39" s="12"/>
    </row>
    <row r="40" spans="2:15" ht="19.5" customHeight="1" thickBot="1">
      <c r="B40" s="17"/>
      <c r="C40" s="53"/>
      <c r="D40" s="29" t="s">
        <v>49</v>
      </c>
      <c r="E40" s="30">
        <f t="shared" si="0"/>
        <v>3765</v>
      </c>
      <c r="F40" s="30">
        <v>3468</v>
      </c>
      <c r="G40" s="30">
        <v>211.5</v>
      </c>
      <c r="H40" s="30">
        <v>85.5</v>
      </c>
      <c r="I40" s="30">
        <v>0</v>
      </c>
      <c r="J40" s="31">
        <f t="shared" si="1"/>
        <v>0.07888446215139443</v>
      </c>
      <c r="K40" s="30">
        <v>18</v>
      </c>
      <c r="L40" s="39" t="s">
        <v>76</v>
      </c>
      <c r="M40" s="30">
        <v>677.5</v>
      </c>
      <c r="N40" s="32">
        <v>101</v>
      </c>
      <c r="O40" s="12"/>
    </row>
    <row r="41" spans="2:15" ht="19.5" customHeight="1" thickBot="1">
      <c r="B41" s="17"/>
      <c r="C41" s="53"/>
      <c r="D41" s="29" t="s">
        <v>50</v>
      </c>
      <c r="E41" s="30">
        <f t="shared" si="0"/>
        <v>7401</v>
      </c>
      <c r="F41" s="30">
        <v>6612</v>
      </c>
      <c r="G41" s="30">
        <v>528</v>
      </c>
      <c r="H41" s="30">
        <v>255</v>
      </c>
      <c r="I41" s="30">
        <v>6</v>
      </c>
      <c r="J41" s="31">
        <f t="shared" si="1"/>
        <v>0.10660721524118362</v>
      </c>
      <c r="K41" s="39" t="s">
        <v>76</v>
      </c>
      <c r="L41" s="30">
        <v>331.5</v>
      </c>
      <c r="M41" s="30">
        <v>784</v>
      </c>
      <c r="N41" s="32">
        <v>186</v>
      </c>
      <c r="O41" s="12"/>
    </row>
    <row r="42" spans="2:15" ht="29.25" customHeight="1" thickBot="1">
      <c r="B42" s="17"/>
      <c r="C42" s="53"/>
      <c r="D42" s="41" t="s">
        <v>51</v>
      </c>
      <c r="E42" s="30">
        <f t="shared" si="0"/>
        <v>339</v>
      </c>
      <c r="F42" s="30">
        <v>339</v>
      </c>
      <c r="G42" s="39" t="s">
        <v>76</v>
      </c>
      <c r="H42" s="39" t="s">
        <v>76</v>
      </c>
      <c r="I42" s="39" t="s">
        <v>76</v>
      </c>
      <c r="J42" s="39" t="s">
        <v>76</v>
      </c>
      <c r="K42" s="39" t="s">
        <v>76</v>
      </c>
      <c r="L42" s="39" t="s">
        <v>76</v>
      </c>
      <c r="M42" s="30">
        <v>12</v>
      </c>
      <c r="N42" s="32">
        <v>9</v>
      </c>
      <c r="O42" s="12"/>
    </row>
    <row r="43" spans="2:15" ht="19.5" customHeight="1" thickBot="1">
      <c r="B43" s="17"/>
      <c r="C43" s="51" t="s">
        <v>52</v>
      </c>
      <c r="D43" s="25" t="s">
        <v>53</v>
      </c>
      <c r="E43" s="26">
        <f t="shared" si="0"/>
        <v>59063.5</v>
      </c>
      <c r="F43" s="26">
        <v>48200.5</v>
      </c>
      <c r="G43" s="26">
        <v>7054.5</v>
      </c>
      <c r="H43" s="26">
        <v>2434.5</v>
      </c>
      <c r="I43" s="26">
        <v>1374</v>
      </c>
      <c r="J43" s="27">
        <f t="shared" si="1"/>
        <v>0.1839206955226155</v>
      </c>
      <c r="K43" s="26">
        <v>1375.5</v>
      </c>
      <c r="L43" s="26">
        <v>1588.5</v>
      </c>
      <c r="M43" s="26">
        <v>9507</v>
      </c>
      <c r="N43" s="28">
        <v>1802</v>
      </c>
      <c r="O43" s="12"/>
    </row>
    <row r="44" spans="2:15" ht="19.5" customHeight="1" thickBot="1">
      <c r="B44" s="17"/>
      <c r="C44" s="51"/>
      <c r="D44" s="25" t="s">
        <v>54</v>
      </c>
      <c r="E44" s="26">
        <f t="shared" si="0"/>
        <v>7864</v>
      </c>
      <c r="F44" s="26">
        <v>6423.5</v>
      </c>
      <c r="G44" s="26">
        <v>789.5</v>
      </c>
      <c r="H44" s="26">
        <v>441</v>
      </c>
      <c r="I44" s="26">
        <v>210</v>
      </c>
      <c r="J44" s="27">
        <f t="shared" si="1"/>
        <v>0.183176500508647</v>
      </c>
      <c r="K44" s="26">
        <v>40.5</v>
      </c>
      <c r="L44" s="26">
        <v>109.5</v>
      </c>
      <c r="M44" s="26">
        <v>693</v>
      </c>
      <c r="N44" s="28">
        <v>192</v>
      </c>
      <c r="O44" s="12"/>
    </row>
    <row r="45" spans="2:15" ht="19.5" customHeight="1" thickBot="1">
      <c r="B45" s="17"/>
      <c r="C45" s="51"/>
      <c r="D45" s="25" t="s">
        <v>55</v>
      </c>
      <c r="E45" s="26">
        <f t="shared" si="0"/>
        <v>2899.5</v>
      </c>
      <c r="F45" s="26">
        <v>2647.5</v>
      </c>
      <c r="G45" s="26">
        <v>205.5</v>
      </c>
      <c r="H45" s="26">
        <v>46.5</v>
      </c>
      <c r="I45" s="38" t="s">
        <v>76</v>
      </c>
      <c r="J45" s="27">
        <f t="shared" si="1"/>
        <v>0.08691153647180548</v>
      </c>
      <c r="K45" s="26">
        <v>67.5</v>
      </c>
      <c r="L45" s="26">
        <v>6</v>
      </c>
      <c r="M45" s="26">
        <v>356</v>
      </c>
      <c r="N45" s="28">
        <v>75</v>
      </c>
      <c r="O45" s="12"/>
    </row>
    <row r="46" spans="2:15" ht="19.5" customHeight="1" thickBot="1">
      <c r="B46" s="17"/>
      <c r="C46" s="53" t="s">
        <v>56</v>
      </c>
      <c r="D46" s="29" t="s">
        <v>57</v>
      </c>
      <c r="E46" s="30">
        <f t="shared" si="0"/>
        <v>2251.5</v>
      </c>
      <c r="F46" s="30">
        <v>1755</v>
      </c>
      <c r="G46" s="30">
        <v>351</v>
      </c>
      <c r="H46" s="30">
        <v>145.5</v>
      </c>
      <c r="I46" s="39" t="s">
        <v>76</v>
      </c>
      <c r="J46" s="31">
        <f t="shared" si="1"/>
        <v>0.22051965356429049</v>
      </c>
      <c r="K46" s="39" t="s">
        <v>76</v>
      </c>
      <c r="L46" s="30">
        <v>190.5</v>
      </c>
      <c r="M46" s="30">
        <v>174</v>
      </c>
      <c r="N46" s="32">
        <v>55</v>
      </c>
      <c r="O46" s="12"/>
    </row>
    <row r="47" spans="2:15" ht="19.5" customHeight="1" thickBot="1">
      <c r="B47" s="17"/>
      <c r="C47" s="53"/>
      <c r="D47" s="29" t="s">
        <v>58</v>
      </c>
      <c r="E47" s="30">
        <f t="shared" si="0"/>
        <v>9885</v>
      </c>
      <c r="F47" s="30">
        <v>7854</v>
      </c>
      <c r="G47" s="30">
        <v>1783.5</v>
      </c>
      <c r="H47" s="30">
        <v>247.5</v>
      </c>
      <c r="I47" s="39" t="s">
        <v>76</v>
      </c>
      <c r="J47" s="31">
        <f t="shared" si="1"/>
        <v>0.2054628224582701</v>
      </c>
      <c r="K47" s="30">
        <v>525</v>
      </c>
      <c r="L47" s="30">
        <v>267</v>
      </c>
      <c r="M47" s="30">
        <v>1024</v>
      </c>
      <c r="N47" s="32">
        <v>248</v>
      </c>
      <c r="O47" s="12"/>
    </row>
    <row r="48" spans="2:15" ht="19.5" customHeight="1" thickBot="1">
      <c r="B48" s="17"/>
      <c r="C48" s="53"/>
      <c r="D48" s="29" t="s">
        <v>59</v>
      </c>
      <c r="E48" s="30">
        <f t="shared" si="0"/>
        <v>6414.5</v>
      </c>
      <c r="F48" s="30">
        <v>4239.5</v>
      </c>
      <c r="G48" s="30">
        <v>1746</v>
      </c>
      <c r="H48" s="30">
        <v>429</v>
      </c>
      <c r="I48" s="39" t="s">
        <v>76</v>
      </c>
      <c r="J48" s="31">
        <f t="shared" si="1"/>
        <v>0.3390755319978174</v>
      </c>
      <c r="K48" s="30">
        <v>89.5</v>
      </c>
      <c r="L48" s="30">
        <v>162</v>
      </c>
      <c r="M48" s="30">
        <v>435</v>
      </c>
      <c r="N48" s="32">
        <v>149</v>
      </c>
      <c r="O48" s="12"/>
    </row>
    <row r="49" spans="2:15" ht="19.5" customHeight="1" thickBot="1">
      <c r="B49" s="17"/>
      <c r="C49" s="53"/>
      <c r="D49" s="29" t="s">
        <v>60</v>
      </c>
      <c r="E49" s="30">
        <f t="shared" si="0"/>
        <v>15186</v>
      </c>
      <c r="F49" s="30">
        <v>11103</v>
      </c>
      <c r="G49" s="30">
        <v>3303</v>
      </c>
      <c r="H49" s="30">
        <v>760.5</v>
      </c>
      <c r="I49" s="30">
        <v>19.5</v>
      </c>
      <c r="J49" s="31">
        <f t="shared" si="1"/>
        <v>0.2688660608455156</v>
      </c>
      <c r="K49" s="30">
        <v>408</v>
      </c>
      <c r="L49" s="30">
        <v>340.5</v>
      </c>
      <c r="M49" s="30">
        <v>1252.5</v>
      </c>
      <c r="N49" s="32">
        <v>374</v>
      </c>
      <c r="O49" s="12"/>
    </row>
    <row r="50" spans="2:15" ht="19.5" customHeight="1" thickBot="1">
      <c r="B50" s="17"/>
      <c r="C50" s="53"/>
      <c r="D50" s="29" t="s">
        <v>61</v>
      </c>
      <c r="E50" s="30">
        <f t="shared" si="0"/>
        <v>9052</v>
      </c>
      <c r="F50" s="30">
        <v>6643</v>
      </c>
      <c r="G50" s="30">
        <v>1834.5</v>
      </c>
      <c r="H50" s="30">
        <v>574.5</v>
      </c>
      <c r="I50" s="39" t="s">
        <v>76</v>
      </c>
      <c r="J50" s="31">
        <f t="shared" si="1"/>
        <v>0.2661290322580645</v>
      </c>
      <c r="K50" s="30">
        <v>150</v>
      </c>
      <c r="L50" s="30">
        <v>331.5</v>
      </c>
      <c r="M50" s="30">
        <v>503.5</v>
      </c>
      <c r="N50" s="32">
        <v>219</v>
      </c>
      <c r="O50" s="12"/>
    </row>
    <row r="51" spans="2:15" ht="19.5" customHeight="1" thickBot="1">
      <c r="B51" s="17"/>
      <c r="C51" s="53"/>
      <c r="D51" s="29" t="s">
        <v>62</v>
      </c>
      <c r="E51" s="30">
        <f t="shared" si="0"/>
        <v>8967</v>
      </c>
      <c r="F51" s="30">
        <v>7380</v>
      </c>
      <c r="G51" s="30">
        <v>1408.5</v>
      </c>
      <c r="H51" s="30">
        <v>172.5</v>
      </c>
      <c r="I51" s="30">
        <v>6</v>
      </c>
      <c r="J51" s="31">
        <f t="shared" si="1"/>
        <v>0.17698226831716293</v>
      </c>
      <c r="K51" s="30">
        <v>144</v>
      </c>
      <c r="L51" s="30">
        <v>73.5</v>
      </c>
      <c r="M51" s="30">
        <v>833.5</v>
      </c>
      <c r="N51" s="32">
        <v>209</v>
      </c>
      <c r="O51" s="12"/>
    </row>
    <row r="52" spans="2:15" ht="19.5" customHeight="1" thickBot="1">
      <c r="B52" s="17"/>
      <c r="C52" s="52" t="s">
        <v>85</v>
      </c>
      <c r="D52" s="25" t="s">
        <v>58</v>
      </c>
      <c r="E52" s="26">
        <f t="shared" si="0"/>
        <v>10019</v>
      </c>
      <c r="F52" s="26">
        <v>8436.5</v>
      </c>
      <c r="G52" s="26">
        <v>775.5</v>
      </c>
      <c r="H52" s="26">
        <v>481.5</v>
      </c>
      <c r="I52" s="26">
        <v>325.5</v>
      </c>
      <c r="J52" s="27">
        <f t="shared" si="1"/>
        <v>0.15794989519912167</v>
      </c>
      <c r="K52" s="26">
        <v>106.5</v>
      </c>
      <c r="L52" s="26">
        <v>445.5</v>
      </c>
      <c r="M52" s="26">
        <v>823.5</v>
      </c>
      <c r="N52" s="28">
        <v>237</v>
      </c>
      <c r="O52" s="12"/>
    </row>
    <row r="53" spans="2:15" ht="19.5" customHeight="1" thickBot="1">
      <c r="B53" s="17"/>
      <c r="C53" s="51"/>
      <c r="D53" s="25" t="s">
        <v>59</v>
      </c>
      <c r="E53" s="26">
        <f t="shared" si="0"/>
        <v>1996</v>
      </c>
      <c r="F53" s="26">
        <v>1330</v>
      </c>
      <c r="G53" s="26">
        <v>319.5</v>
      </c>
      <c r="H53" s="26">
        <v>244.5</v>
      </c>
      <c r="I53" s="26">
        <v>102</v>
      </c>
      <c r="J53" s="27">
        <f t="shared" si="1"/>
        <v>0.3336673346693387</v>
      </c>
      <c r="K53" s="38" t="s">
        <v>76</v>
      </c>
      <c r="L53" s="26">
        <v>166.5</v>
      </c>
      <c r="M53" s="26">
        <v>46</v>
      </c>
      <c r="N53" s="28">
        <v>43</v>
      </c>
      <c r="O53" s="12"/>
    </row>
    <row r="54" spans="2:15" ht="19.5" customHeight="1" thickBot="1">
      <c r="B54" s="17"/>
      <c r="C54" s="51"/>
      <c r="D54" s="25" t="s">
        <v>60</v>
      </c>
      <c r="E54" s="26">
        <f t="shared" si="0"/>
        <v>4218.5</v>
      </c>
      <c r="F54" s="26">
        <v>3044</v>
      </c>
      <c r="G54" s="26">
        <v>639</v>
      </c>
      <c r="H54" s="26">
        <v>273</v>
      </c>
      <c r="I54" s="26">
        <v>262.5</v>
      </c>
      <c r="J54" s="27">
        <f t="shared" si="1"/>
        <v>0.2784164987554818</v>
      </c>
      <c r="K54" s="38" t="s">
        <v>76</v>
      </c>
      <c r="L54" s="26">
        <v>135</v>
      </c>
      <c r="M54" s="26">
        <v>623.5</v>
      </c>
      <c r="N54" s="28">
        <v>101</v>
      </c>
      <c r="O54" s="12"/>
    </row>
    <row r="55" spans="2:15" ht="19.5" customHeight="1" thickBot="1">
      <c r="B55" s="17"/>
      <c r="C55" s="51"/>
      <c r="D55" s="25" t="s">
        <v>63</v>
      </c>
      <c r="E55" s="26">
        <f t="shared" si="0"/>
        <v>3025</v>
      </c>
      <c r="F55" s="26">
        <v>2305</v>
      </c>
      <c r="G55" s="26">
        <v>438</v>
      </c>
      <c r="H55" s="26">
        <v>186</v>
      </c>
      <c r="I55" s="26">
        <v>96</v>
      </c>
      <c r="J55" s="27">
        <f t="shared" si="1"/>
        <v>0.23801652892561984</v>
      </c>
      <c r="K55" s="38" t="s">
        <v>76</v>
      </c>
      <c r="L55" s="26">
        <v>244.5</v>
      </c>
      <c r="M55" s="26">
        <v>154</v>
      </c>
      <c r="N55" s="28">
        <v>74</v>
      </c>
      <c r="O55" s="12"/>
    </row>
    <row r="56" spans="2:15" ht="19.5" customHeight="1" thickBot="1">
      <c r="B56" s="17"/>
      <c r="C56" s="51"/>
      <c r="D56" s="25" t="s">
        <v>64</v>
      </c>
      <c r="E56" s="26">
        <f t="shared" si="0"/>
        <v>2766.5</v>
      </c>
      <c r="F56" s="26">
        <v>1880</v>
      </c>
      <c r="G56" s="26">
        <v>469.5</v>
      </c>
      <c r="H56" s="26">
        <v>319.5</v>
      </c>
      <c r="I56" s="26">
        <v>97.5</v>
      </c>
      <c r="J56" s="27">
        <f t="shared" si="1"/>
        <v>0.3204409904211097</v>
      </c>
      <c r="K56" s="38" t="s">
        <v>76</v>
      </c>
      <c r="L56" s="26">
        <v>67.5</v>
      </c>
      <c r="M56" s="26">
        <v>72</v>
      </c>
      <c r="N56" s="28">
        <v>65</v>
      </c>
      <c r="O56" s="12"/>
    </row>
    <row r="57" spans="2:15" ht="19.5" customHeight="1" thickBot="1">
      <c r="B57" s="17"/>
      <c r="C57" s="51"/>
      <c r="D57" s="25" t="s">
        <v>65</v>
      </c>
      <c r="E57" s="26">
        <f>SUM(F57:I57)</f>
        <v>951</v>
      </c>
      <c r="F57" s="26">
        <v>951</v>
      </c>
      <c r="G57" s="38" t="s">
        <v>76</v>
      </c>
      <c r="H57" s="38" t="s">
        <v>76</v>
      </c>
      <c r="I57" s="38" t="s">
        <v>76</v>
      </c>
      <c r="J57" s="38" t="s">
        <v>76</v>
      </c>
      <c r="K57" s="38" t="s">
        <v>76</v>
      </c>
      <c r="L57" s="38" t="s">
        <v>76</v>
      </c>
      <c r="M57" s="38" t="s">
        <v>76</v>
      </c>
      <c r="N57" s="28">
        <v>22</v>
      </c>
      <c r="O57" s="12"/>
    </row>
    <row r="58" spans="2:15" ht="28.5" customHeight="1" thickBot="1">
      <c r="B58" s="17"/>
      <c r="C58" s="51"/>
      <c r="D58" s="44" t="s">
        <v>66</v>
      </c>
      <c r="E58" s="26">
        <f t="shared" si="0"/>
        <v>147</v>
      </c>
      <c r="F58" s="26">
        <v>111</v>
      </c>
      <c r="G58" s="26">
        <v>30</v>
      </c>
      <c r="H58" s="26">
        <v>6</v>
      </c>
      <c r="I58" s="38" t="s">
        <v>76</v>
      </c>
      <c r="J58" s="27">
        <f t="shared" si="1"/>
        <v>0.24489795918367346</v>
      </c>
      <c r="K58" s="38" t="s">
        <v>76</v>
      </c>
      <c r="L58" s="38" t="s">
        <v>76</v>
      </c>
      <c r="M58" s="38" t="s">
        <v>76</v>
      </c>
      <c r="N58" s="28">
        <v>7</v>
      </c>
      <c r="O58" s="12"/>
    </row>
    <row r="59" spans="2:15" ht="19.5" customHeight="1" thickBot="1">
      <c r="B59" s="17"/>
      <c r="C59" s="53" t="s">
        <v>67</v>
      </c>
      <c r="D59" s="29" t="s">
        <v>68</v>
      </c>
      <c r="E59" s="30">
        <f t="shared" si="0"/>
        <v>7091.5</v>
      </c>
      <c r="F59" s="30">
        <v>4672</v>
      </c>
      <c r="G59" s="30">
        <v>1248</v>
      </c>
      <c r="H59" s="30">
        <v>556.5</v>
      </c>
      <c r="I59" s="30">
        <v>615</v>
      </c>
      <c r="J59" s="31">
        <f t="shared" si="1"/>
        <v>0.3411831065359938</v>
      </c>
      <c r="K59" s="30">
        <v>15</v>
      </c>
      <c r="L59" s="30">
        <v>144</v>
      </c>
      <c r="M59" s="30">
        <v>1044</v>
      </c>
      <c r="N59" s="32">
        <v>191</v>
      </c>
      <c r="O59" s="12"/>
    </row>
    <row r="60" spans="2:15" ht="19.5" customHeight="1" thickBot="1">
      <c r="B60" s="17"/>
      <c r="C60" s="53"/>
      <c r="D60" s="29" t="s">
        <v>58</v>
      </c>
      <c r="E60" s="30">
        <f t="shared" si="0"/>
        <v>11816</v>
      </c>
      <c r="F60" s="30">
        <v>8852</v>
      </c>
      <c r="G60" s="30">
        <v>1660.5</v>
      </c>
      <c r="H60" s="30">
        <v>801</v>
      </c>
      <c r="I60" s="30">
        <v>502.5</v>
      </c>
      <c r="J60" s="31">
        <f t="shared" si="1"/>
        <v>0.2508463100880162</v>
      </c>
      <c r="K60" s="30">
        <v>165</v>
      </c>
      <c r="L60" s="30">
        <v>289.5</v>
      </c>
      <c r="M60" s="30">
        <v>1985</v>
      </c>
      <c r="N60" s="32">
        <v>294</v>
      </c>
      <c r="O60" s="12"/>
    </row>
    <row r="61" spans="2:15" ht="19.5" customHeight="1" thickBot="1">
      <c r="B61" s="17"/>
      <c r="C61" s="53"/>
      <c r="D61" s="29" t="s">
        <v>61</v>
      </c>
      <c r="E61" s="30">
        <f t="shared" si="0"/>
        <v>4693</v>
      </c>
      <c r="F61" s="30">
        <v>3340</v>
      </c>
      <c r="G61" s="30">
        <v>972</v>
      </c>
      <c r="H61" s="30">
        <v>268.5</v>
      </c>
      <c r="I61" s="30">
        <v>112.5</v>
      </c>
      <c r="J61" s="31">
        <f t="shared" si="1"/>
        <v>0.28830172597485615</v>
      </c>
      <c r="K61" s="30">
        <v>15</v>
      </c>
      <c r="L61" s="30">
        <v>94.5</v>
      </c>
      <c r="M61" s="30">
        <v>550</v>
      </c>
      <c r="N61" s="32">
        <v>120</v>
      </c>
      <c r="O61" s="12"/>
    </row>
    <row r="62" spans="2:15" ht="19.5" customHeight="1" thickBot="1">
      <c r="B62" s="17"/>
      <c r="C62" s="53"/>
      <c r="D62" s="29" t="s">
        <v>59</v>
      </c>
      <c r="E62" s="30">
        <f t="shared" si="0"/>
        <v>2897</v>
      </c>
      <c r="F62" s="30">
        <v>1992.5</v>
      </c>
      <c r="G62" s="30">
        <v>342</v>
      </c>
      <c r="H62" s="30">
        <v>309</v>
      </c>
      <c r="I62" s="30">
        <v>253.5</v>
      </c>
      <c r="J62" s="31">
        <f t="shared" si="1"/>
        <v>0.3122195374525371</v>
      </c>
      <c r="K62" s="30">
        <v>12</v>
      </c>
      <c r="L62" s="30">
        <v>186</v>
      </c>
      <c r="M62" s="30">
        <v>299.5</v>
      </c>
      <c r="N62" s="32">
        <v>74</v>
      </c>
      <c r="O62" s="12"/>
    </row>
    <row r="63" spans="2:15" ht="19.5" customHeight="1" thickBot="1">
      <c r="B63" s="17"/>
      <c r="C63" s="53"/>
      <c r="D63" s="29" t="s">
        <v>60</v>
      </c>
      <c r="E63" s="30">
        <f t="shared" si="0"/>
        <v>4821</v>
      </c>
      <c r="F63" s="30">
        <v>3597</v>
      </c>
      <c r="G63" s="30">
        <v>678</v>
      </c>
      <c r="H63" s="30">
        <v>339</v>
      </c>
      <c r="I63" s="30">
        <v>207</v>
      </c>
      <c r="J63" s="31">
        <f t="shared" si="1"/>
        <v>0.253889234598631</v>
      </c>
      <c r="K63" s="30">
        <v>165</v>
      </c>
      <c r="L63" s="30">
        <v>285</v>
      </c>
      <c r="M63" s="30">
        <v>1369.5</v>
      </c>
      <c r="N63" s="32">
        <v>122</v>
      </c>
      <c r="O63" s="12"/>
    </row>
    <row r="64" spans="2:15" ht="19.5" customHeight="1" thickBot="1">
      <c r="B64" s="17"/>
      <c r="C64" s="53"/>
      <c r="D64" s="29" t="s">
        <v>64</v>
      </c>
      <c r="E64" s="30">
        <f t="shared" si="0"/>
        <v>8079.5</v>
      </c>
      <c r="F64" s="30">
        <v>5112.5</v>
      </c>
      <c r="G64" s="30">
        <v>1306.5</v>
      </c>
      <c r="H64" s="30">
        <v>703.5</v>
      </c>
      <c r="I64" s="30">
        <v>957</v>
      </c>
      <c r="J64" s="31">
        <f t="shared" si="1"/>
        <v>0.367225694659323</v>
      </c>
      <c r="K64" s="30">
        <v>508.5</v>
      </c>
      <c r="L64" s="30">
        <v>208.5</v>
      </c>
      <c r="M64" s="30">
        <v>1121.5</v>
      </c>
      <c r="N64" s="32">
        <v>202</v>
      </c>
      <c r="O64" s="12"/>
    </row>
    <row r="65" spans="2:15" ht="19.5" customHeight="1" thickBot="1">
      <c r="B65" s="17"/>
      <c r="C65" s="53"/>
      <c r="D65" s="29" t="s">
        <v>19</v>
      </c>
      <c r="E65" s="30">
        <f t="shared" si="0"/>
        <v>1653</v>
      </c>
      <c r="F65" s="30">
        <v>1449</v>
      </c>
      <c r="G65" s="30">
        <v>204</v>
      </c>
      <c r="H65" s="39" t="s">
        <v>76</v>
      </c>
      <c r="I65" s="39" t="s">
        <v>76</v>
      </c>
      <c r="J65" s="31">
        <f t="shared" si="1"/>
        <v>0.12341197822141561</v>
      </c>
      <c r="K65" s="39" t="s">
        <v>76</v>
      </c>
      <c r="L65" s="39" t="s">
        <v>76</v>
      </c>
      <c r="M65" s="30">
        <v>153</v>
      </c>
      <c r="N65" s="32">
        <v>39</v>
      </c>
      <c r="O65" s="12"/>
    </row>
    <row r="66" spans="2:15" ht="19.5" customHeight="1" thickBot="1">
      <c r="B66" s="17"/>
      <c r="C66" s="25" t="s">
        <v>69</v>
      </c>
      <c r="D66" s="25" t="s">
        <v>70</v>
      </c>
      <c r="E66" s="26">
        <f t="shared" si="0"/>
        <v>12869.5</v>
      </c>
      <c r="F66" s="26">
        <v>10066</v>
      </c>
      <c r="G66" s="26">
        <v>2155.5</v>
      </c>
      <c r="H66" s="26">
        <v>456</v>
      </c>
      <c r="I66" s="26">
        <v>192</v>
      </c>
      <c r="J66" s="27">
        <f t="shared" si="1"/>
        <v>0.21784063094914333</v>
      </c>
      <c r="K66" s="38" t="s">
        <v>76</v>
      </c>
      <c r="L66" s="26">
        <v>300</v>
      </c>
      <c r="M66" s="26">
        <v>1819.5</v>
      </c>
      <c r="N66" s="28">
        <v>358</v>
      </c>
      <c r="O66" s="12"/>
    </row>
    <row r="67" spans="1:16" ht="19.5" customHeight="1" thickBot="1">
      <c r="A67" s="4"/>
      <c r="B67" s="19"/>
      <c r="C67" s="66" t="s">
        <v>91</v>
      </c>
      <c r="D67" s="67"/>
      <c r="E67" s="34">
        <f>SUM(E9:E66)</f>
        <v>868781.3</v>
      </c>
      <c r="F67" s="34">
        <f>SUM(F9:F66)</f>
        <v>688895.3</v>
      </c>
      <c r="G67" s="34">
        <f>SUM(G9:G66)</f>
        <v>123565</v>
      </c>
      <c r="H67" s="34">
        <f>SUM(H9:H66)</f>
        <v>38311</v>
      </c>
      <c r="I67" s="34">
        <f>SUM(I9:I66)</f>
        <v>18010</v>
      </c>
      <c r="J67" s="35">
        <f t="shared" si="1"/>
        <v>0.2070555616240819</v>
      </c>
      <c r="K67" s="34">
        <f>SUM(K9:K66)</f>
        <v>17390.5</v>
      </c>
      <c r="L67" s="34">
        <f>SUM(L9:L66)</f>
        <v>19024.5</v>
      </c>
      <c r="M67" s="34">
        <f>SUM(M9:M66)</f>
        <v>94812.05</v>
      </c>
      <c r="N67" s="36">
        <f>SUM(N9:N66)</f>
        <v>19691</v>
      </c>
      <c r="O67" s="14"/>
      <c r="P67" s="4"/>
    </row>
    <row r="68" spans="2:15" ht="12.75">
      <c r="B68" s="17"/>
      <c r="C68" s="63" t="s">
        <v>82</v>
      </c>
      <c r="D68" s="6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2"/>
    </row>
    <row r="69" spans="2:15" ht="12.75">
      <c r="B69" s="17"/>
      <c r="C69" s="65" t="s">
        <v>81</v>
      </c>
      <c r="D69" s="55"/>
      <c r="E69" s="55"/>
      <c r="F69" s="33"/>
      <c r="G69" s="33"/>
      <c r="H69" s="33"/>
      <c r="I69" s="33"/>
      <c r="J69" s="33"/>
      <c r="K69" s="33"/>
      <c r="L69" s="33"/>
      <c r="M69" s="33"/>
      <c r="N69" s="33"/>
      <c r="O69" s="12"/>
    </row>
    <row r="70" spans="2:15" ht="12.75">
      <c r="B70" s="17"/>
      <c r="C70" s="54" t="s">
        <v>84</v>
      </c>
      <c r="D70" s="55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2"/>
    </row>
    <row r="71" spans="2:15" ht="3.75" customHeight="1">
      <c r="B71" s="22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1"/>
    </row>
    <row r="72" ht="12.75">
      <c r="C72" s="5"/>
    </row>
    <row r="73" spans="3:10" ht="12.75">
      <c r="C73" s="56" t="s">
        <v>71</v>
      </c>
      <c r="D73" s="57"/>
      <c r="J73" s="6"/>
    </row>
    <row r="74" spans="3:10" ht="12.75">
      <c r="C74" s="7"/>
      <c r="J74" s="6"/>
    </row>
    <row r="75" spans="2:15" ht="3.75" customHeight="1" thickBot="1">
      <c r="B75" s="23"/>
      <c r="C75" s="42"/>
      <c r="D75" s="11"/>
      <c r="E75" s="11"/>
      <c r="F75" s="11"/>
      <c r="G75" s="11"/>
      <c r="H75" s="11"/>
      <c r="I75" s="11"/>
      <c r="J75" s="43"/>
      <c r="K75" s="11"/>
      <c r="L75" s="11"/>
      <c r="M75" s="11"/>
      <c r="N75" s="11"/>
      <c r="O75" s="20"/>
    </row>
    <row r="76" spans="1:16" ht="62.25" customHeight="1" thickBot="1">
      <c r="A76" s="2"/>
      <c r="B76" s="18"/>
      <c r="C76" s="24" t="s">
        <v>2</v>
      </c>
      <c r="D76" s="24" t="s">
        <v>3</v>
      </c>
      <c r="E76" s="37" t="s">
        <v>87</v>
      </c>
      <c r="F76" s="24" t="s">
        <v>4</v>
      </c>
      <c r="G76" s="24" t="s">
        <v>5</v>
      </c>
      <c r="H76" s="24" t="s">
        <v>6</v>
      </c>
      <c r="I76" s="24" t="s">
        <v>7</v>
      </c>
      <c r="J76" s="24" t="s">
        <v>72</v>
      </c>
      <c r="K76" s="24" t="s">
        <v>9</v>
      </c>
      <c r="L76" s="24" t="s">
        <v>10</v>
      </c>
      <c r="M76" s="24" t="s">
        <v>73</v>
      </c>
      <c r="N76" s="37" t="s">
        <v>88</v>
      </c>
      <c r="O76" s="13"/>
      <c r="P76" s="2"/>
    </row>
    <row r="77" spans="2:15" ht="19.5" customHeight="1" thickBot="1">
      <c r="B77" s="17"/>
      <c r="C77" s="51" t="s">
        <v>12</v>
      </c>
      <c r="D77" s="25" t="s">
        <v>13</v>
      </c>
      <c r="E77" s="26">
        <f aca="true" t="shared" si="2" ref="E77:E134">SUM(F77:I77)</f>
        <v>6372</v>
      </c>
      <c r="F77" s="26">
        <v>5494.5</v>
      </c>
      <c r="G77" s="26">
        <v>637.5</v>
      </c>
      <c r="H77" s="26">
        <v>180</v>
      </c>
      <c r="I77" s="26">
        <v>60</v>
      </c>
      <c r="J77" s="27">
        <f aca="true" t="shared" si="3" ref="J77:J135">SUM(G77:I77)/E77</f>
        <v>0.13771186440677965</v>
      </c>
      <c r="K77" s="38" t="s">
        <v>76</v>
      </c>
      <c r="L77" s="26">
        <v>15</v>
      </c>
      <c r="M77" s="26">
        <v>452</v>
      </c>
      <c r="N77" s="38" t="s">
        <v>76</v>
      </c>
      <c r="O77" s="12"/>
    </row>
    <row r="78" spans="2:15" ht="19.5" customHeight="1" thickBot="1">
      <c r="B78" s="17"/>
      <c r="C78" s="51"/>
      <c r="D78" s="25" t="s">
        <v>14</v>
      </c>
      <c r="E78" s="26">
        <f t="shared" si="2"/>
        <v>1909</v>
      </c>
      <c r="F78" s="26">
        <v>1708</v>
      </c>
      <c r="G78" s="26">
        <v>160.5</v>
      </c>
      <c r="H78" s="26">
        <v>19.5</v>
      </c>
      <c r="I78" s="26">
        <v>21</v>
      </c>
      <c r="J78" s="27">
        <f t="shared" si="3"/>
        <v>0.10529072812991094</v>
      </c>
      <c r="K78" s="38" t="s">
        <v>76</v>
      </c>
      <c r="L78" s="26">
        <v>19.5</v>
      </c>
      <c r="M78" s="26">
        <v>64</v>
      </c>
      <c r="N78" s="46" t="s">
        <v>76</v>
      </c>
      <c r="O78" s="12"/>
    </row>
    <row r="79" spans="2:15" ht="19.5" customHeight="1" thickBot="1">
      <c r="B79" s="17"/>
      <c r="C79" s="51"/>
      <c r="D79" s="25" t="s">
        <v>74</v>
      </c>
      <c r="E79" s="26">
        <f t="shared" si="2"/>
        <v>1225</v>
      </c>
      <c r="F79" s="26">
        <v>1004.5</v>
      </c>
      <c r="G79" s="26">
        <v>118.5</v>
      </c>
      <c r="H79" s="26">
        <v>75</v>
      </c>
      <c r="I79" s="26">
        <v>27</v>
      </c>
      <c r="J79" s="27">
        <f t="shared" si="3"/>
        <v>0.18</v>
      </c>
      <c r="K79" s="38" t="s">
        <v>76</v>
      </c>
      <c r="L79" s="26">
        <v>58.5</v>
      </c>
      <c r="M79" s="26">
        <v>264</v>
      </c>
      <c r="N79" s="46" t="s">
        <v>76</v>
      </c>
      <c r="O79" s="12"/>
    </row>
    <row r="80" spans="2:15" ht="19.5" customHeight="1" thickBot="1">
      <c r="B80" s="17"/>
      <c r="C80" s="29" t="s">
        <v>16</v>
      </c>
      <c r="D80" s="29" t="s">
        <v>17</v>
      </c>
      <c r="E80" s="30">
        <f t="shared" si="2"/>
        <v>23307</v>
      </c>
      <c r="F80" s="30">
        <v>16431</v>
      </c>
      <c r="G80" s="30">
        <v>5725.5</v>
      </c>
      <c r="H80" s="30">
        <v>859.5</v>
      </c>
      <c r="I80" s="30">
        <v>291</v>
      </c>
      <c r="J80" s="31">
        <f t="shared" si="3"/>
        <v>0.2950186639207105</v>
      </c>
      <c r="K80" s="30">
        <v>3</v>
      </c>
      <c r="L80" s="30">
        <v>109.5</v>
      </c>
      <c r="M80" s="30">
        <v>2682</v>
      </c>
      <c r="N80" s="47" t="s">
        <v>76</v>
      </c>
      <c r="O80" s="12"/>
    </row>
    <row r="81" spans="2:15" ht="19.5" customHeight="1" thickBot="1">
      <c r="B81" s="17"/>
      <c r="C81" s="52" t="s">
        <v>86</v>
      </c>
      <c r="D81" s="25" t="s">
        <v>18</v>
      </c>
      <c r="E81" s="26">
        <f t="shared" si="2"/>
        <v>42165</v>
      </c>
      <c r="F81" s="26">
        <v>24816</v>
      </c>
      <c r="G81" s="26">
        <v>11947.5</v>
      </c>
      <c r="H81" s="26">
        <v>3349.5</v>
      </c>
      <c r="I81" s="26">
        <v>2052</v>
      </c>
      <c r="J81" s="27">
        <f t="shared" si="3"/>
        <v>0.41145499822127357</v>
      </c>
      <c r="K81" s="26">
        <v>252</v>
      </c>
      <c r="L81" s="26">
        <v>43.5</v>
      </c>
      <c r="M81" s="26">
        <v>2088.5</v>
      </c>
      <c r="N81" s="46" t="s">
        <v>76</v>
      </c>
      <c r="O81" s="12"/>
    </row>
    <row r="82" spans="2:15" ht="19.5" customHeight="1" thickBot="1">
      <c r="B82" s="17"/>
      <c r="C82" s="51"/>
      <c r="D82" s="25" t="s">
        <v>75</v>
      </c>
      <c r="E82" s="26">
        <f t="shared" si="2"/>
        <v>2461</v>
      </c>
      <c r="F82" s="26">
        <v>2077</v>
      </c>
      <c r="G82" s="26">
        <v>319.5</v>
      </c>
      <c r="H82" s="26">
        <v>64.5</v>
      </c>
      <c r="I82" s="38" t="s">
        <v>76</v>
      </c>
      <c r="J82" s="27">
        <f t="shared" si="3"/>
        <v>0.15603413246647704</v>
      </c>
      <c r="K82" s="26">
        <v>126</v>
      </c>
      <c r="L82" s="38" t="s">
        <v>76</v>
      </c>
      <c r="M82" s="26">
        <v>129</v>
      </c>
      <c r="N82" s="46" t="s">
        <v>76</v>
      </c>
      <c r="O82" s="12"/>
    </row>
    <row r="83" spans="2:15" ht="19.5" customHeight="1" thickBot="1">
      <c r="B83" s="17"/>
      <c r="C83" s="51"/>
      <c r="D83" s="25" t="s">
        <v>20</v>
      </c>
      <c r="E83" s="26">
        <f t="shared" si="2"/>
        <v>12029.5</v>
      </c>
      <c r="F83" s="26">
        <v>10403.5</v>
      </c>
      <c r="G83" s="26">
        <v>1195.5</v>
      </c>
      <c r="H83" s="26">
        <v>280.5</v>
      </c>
      <c r="I83" s="26">
        <v>150</v>
      </c>
      <c r="J83" s="27">
        <f t="shared" si="3"/>
        <v>0.13516771270626377</v>
      </c>
      <c r="K83" s="26">
        <v>57</v>
      </c>
      <c r="L83" s="26">
        <v>70.5</v>
      </c>
      <c r="M83" s="26">
        <v>1037</v>
      </c>
      <c r="N83" s="46" t="s">
        <v>76</v>
      </c>
      <c r="O83" s="12"/>
    </row>
    <row r="84" spans="2:15" ht="19.5" customHeight="1" thickBot="1">
      <c r="B84" s="17"/>
      <c r="C84" s="51"/>
      <c r="D84" s="25" t="s">
        <v>21</v>
      </c>
      <c r="E84" s="26">
        <f t="shared" si="2"/>
        <v>6036</v>
      </c>
      <c r="F84" s="26">
        <v>5340</v>
      </c>
      <c r="G84" s="26">
        <v>598.5</v>
      </c>
      <c r="H84" s="26">
        <v>76.5</v>
      </c>
      <c r="I84" s="26">
        <v>21</v>
      </c>
      <c r="J84" s="27">
        <f t="shared" si="3"/>
        <v>0.11530815109343936</v>
      </c>
      <c r="K84" s="38" t="s">
        <v>76</v>
      </c>
      <c r="L84" s="26">
        <v>94.5</v>
      </c>
      <c r="M84" s="38" t="s">
        <v>76</v>
      </c>
      <c r="N84" s="46" t="s">
        <v>76</v>
      </c>
      <c r="O84" s="12"/>
    </row>
    <row r="85" spans="2:15" ht="19.5" customHeight="1" thickBot="1">
      <c r="B85" s="17"/>
      <c r="C85" s="53" t="s">
        <v>22</v>
      </c>
      <c r="D85" s="29" t="s">
        <v>23</v>
      </c>
      <c r="E85" s="30">
        <f t="shared" si="2"/>
        <v>54479.5</v>
      </c>
      <c r="F85" s="30">
        <v>35983</v>
      </c>
      <c r="G85" s="30">
        <v>14388</v>
      </c>
      <c r="H85" s="30">
        <v>2893.5</v>
      </c>
      <c r="I85" s="30">
        <v>1215</v>
      </c>
      <c r="J85" s="31">
        <f t="shared" si="3"/>
        <v>0.33951302783615855</v>
      </c>
      <c r="K85" s="30">
        <v>265.5</v>
      </c>
      <c r="L85" s="30">
        <v>151.5</v>
      </c>
      <c r="M85" s="30">
        <v>5750.5</v>
      </c>
      <c r="N85" s="47" t="s">
        <v>76</v>
      </c>
      <c r="O85" s="12"/>
    </row>
    <row r="86" spans="2:15" ht="19.5" customHeight="1" thickBot="1">
      <c r="B86" s="17"/>
      <c r="C86" s="53"/>
      <c r="D86" s="29" t="s">
        <v>24</v>
      </c>
      <c r="E86" s="30">
        <f t="shared" si="2"/>
        <v>4697</v>
      </c>
      <c r="F86" s="30">
        <v>3669.5</v>
      </c>
      <c r="G86" s="30">
        <v>642</v>
      </c>
      <c r="H86" s="30">
        <v>210</v>
      </c>
      <c r="I86" s="30">
        <v>175.5</v>
      </c>
      <c r="J86" s="31">
        <f t="shared" si="3"/>
        <v>0.2187566531828827</v>
      </c>
      <c r="K86" s="30">
        <v>6</v>
      </c>
      <c r="L86" s="30">
        <v>540</v>
      </c>
      <c r="M86" s="30">
        <v>694</v>
      </c>
      <c r="N86" s="47" t="s">
        <v>76</v>
      </c>
      <c r="O86" s="12"/>
    </row>
    <row r="87" spans="2:15" ht="19.5" customHeight="1" thickBot="1">
      <c r="B87" s="17"/>
      <c r="C87" s="51" t="s">
        <v>25</v>
      </c>
      <c r="D87" s="25" t="s">
        <v>18</v>
      </c>
      <c r="E87" s="26">
        <f t="shared" si="2"/>
        <v>73483.5</v>
      </c>
      <c r="F87" s="26">
        <v>49890</v>
      </c>
      <c r="G87" s="26">
        <v>18019.5</v>
      </c>
      <c r="H87" s="26">
        <v>2878.5</v>
      </c>
      <c r="I87" s="26">
        <v>2695.5</v>
      </c>
      <c r="J87" s="27">
        <f t="shared" si="3"/>
        <v>0.3210720774051318</v>
      </c>
      <c r="K87" s="26">
        <v>924</v>
      </c>
      <c r="L87" s="26">
        <v>1113</v>
      </c>
      <c r="M87" s="26">
        <v>6894</v>
      </c>
      <c r="N87" s="46" t="s">
        <v>76</v>
      </c>
      <c r="O87" s="12"/>
    </row>
    <row r="88" spans="2:15" ht="19.5" customHeight="1" thickBot="1">
      <c r="B88" s="17"/>
      <c r="C88" s="51"/>
      <c r="D88" s="25" t="s">
        <v>20</v>
      </c>
      <c r="E88" s="26">
        <f t="shared" si="2"/>
        <v>2359.5</v>
      </c>
      <c r="F88" s="26">
        <v>2080.5</v>
      </c>
      <c r="G88" s="26">
        <v>132</v>
      </c>
      <c r="H88" s="26">
        <v>111</v>
      </c>
      <c r="I88" s="26">
        <v>36</v>
      </c>
      <c r="J88" s="27">
        <f t="shared" si="3"/>
        <v>0.1182453909726637</v>
      </c>
      <c r="K88" s="38" t="s">
        <v>76</v>
      </c>
      <c r="L88" s="26">
        <v>46.5</v>
      </c>
      <c r="M88" s="26">
        <v>306</v>
      </c>
      <c r="N88" s="46" t="s">
        <v>76</v>
      </c>
      <c r="O88" s="12"/>
    </row>
    <row r="89" spans="2:15" ht="19.5" customHeight="1" thickBot="1">
      <c r="B89" s="17"/>
      <c r="C89" s="51"/>
      <c r="D89" s="25" t="s">
        <v>26</v>
      </c>
      <c r="E89" s="26">
        <f t="shared" si="2"/>
        <v>11331.5</v>
      </c>
      <c r="F89" s="26">
        <v>7896.5</v>
      </c>
      <c r="G89" s="26">
        <v>2944.5</v>
      </c>
      <c r="H89" s="26">
        <v>321</v>
      </c>
      <c r="I89" s="26">
        <v>169.5</v>
      </c>
      <c r="J89" s="27">
        <f t="shared" si="3"/>
        <v>0.303137272205798</v>
      </c>
      <c r="K89" s="38" t="s">
        <v>76</v>
      </c>
      <c r="L89" s="26">
        <v>13.5</v>
      </c>
      <c r="M89" s="26">
        <v>1160</v>
      </c>
      <c r="N89" s="46" t="s">
        <v>76</v>
      </c>
      <c r="O89" s="12"/>
    </row>
    <row r="90" spans="2:15" ht="19.5" customHeight="1" thickBot="1">
      <c r="B90" s="17"/>
      <c r="C90" s="51"/>
      <c r="D90" s="25" t="s">
        <v>27</v>
      </c>
      <c r="E90" s="26">
        <f t="shared" si="2"/>
        <v>2392.5</v>
      </c>
      <c r="F90" s="26">
        <v>2091</v>
      </c>
      <c r="G90" s="26">
        <v>259.5</v>
      </c>
      <c r="H90" s="26">
        <v>42</v>
      </c>
      <c r="I90" s="38" t="s">
        <v>76</v>
      </c>
      <c r="J90" s="27">
        <f t="shared" si="3"/>
        <v>0.12601880877742946</v>
      </c>
      <c r="K90" s="38" t="s">
        <v>76</v>
      </c>
      <c r="L90" s="26">
        <v>31.5</v>
      </c>
      <c r="M90" s="26">
        <v>530.5</v>
      </c>
      <c r="N90" s="46" t="s">
        <v>76</v>
      </c>
      <c r="O90" s="12"/>
    </row>
    <row r="91" spans="2:15" ht="19.5" customHeight="1" thickBot="1">
      <c r="B91" s="17"/>
      <c r="C91" s="53" t="s">
        <v>28</v>
      </c>
      <c r="D91" s="29" t="s">
        <v>29</v>
      </c>
      <c r="E91" s="39" t="s">
        <v>76</v>
      </c>
      <c r="F91" s="39" t="s">
        <v>76</v>
      </c>
      <c r="G91" s="39" t="s">
        <v>76</v>
      </c>
      <c r="H91" s="39" t="s">
        <v>76</v>
      </c>
      <c r="I91" s="39" t="s">
        <v>76</v>
      </c>
      <c r="J91" s="39" t="s">
        <v>76</v>
      </c>
      <c r="K91" s="39" t="s">
        <v>76</v>
      </c>
      <c r="L91" s="30">
        <v>79.5</v>
      </c>
      <c r="M91" s="30">
        <v>939.5</v>
      </c>
      <c r="N91" s="47" t="s">
        <v>76</v>
      </c>
      <c r="O91" s="12"/>
    </row>
    <row r="92" spans="2:15" ht="19.5" customHeight="1" thickBot="1">
      <c r="B92" s="17"/>
      <c r="C92" s="53"/>
      <c r="D92" s="29" t="s">
        <v>30</v>
      </c>
      <c r="E92" s="39" t="s">
        <v>76</v>
      </c>
      <c r="F92" s="39" t="s">
        <v>76</v>
      </c>
      <c r="G92" s="39" t="s">
        <v>76</v>
      </c>
      <c r="H92" s="39" t="s">
        <v>76</v>
      </c>
      <c r="I92" s="39" t="s">
        <v>76</v>
      </c>
      <c r="J92" s="39" t="s">
        <v>76</v>
      </c>
      <c r="K92" s="39" t="s">
        <v>76</v>
      </c>
      <c r="L92" s="30">
        <v>169.5</v>
      </c>
      <c r="M92" s="30">
        <v>640.5</v>
      </c>
      <c r="N92" s="47" t="s">
        <v>76</v>
      </c>
      <c r="O92" s="12"/>
    </row>
    <row r="93" spans="2:15" ht="19.5" customHeight="1" thickBot="1">
      <c r="B93" s="17"/>
      <c r="C93" s="53"/>
      <c r="D93" s="29" t="s">
        <v>31</v>
      </c>
      <c r="E93" s="39" t="s">
        <v>76</v>
      </c>
      <c r="F93" s="39" t="s">
        <v>76</v>
      </c>
      <c r="G93" s="39" t="s">
        <v>76</v>
      </c>
      <c r="H93" s="39" t="s">
        <v>76</v>
      </c>
      <c r="I93" s="39" t="s">
        <v>76</v>
      </c>
      <c r="J93" s="39" t="s">
        <v>76</v>
      </c>
      <c r="K93" s="39" t="s">
        <v>76</v>
      </c>
      <c r="L93" s="30">
        <v>18</v>
      </c>
      <c r="M93" s="30">
        <v>128.5</v>
      </c>
      <c r="N93" s="47" t="s">
        <v>76</v>
      </c>
      <c r="O93" s="12"/>
    </row>
    <row r="94" spans="2:15" ht="19.5" customHeight="1" thickBot="1">
      <c r="B94" s="17"/>
      <c r="C94" s="51" t="s">
        <v>77</v>
      </c>
      <c r="D94" s="25" t="s">
        <v>33</v>
      </c>
      <c r="E94" s="26">
        <f t="shared" si="2"/>
        <v>7560</v>
      </c>
      <c r="F94" s="26">
        <v>5412</v>
      </c>
      <c r="G94" s="26">
        <v>1199.5</v>
      </c>
      <c r="H94" s="26">
        <v>468</v>
      </c>
      <c r="I94" s="26">
        <v>480.5</v>
      </c>
      <c r="J94" s="27">
        <f t="shared" si="3"/>
        <v>0.2841269841269841</v>
      </c>
      <c r="K94" s="26">
        <v>39</v>
      </c>
      <c r="L94" s="26">
        <v>24</v>
      </c>
      <c r="M94" s="26">
        <v>5895</v>
      </c>
      <c r="N94" s="46" t="s">
        <v>76</v>
      </c>
      <c r="O94" s="12"/>
    </row>
    <row r="95" spans="2:15" ht="19.5" customHeight="1" thickBot="1">
      <c r="B95" s="17"/>
      <c r="C95" s="51"/>
      <c r="D95" s="25" t="s">
        <v>34</v>
      </c>
      <c r="E95" s="26">
        <f>SUM(F95:I95)</f>
        <v>57100</v>
      </c>
      <c r="F95" s="26">
        <v>41018.5</v>
      </c>
      <c r="G95" s="26">
        <v>12651</v>
      </c>
      <c r="H95" s="26">
        <v>2566.5</v>
      </c>
      <c r="I95" s="26">
        <v>864</v>
      </c>
      <c r="J95" s="27">
        <f>SUM(G95:I95)/E95</f>
        <v>0.2816374781085814</v>
      </c>
      <c r="K95" s="38" t="s">
        <v>76</v>
      </c>
      <c r="L95" s="38" t="s">
        <v>76</v>
      </c>
      <c r="M95" s="38" t="s">
        <v>76</v>
      </c>
      <c r="N95" s="46" t="s">
        <v>76</v>
      </c>
      <c r="O95" s="12"/>
    </row>
    <row r="96" spans="2:15" ht="19.5" customHeight="1" thickBot="1">
      <c r="B96" s="17"/>
      <c r="C96" s="51"/>
      <c r="D96" s="25" t="s">
        <v>35</v>
      </c>
      <c r="E96" s="26">
        <f t="shared" si="2"/>
        <v>990.5</v>
      </c>
      <c r="F96" s="26">
        <v>590</v>
      </c>
      <c r="G96" s="26">
        <v>186</v>
      </c>
      <c r="H96" s="26">
        <v>97.5</v>
      </c>
      <c r="I96" s="26">
        <v>117</v>
      </c>
      <c r="J96" s="27">
        <f t="shared" si="3"/>
        <v>0.4043412417970722</v>
      </c>
      <c r="K96" s="26">
        <v>49.5</v>
      </c>
      <c r="L96" s="26">
        <v>16.5</v>
      </c>
      <c r="M96" s="26">
        <v>925.5</v>
      </c>
      <c r="N96" s="46" t="s">
        <v>76</v>
      </c>
      <c r="O96" s="12"/>
    </row>
    <row r="97" spans="2:15" ht="19.5" customHeight="1" thickBot="1">
      <c r="B97" s="17"/>
      <c r="C97" s="51"/>
      <c r="D97" s="25" t="s">
        <v>36</v>
      </c>
      <c r="E97" s="26">
        <f>SUM(F97:I97)</f>
        <v>9244</v>
      </c>
      <c r="F97" s="26">
        <v>5678.5</v>
      </c>
      <c r="G97" s="26">
        <v>2772</v>
      </c>
      <c r="H97" s="26">
        <v>643.5</v>
      </c>
      <c r="I97" s="26">
        <v>150</v>
      </c>
      <c r="J97" s="27">
        <f>SUM(G97:I97)/E97</f>
        <v>0.3857096495023799</v>
      </c>
      <c r="K97" s="38" t="s">
        <v>76</v>
      </c>
      <c r="L97" s="38" t="s">
        <v>76</v>
      </c>
      <c r="M97" s="38" t="s">
        <v>76</v>
      </c>
      <c r="N97" s="46" t="s">
        <v>76</v>
      </c>
      <c r="O97" s="12"/>
    </row>
    <row r="98" spans="2:15" ht="19.5" customHeight="1" thickBot="1">
      <c r="B98" s="17"/>
      <c r="C98" s="51"/>
      <c r="D98" s="25" t="s">
        <v>37</v>
      </c>
      <c r="E98" s="26">
        <f>SUM(F98:I98)</f>
        <v>1173</v>
      </c>
      <c r="F98" s="26">
        <v>472.5</v>
      </c>
      <c r="G98" s="26">
        <v>211.5</v>
      </c>
      <c r="H98" s="26">
        <v>214.5</v>
      </c>
      <c r="I98" s="26">
        <v>274.5</v>
      </c>
      <c r="J98" s="27">
        <f>SUM(G98:I98)/E98</f>
        <v>0.5971867007672634</v>
      </c>
      <c r="K98" s="26">
        <v>43.5</v>
      </c>
      <c r="L98" s="26">
        <v>67.5</v>
      </c>
      <c r="M98" s="26">
        <v>992.5</v>
      </c>
      <c r="N98" s="46" t="s">
        <v>76</v>
      </c>
      <c r="O98" s="12"/>
    </row>
    <row r="99" spans="2:15" ht="19.5" customHeight="1" thickBot="1">
      <c r="B99" s="17"/>
      <c r="C99" s="51"/>
      <c r="D99" s="25" t="s">
        <v>38</v>
      </c>
      <c r="E99" s="26">
        <f t="shared" si="2"/>
        <v>9352</v>
      </c>
      <c r="F99" s="26">
        <v>6463</v>
      </c>
      <c r="G99" s="26">
        <v>2338.5</v>
      </c>
      <c r="H99" s="26">
        <v>412.5</v>
      </c>
      <c r="I99" s="26">
        <v>138</v>
      </c>
      <c r="J99" s="27">
        <f t="shared" si="3"/>
        <v>0.308917878528657</v>
      </c>
      <c r="K99" s="38" t="s">
        <v>76</v>
      </c>
      <c r="L99" s="38" t="s">
        <v>76</v>
      </c>
      <c r="M99" s="38" t="s">
        <v>76</v>
      </c>
      <c r="N99" s="46" t="s">
        <v>76</v>
      </c>
      <c r="O99" s="12"/>
    </row>
    <row r="100" spans="2:15" ht="19.5" customHeight="1" thickBot="1">
      <c r="B100" s="17"/>
      <c r="C100" s="53" t="s">
        <v>39</v>
      </c>
      <c r="D100" s="29" t="s">
        <v>40</v>
      </c>
      <c r="E100" s="30">
        <f t="shared" si="2"/>
        <v>1866</v>
      </c>
      <c r="F100" s="30">
        <v>1192.5</v>
      </c>
      <c r="G100" s="30">
        <v>529.5</v>
      </c>
      <c r="H100" s="30">
        <v>60</v>
      </c>
      <c r="I100" s="30">
        <v>84</v>
      </c>
      <c r="J100" s="31">
        <f t="shared" si="3"/>
        <v>0.3609324758842444</v>
      </c>
      <c r="K100" s="39" t="s">
        <v>76</v>
      </c>
      <c r="L100" s="30">
        <v>151.5</v>
      </c>
      <c r="M100" s="30">
        <v>130.5</v>
      </c>
      <c r="N100" s="47" t="s">
        <v>76</v>
      </c>
      <c r="O100" s="12"/>
    </row>
    <row r="101" spans="2:15" ht="19.5" customHeight="1" thickBot="1">
      <c r="B101" s="17"/>
      <c r="C101" s="53"/>
      <c r="D101" s="29" t="s">
        <v>41</v>
      </c>
      <c r="E101" s="30">
        <f t="shared" si="2"/>
        <v>3876</v>
      </c>
      <c r="F101" s="30">
        <v>2517</v>
      </c>
      <c r="G101" s="30">
        <v>1000.5</v>
      </c>
      <c r="H101" s="30">
        <v>165</v>
      </c>
      <c r="I101" s="30">
        <v>193.5</v>
      </c>
      <c r="J101" s="31">
        <f t="shared" si="3"/>
        <v>0.3506191950464396</v>
      </c>
      <c r="K101" s="39" t="s">
        <v>76</v>
      </c>
      <c r="L101" s="30">
        <v>21</v>
      </c>
      <c r="M101" s="30">
        <v>237.75</v>
      </c>
      <c r="N101" s="47" t="s">
        <v>76</v>
      </c>
      <c r="O101" s="12"/>
    </row>
    <row r="102" spans="2:15" ht="19.5" customHeight="1" thickBot="1">
      <c r="B102" s="17"/>
      <c r="C102" s="53"/>
      <c r="D102" s="29" t="s">
        <v>42</v>
      </c>
      <c r="E102" s="30">
        <f t="shared" si="2"/>
        <v>1327.5</v>
      </c>
      <c r="F102" s="30">
        <v>1171.5</v>
      </c>
      <c r="G102" s="30">
        <v>120</v>
      </c>
      <c r="H102" s="30">
        <v>30</v>
      </c>
      <c r="I102" s="30">
        <v>6</v>
      </c>
      <c r="J102" s="31">
        <f t="shared" si="3"/>
        <v>0.11751412429378531</v>
      </c>
      <c r="K102" s="39" t="s">
        <v>76</v>
      </c>
      <c r="L102" s="39" t="s">
        <v>76</v>
      </c>
      <c r="M102" s="30">
        <v>318</v>
      </c>
      <c r="N102" s="47" t="s">
        <v>76</v>
      </c>
      <c r="O102" s="12"/>
    </row>
    <row r="103" spans="2:15" ht="19.5" customHeight="1" thickBot="1">
      <c r="B103" s="17"/>
      <c r="C103" s="53"/>
      <c r="D103" s="29" t="s">
        <v>43</v>
      </c>
      <c r="E103" s="30">
        <f t="shared" si="2"/>
        <v>523.5</v>
      </c>
      <c r="F103" s="30">
        <v>354</v>
      </c>
      <c r="G103" s="30">
        <v>114</v>
      </c>
      <c r="H103" s="30">
        <v>37.5</v>
      </c>
      <c r="I103" s="30">
        <v>18</v>
      </c>
      <c r="J103" s="31">
        <f t="shared" si="3"/>
        <v>0.3237822349570201</v>
      </c>
      <c r="K103" s="30">
        <v>18</v>
      </c>
      <c r="L103" s="39" t="s">
        <v>76</v>
      </c>
      <c r="M103" s="30">
        <v>142</v>
      </c>
      <c r="N103" s="47" t="s">
        <v>76</v>
      </c>
      <c r="O103" s="12"/>
    </row>
    <row r="104" spans="2:15" ht="19.5" customHeight="1" thickBot="1">
      <c r="B104" s="17"/>
      <c r="C104" s="53"/>
      <c r="D104" s="29" t="s">
        <v>78</v>
      </c>
      <c r="E104" s="30">
        <f t="shared" si="2"/>
        <v>5683.5</v>
      </c>
      <c r="F104" s="30">
        <v>3742.5</v>
      </c>
      <c r="G104" s="30">
        <v>1416</v>
      </c>
      <c r="H104" s="30">
        <v>280.5</v>
      </c>
      <c r="I104" s="30">
        <v>244.5</v>
      </c>
      <c r="J104" s="31">
        <f t="shared" si="3"/>
        <v>0.3415149115861705</v>
      </c>
      <c r="K104" s="39" t="s">
        <v>76</v>
      </c>
      <c r="L104" s="30">
        <v>66</v>
      </c>
      <c r="M104" s="30">
        <v>305.5</v>
      </c>
      <c r="N104" s="47" t="s">
        <v>76</v>
      </c>
      <c r="O104" s="12"/>
    </row>
    <row r="105" spans="2:15" ht="19.5" customHeight="1" thickBot="1">
      <c r="B105" s="17"/>
      <c r="C105" s="25" t="s">
        <v>45</v>
      </c>
      <c r="D105" s="25" t="s">
        <v>17</v>
      </c>
      <c r="E105" s="26">
        <f t="shared" si="2"/>
        <v>27453</v>
      </c>
      <c r="F105" s="26">
        <v>23120.5</v>
      </c>
      <c r="G105" s="26">
        <v>3112</v>
      </c>
      <c r="H105" s="26">
        <v>815.5</v>
      </c>
      <c r="I105" s="26">
        <v>405</v>
      </c>
      <c r="J105" s="27">
        <f t="shared" si="3"/>
        <v>0.15781517502640877</v>
      </c>
      <c r="K105" s="26">
        <v>774</v>
      </c>
      <c r="L105" s="26">
        <v>2724</v>
      </c>
      <c r="M105" s="26">
        <v>6789.5</v>
      </c>
      <c r="N105" s="46" t="s">
        <v>76</v>
      </c>
      <c r="O105" s="12"/>
    </row>
    <row r="106" spans="2:15" ht="19.5" customHeight="1" thickBot="1">
      <c r="B106" s="17"/>
      <c r="C106" s="53" t="s">
        <v>46</v>
      </c>
      <c r="D106" s="29" t="s">
        <v>47</v>
      </c>
      <c r="E106" s="30">
        <f t="shared" si="2"/>
        <v>10761.5</v>
      </c>
      <c r="F106" s="30">
        <v>8573</v>
      </c>
      <c r="G106" s="30">
        <v>1731</v>
      </c>
      <c r="H106" s="30">
        <v>378</v>
      </c>
      <c r="I106" s="30">
        <v>79.5</v>
      </c>
      <c r="J106" s="31">
        <f t="shared" si="3"/>
        <v>0.20336384333039073</v>
      </c>
      <c r="K106" s="39" t="s">
        <v>76</v>
      </c>
      <c r="L106" s="30">
        <v>3</v>
      </c>
      <c r="M106" s="30">
        <v>1302.5</v>
      </c>
      <c r="N106" s="47" t="s">
        <v>76</v>
      </c>
      <c r="O106" s="12"/>
    </row>
    <row r="107" spans="2:15" ht="19.5" customHeight="1" thickBot="1">
      <c r="B107" s="17"/>
      <c r="C107" s="53"/>
      <c r="D107" s="29" t="s">
        <v>48</v>
      </c>
      <c r="E107" s="30">
        <f t="shared" si="2"/>
        <v>13434</v>
      </c>
      <c r="F107" s="30">
        <v>9023</v>
      </c>
      <c r="G107" s="30">
        <v>3478</v>
      </c>
      <c r="H107" s="30">
        <v>631.5</v>
      </c>
      <c r="I107" s="30">
        <v>301.5</v>
      </c>
      <c r="J107" s="31">
        <f t="shared" si="3"/>
        <v>0.3283459877921691</v>
      </c>
      <c r="K107" s="30">
        <v>51</v>
      </c>
      <c r="L107" s="30">
        <v>57</v>
      </c>
      <c r="M107" s="30">
        <v>1998.5</v>
      </c>
      <c r="N107" s="47" t="s">
        <v>76</v>
      </c>
      <c r="O107" s="12"/>
    </row>
    <row r="108" spans="2:15" ht="19.5" customHeight="1" thickBot="1">
      <c r="B108" s="17"/>
      <c r="C108" s="53"/>
      <c r="D108" s="29" t="s">
        <v>49</v>
      </c>
      <c r="E108" s="30">
        <f t="shared" si="2"/>
        <v>3825</v>
      </c>
      <c r="F108" s="30">
        <v>3585</v>
      </c>
      <c r="G108" s="30">
        <v>177</v>
      </c>
      <c r="H108" s="30">
        <v>40.5</v>
      </c>
      <c r="I108" s="30">
        <v>22.5</v>
      </c>
      <c r="J108" s="31">
        <f t="shared" si="3"/>
        <v>0.06274509803921569</v>
      </c>
      <c r="K108" s="30">
        <v>36</v>
      </c>
      <c r="L108" s="39" t="s">
        <v>76</v>
      </c>
      <c r="M108" s="30">
        <v>544</v>
      </c>
      <c r="N108" s="47" t="s">
        <v>76</v>
      </c>
      <c r="O108" s="12"/>
    </row>
    <row r="109" spans="2:15" ht="19.5" customHeight="1" thickBot="1">
      <c r="B109" s="17"/>
      <c r="C109" s="53"/>
      <c r="D109" s="29" t="s">
        <v>50</v>
      </c>
      <c r="E109" s="30">
        <f>SUM(F109:I109)</f>
        <v>6558</v>
      </c>
      <c r="F109" s="30">
        <v>5490</v>
      </c>
      <c r="G109" s="30">
        <v>852</v>
      </c>
      <c r="H109" s="30">
        <v>130.5</v>
      </c>
      <c r="I109" s="30">
        <v>85.5</v>
      </c>
      <c r="J109" s="31">
        <f>SUM(G109:I109)/E109</f>
        <v>0.16285452881976212</v>
      </c>
      <c r="K109" s="39" t="s">
        <v>76</v>
      </c>
      <c r="L109" s="30">
        <v>81</v>
      </c>
      <c r="M109" s="30">
        <v>754.5</v>
      </c>
      <c r="N109" s="47" t="s">
        <v>76</v>
      </c>
      <c r="O109" s="12"/>
    </row>
    <row r="110" spans="2:15" ht="29.25" customHeight="1" thickBot="1">
      <c r="B110" s="17"/>
      <c r="C110" s="53"/>
      <c r="D110" s="41" t="s">
        <v>51</v>
      </c>
      <c r="E110" s="30">
        <f t="shared" si="2"/>
        <v>354.75</v>
      </c>
      <c r="F110" s="30">
        <v>333.75</v>
      </c>
      <c r="G110" s="30">
        <v>21</v>
      </c>
      <c r="H110" s="39" t="s">
        <v>76</v>
      </c>
      <c r="I110" s="39" t="s">
        <v>76</v>
      </c>
      <c r="J110" s="31">
        <f t="shared" si="3"/>
        <v>0.05919661733615222</v>
      </c>
      <c r="K110" s="39" t="s">
        <v>76</v>
      </c>
      <c r="L110" s="39" t="s">
        <v>76</v>
      </c>
      <c r="M110" s="39" t="s">
        <v>76</v>
      </c>
      <c r="N110" s="47" t="s">
        <v>76</v>
      </c>
      <c r="O110" s="12"/>
    </row>
    <row r="111" spans="2:15" ht="19.5" customHeight="1" thickBot="1">
      <c r="B111" s="17"/>
      <c r="C111" s="51" t="s">
        <v>52</v>
      </c>
      <c r="D111" s="25" t="s">
        <v>53</v>
      </c>
      <c r="E111" s="26">
        <f t="shared" si="2"/>
        <v>53558</v>
      </c>
      <c r="F111" s="26">
        <v>40754.5</v>
      </c>
      <c r="G111" s="26">
        <v>9386.5</v>
      </c>
      <c r="H111" s="26">
        <v>2188.5</v>
      </c>
      <c r="I111" s="26">
        <v>1228.5</v>
      </c>
      <c r="J111" s="27">
        <f t="shared" si="3"/>
        <v>0.23905859068673213</v>
      </c>
      <c r="K111" s="26">
        <v>367.5</v>
      </c>
      <c r="L111" s="26">
        <v>778.5</v>
      </c>
      <c r="M111" s="26">
        <v>9760.5</v>
      </c>
      <c r="N111" s="46" t="s">
        <v>76</v>
      </c>
      <c r="O111" s="12"/>
    </row>
    <row r="112" spans="2:15" ht="19.5" customHeight="1" thickBot="1">
      <c r="B112" s="17"/>
      <c r="C112" s="51"/>
      <c r="D112" s="25" t="s">
        <v>54</v>
      </c>
      <c r="E112" s="26">
        <f t="shared" si="2"/>
        <v>6512</v>
      </c>
      <c r="F112" s="26">
        <v>4634</v>
      </c>
      <c r="G112" s="26">
        <v>1435.5</v>
      </c>
      <c r="H112" s="26">
        <v>238.5</v>
      </c>
      <c r="I112" s="26">
        <v>204</v>
      </c>
      <c r="J112" s="27">
        <f t="shared" si="3"/>
        <v>0.2883906633906634</v>
      </c>
      <c r="K112" s="38" t="s">
        <v>76</v>
      </c>
      <c r="L112" s="26">
        <v>9</v>
      </c>
      <c r="M112" s="26">
        <v>970.5</v>
      </c>
      <c r="N112" s="46" t="s">
        <v>76</v>
      </c>
      <c r="O112" s="12"/>
    </row>
    <row r="113" spans="2:15" ht="19.5" customHeight="1" thickBot="1">
      <c r="B113" s="17"/>
      <c r="C113" s="51"/>
      <c r="D113" s="25" t="s">
        <v>79</v>
      </c>
      <c r="E113" s="26">
        <f t="shared" si="2"/>
        <v>2754</v>
      </c>
      <c r="F113" s="26">
        <v>2520</v>
      </c>
      <c r="G113" s="26">
        <v>198</v>
      </c>
      <c r="H113" s="26">
        <v>36</v>
      </c>
      <c r="I113" s="38" t="s">
        <v>76</v>
      </c>
      <c r="J113" s="27">
        <f t="shared" si="3"/>
        <v>0.08496732026143791</v>
      </c>
      <c r="K113" s="38" t="s">
        <v>76</v>
      </c>
      <c r="L113" s="38" t="s">
        <v>76</v>
      </c>
      <c r="M113" s="26">
        <v>347</v>
      </c>
      <c r="N113" s="46" t="s">
        <v>76</v>
      </c>
      <c r="O113" s="12"/>
    </row>
    <row r="114" spans="2:15" ht="19.5" customHeight="1" thickBot="1">
      <c r="B114" s="17"/>
      <c r="C114" s="53" t="s">
        <v>56</v>
      </c>
      <c r="D114" s="29" t="s">
        <v>57</v>
      </c>
      <c r="E114" s="30">
        <f t="shared" si="2"/>
        <v>1847.5</v>
      </c>
      <c r="F114" s="30">
        <v>1136.5</v>
      </c>
      <c r="G114" s="30">
        <v>526.5</v>
      </c>
      <c r="H114" s="30">
        <v>109.5</v>
      </c>
      <c r="I114" s="30">
        <v>75</v>
      </c>
      <c r="J114" s="31">
        <f t="shared" si="3"/>
        <v>0.3848443843031123</v>
      </c>
      <c r="K114" s="30">
        <v>4.5</v>
      </c>
      <c r="L114" s="30">
        <v>84</v>
      </c>
      <c r="M114" s="30">
        <v>238</v>
      </c>
      <c r="N114" s="47" t="s">
        <v>76</v>
      </c>
      <c r="O114" s="12"/>
    </row>
    <row r="115" spans="2:15" ht="19.5" customHeight="1" thickBot="1">
      <c r="B115" s="17"/>
      <c r="C115" s="53"/>
      <c r="D115" s="29" t="s">
        <v>58</v>
      </c>
      <c r="E115" s="30">
        <f t="shared" si="2"/>
        <v>8678</v>
      </c>
      <c r="F115" s="30">
        <v>6777.5</v>
      </c>
      <c r="G115" s="30">
        <v>1504.5</v>
      </c>
      <c r="H115" s="30">
        <v>300</v>
      </c>
      <c r="I115" s="30">
        <v>96</v>
      </c>
      <c r="J115" s="31">
        <f t="shared" si="3"/>
        <v>0.2190020742106476</v>
      </c>
      <c r="K115" s="30">
        <v>21</v>
      </c>
      <c r="L115" s="30">
        <v>120</v>
      </c>
      <c r="M115" s="30">
        <v>1084</v>
      </c>
      <c r="N115" s="47" t="s">
        <v>76</v>
      </c>
      <c r="O115" s="12"/>
    </row>
    <row r="116" spans="2:15" ht="19.5" customHeight="1" thickBot="1">
      <c r="B116" s="17"/>
      <c r="C116" s="53"/>
      <c r="D116" s="29" t="s">
        <v>59</v>
      </c>
      <c r="E116" s="30">
        <f t="shared" si="2"/>
        <v>4760</v>
      </c>
      <c r="F116" s="30">
        <v>2757.5</v>
      </c>
      <c r="G116" s="30">
        <v>1455</v>
      </c>
      <c r="H116" s="30">
        <v>382.5</v>
      </c>
      <c r="I116" s="30">
        <v>165</v>
      </c>
      <c r="J116" s="31">
        <f t="shared" si="3"/>
        <v>0.4206932773109244</v>
      </c>
      <c r="K116" s="39" t="s">
        <v>76</v>
      </c>
      <c r="L116" s="30">
        <v>112.5</v>
      </c>
      <c r="M116" s="30">
        <v>543</v>
      </c>
      <c r="N116" s="47" t="s">
        <v>76</v>
      </c>
      <c r="O116" s="12"/>
    </row>
    <row r="117" spans="2:15" ht="19.5" customHeight="1" thickBot="1">
      <c r="B117" s="17"/>
      <c r="C117" s="53"/>
      <c r="D117" s="29" t="s">
        <v>60</v>
      </c>
      <c r="E117" s="30">
        <f t="shared" si="2"/>
        <v>12867.5</v>
      </c>
      <c r="F117" s="30">
        <v>8336</v>
      </c>
      <c r="G117" s="30">
        <v>3640.5</v>
      </c>
      <c r="H117" s="30">
        <v>597</v>
      </c>
      <c r="I117" s="30">
        <v>294</v>
      </c>
      <c r="J117" s="31">
        <f t="shared" si="3"/>
        <v>0.35216631047211966</v>
      </c>
      <c r="K117" s="30">
        <v>82.5</v>
      </c>
      <c r="L117" s="30">
        <v>168</v>
      </c>
      <c r="M117" s="30">
        <v>1417</v>
      </c>
      <c r="N117" s="47" t="s">
        <v>76</v>
      </c>
      <c r="O117" s="12"/>
    </row>
    <row r="118" spans="2:15" ht="19.5" customHeight="1" thickBot="1">
      <c r="B118" s="17"/>
      <c r="C118" s="53"/>
      <c r="D118" s="29" t="s">
        <v>61</v>
      </c>
      <c r="E118" s="30">
        <f t="shared" si="2"/>
        <v>7341.5</v>
      </c>
      <c r="F118" s="30">
        <v>4710.5</v>
      </c>
      <c r="G118" s="30">
        <v>2209.5</v>
      </c>
      <c r="H118" s="30">
        <v>250.5</v>
      </c>
      <c r="I118" s="30">
        <v>171</v>
      </c>
      <c r="J118" s="31">
        <f t="shared" si="3"/>
        <v>0.3583736293672955</v>
      </c>
      <c r="K118" s="30">
        <v>16.5</v>
      </c>
      <c r="L118" s="30">
        <v>70.5</v>
      </c>
      <c r="M118" s="30">
        <v>624</v>
      </c>
      <c r="N118" s="47" t="s">
        <v>76</v>
      </c>
      <c r="O118" s="12"/>
    </row>
    <row r="119" spans="2:15" ht="19.5" customHeight="1" thickBot="1">
      <c r="B119" s="17"/>
      <c r="C119" s="53"/>
      <c r="D119" s="29" t="s">
        <v>62</v>
      </c>
      <c r="E119" s="30">
        <f t="shared" si="2"/>
        <v>6670.5</v>
      </c>
      <c r="F119" s="30">
        <v>5518.5</v>
      </c>
      <c r="G119" s="30">
        <v>937.5</v>
      </c>
      <c r="H119" s="30">
        <v>192</v>
      </c>
      <c r="I119" s="30">
        <v>22.5</v>
      </c>
      <c r="J119" s="31">
        <f t="shared" si="3"/>
        <v>0.17270069709916797</v>
      </c>
      <c r="K119" s="30">
        <v>70.5</v>
      </c>
      <c r="L119" s="30">
        <v>6</v>
      </c>
      <c r="M119" s="30">
        <v>842.5</v>
      </c>
      <c r="N119" s="47" t="s">
        <v>76</v>
      </c>
      <c r="O119" s="12"/>
    </row>
    <row r="120" spans="2:15" ht="19.5" customHeight="1" thickBot="1">
      <c r="B120" s="17"/>
      <c r="C120" s="52" t="s">
        <v>85</v>
      </c>
      <c r="D120" s="25" t="s">
        <v>58</v>
      </c>
      <c r="E120" s="26">
        <f t="shared" si="2"/>
        <v>7741.5</v>
      </c>
      <c r="F120" s="26">
        <v>4470</v>
      </c>
      <c r="G120" s="26">
        <v>2622</v>
      </c>
      <c r="H120" s="26">
        <v>345</v>
      </c>
      <c r="I120" s="26">
        <v>304.5</v>
      </c>
      <c r="J120" s="27">
        <f t="shared" si="3"/>
        <v>0.42259252082929666</v>
      </c>
      <c r="K120" s="38" t="s">
        <v>76</v>
      </c>
      <c r="L120" s="26">
        <v>70.5</v>
      </c>
      <c r="M120" s="26">
        <v>777</v>
      </c>
      <c r="N120" s="46" t="s">
        <v>76</v>
      </c>
      <c r="O120" s="12"/>
    </row>
    <row r="121" spans="2:15" ht="19.5" customHeight="1" thickBot="1">
      <c r="B121" s="17"/>
      <c r="C121" s="51"/>
      <c r="D121" s="25" t="s">
        <v>59</v>
      </c>
      <c r="E121" s="26">
        <f t="shared" si="2"/>
        <v>1251.5</v>
      </c>
      <c r="F121" s="26">
        <v>969.5</v>
      </c>
      <c r="G121" s="26">
        <v>150</v>
      </c>
      <c r="H121" s="26">
        <v>54</v>
      </c>
      <c r="I121" s="26">
        <v>78</v>
      </c>
      <c r="J121" s="27">
        <f t="shared" si="3"/>
        <v>0.22532960447463043</v>
      </c>
      <c r="K121" s="38" t="s">
        <v>76</v>
      </c>
      <c r="L121" s="26">
        <v>42</v>
      </c>
      <c r="M121" s="26">
        <v>62</v>
      </c>
      <c r="N121" s="46" t="s">
        <v>76</v>
      </c>
      <c r="O121" s="12"/>
    </row>
    <row r="122" spans="2:15" ht="19.5" customHeight="1" thickBot="1">
      <c r="B122" s="17"/>
      <c r="C122" s="51"/>
      <c r="D122" s="25" t="s">
        <v>60</v>
      </c>
      <c r="E122" s="26">
        <f t="shared" si="2"/>
        <v>3356</v>
      </c>
      <c r="F122" s="26">
        <v>2288</v>
      </c>
      <c r="G122" s="26">
        <v>751.5</v>
      </c>
      <c r="H122" s="26">
        <v>117</v>
      </c>
      <c r="I122" s="26">
        <v>199.5</v>
      </c>
      <c r="J122" s="27">
        <f t="shared" si="3"/>
        <v>0.3182359952324195</v>
      </c>
      <c r="K122" s="38" t="s">
        <v>76</v>
      </c>
      <c r="L122" s="26">
        <v>109.5</v>
      </c>
      <c r="M122" s="26">
        <v>1009</v>
      </c>
      <c r="N122" s="46" t="s">
        <v>76</v>
      </c>
      <c r="O122" s="12"/>
    </row>
    <row r="123" spans="2:15" ht="19.5" customHeight="1" thickBot="1">
      <c r="B123" s="17"/>
      <c r="C123" s="51"/>
      <c r="D123" s="25" t="s">
        <v>63</v>
      </c>
      <c r="E123" s="26">
        <f t="shared" si="2"/>
        <v>2526.5</v>
      </c>
      <c r="F123" s="26">
        <v>1788.5</v>
      </c>
      <c r="G123" s="26">
        <v>598.5</v>
      </c>
      <c r="H123" s="26">
        <v>88.5</v>
      </c>
      <c r="I123" s="26">
        <v>51</v>
      </c>
      <c r="J123" s="27">
        <f t="shared" si="3"/>
        <v>0.29210370077181874</v>
      </c>
      <c r="K123" s="38" t="s">
        <v>76</v>
      </c>
      <c r="L123" s="26">
        <v>67.5</v>
      </c>
      <c r="M123" s="26">
        <v>152.5</v>
      </c>
      <c r="N123" s="46" t="s">
        <v>76</v>
      </c>
      <c r="O123" s="12"/>
    </row>
    <row r="124" spans="2:15" ht="19.5" customHeight="1" thickBot="1">
      <c r="B124" s="17"/>
      <c r="C124" s="51"/>
      <c r="D124" s="25" t="s">
        <v>64</v>
      </c>
      <c r="E124" s="26">
        <f>SUM(F124:I124)</f>
        <v>2132.5</v>
      </c>
      <c r="F124" s="26">
        <v>1384</v>
      </c>
      <c r="G124" s="26">
        <v>450</v>
      </c>
      <c r="H124" s="26">
        <v>111</v>
      </c>
      <c r="I124" s="26">
        <v>187.5</v>
      </c>
      <c r="J124" s="27">
        <f>SUM(G124:I124)/E124</f>
        <v>0.3509964830011723</v>
      </c>
      <c r="K124" s="38" t="s">
        <v>76</v>
      </c>
      <c r="L124" s="26">
        <v>84</v>
      </c>
      <c r="M124" s="26">
        <v>23</v>
      </c>
      <c r="N124" s="46" t="s">
        <v>76</v>
      </c>
      <c r="O124" s="12"/>
    </row>
    <row r="125" spans="2:15" ht="19.5" customHeight="1" thickBot="1">
      <c r="B125" s="17"/>
      <c r="C125" s="51"/>
      <c r="D125" s="25" t="s">
        <v>65</v>
      </c>
      <c r="E125" s="26">
        <f>SUM(F125:I125)</f>
        <v>714</v>
      </c>
      <c r="F125" s="26">
        <v>714</v>
      </c>
      <c r="G125" s="38" t="s">
        <v>76</v>
      </c>
      <c r="H125" s="38" t="s">
        <v>76</v>
      </c>
      <c r="I125" s="38" t="s">
        <v>76</v>
      </c>
      <c r="J125" s="38" t="s">
        <v>76</v>
      </c>
      <c r="K125" s="26">
        <v>33</v>
      </c>
      <c r="L125" s="26">
        <v>24</v>
      </c>
      <c r="M125" s="38" t="s">
        <v>76</v>
      </c>
      <c r="N125" s="46" t="s">
        <v>76</v>
      </c>
      <c r="O125" s="12"/>
    </row>
    <row r="126" spans="2:15" ht="33" customHeight="1" thickBot="1">
      <c r="B126" s="17"/>
      <c r="C126" s="51"/>
      <c r="D126" s="44" t="s">
        <v>66</v>
      </c>
      <c r="E126" s="26">
        <f t="shared" si="2"/>
        <v>387.5</v>
      </c>
      <c r="F126" s="26">
        <v>345.5</v>
      </c>
      <c r="G126" s="26">
        <v>42</v>
      </c>
      <c r="H126" s="38" t="s">
        <v>76</v>
      </c>
      <c r="I126" s="38" t="s">
        <v>76</v>
      </c>
      <c r="J126" s="27">
        <f t="shared" si="3"/>
        <v>0.10838709677419354</v>
      </c>
      <c r="K126" s="38" t="s">
        <v>76</v>
      </c>
      <c r="L126" s="38" t="s">
        <v>76</v>
      </c>
      <c r="M126" s="26">
        <v>15</v>
      </c>
      <c r="N126" s="46" t="s">
        <v>76</v>
      </c>
      <c r="O126" s="12"/>
    </row>
    <row r="127" spans="2:15" ht="19.5" customHeight="1" thickBot="1">
      <c r="B127" s="17"/>
      <c r="C127" s="53" t="s">
        <v>67</v>
      </c>
      <c r="D127" s="29" t="s">
        <v>68</v>
      </c>
      <c r="E127" s="30">
        <f t="shared" si="2"/>
        <v>6246</v>
      </c>
      <c r="F127" s="30">
        <v>3469.5</v>
      </c>
      <c r="G127" s="30">
        <v>1651.5</v>
      </c>
      <c r="H127" s="30">
        <v>469.5</v>
      </c>
      <c r="I127" s="30">
        <v>655.5</v>
      </c>
      <c r="J127" s="31">
        <f t="shared" si="3"/>
        <v>0.44452449567723346</v>
      </c>
      <c r="K127" s="30">
        <v>129</v>
      </c>
      <c r="L127" s="30">
        <v>24</v>
      </c>
      <c r="M127" s="30">
        <v>1322</v>
      </c>
      <c r="N127" s="47" t="s">
        <v>76</v>
      </c>
      <c r="O127" s="12"/>
    </row>
    <row r="128" spans="2:15" ht="19.5" customHeight="1" thickBot="1">
      <c r="B128" s="17"/>
      <c r="C128" s="53"/>
      <c r="D128" s="29" t="s">
        <v>58</v>
      </c>
      <c r="E128" s="30">
        <f t="shared" si="2"/>
        <v>10226.5</v>
      </c>
      <c r="F128" s="30">
        <v>6118</v>
      </c>
      <c r="G128" s="30">
        <v>2854.5</v>
      </c>
      <c r="H128" s="30">
        <v>570</v>
      </c>
      <c r="I128" s="30">
        <v>684</v>
      </c>
      <c r="J128" s="31">
        <f t="shared" si="3"/>
        <v>0.4017503544712267</v>
      </c>
      <c r="K128" s="30">
        <v>357</v>
      </c>
      <c r="L128" s="30">
        <v>84</v>
      </c>
      <c r="M128" s="30">
        <v>1710</v>
      </c>
      <c r="N128" s="47" t="s">
        <v>76</v>
      </c>
      <c r="O128" s="12"/>
    </row>
    <row r="129" spans="2:15" ht="19.5" customHeight="1" thickBot="1">
      <c r="B129" s="17"/>
      <c r="C129" s="53"/>
      <c r="D129" s="29" t="s">
        <v>61</v>
      </c>
      <c r="E129" s="30">
        <f t="shared" si="2"/>
        <v>4319</v>
      </c>
      <c r="F129" s="30">
        <v>2864</v>
      </c>
      <c r="G129" s="30">
        <v>1003.5</v>
      </c>
      <c r="H129" s="30">
        <v>250.5</v>
      </c>
      <c r="I129" s="30">
        <v>201</v>
      </c>
      <c r="J129" s="31">
        <f t="shared" si="3"/>
        <v>0.3368835378559852</v>
      </c>
      <c r="K129" s="30">
        <v>165</v>
      </c>
      <c r="L129" s="30">
        <v>24</v>
      </c>
      <c r="M129" s="30">
        <v>889.5</v>
      </c>
      <c r="N129" s="47" t="s">
        <v>76</v>
      </c>
      <c r="O129" s="12"/>
    </row>
    <row r="130" spans="2:15" ht="19.5" customHeight="1" thickBot="1">
      <c r="B130" s="17"/>
      <c r="C130" s="53"/>
      <c r="D130" s="29" t="s">
        <v>59</v>
      </c>
      <c r="E130" s="30">
        <f t="shared" si="2"/>
        <v>2659.5</v>
      </c>
      <c r="F130" s="30">
        <v>1813.5</v>
      </c>
      <c r="G130" s="30">
        <v>388.5</v>
      </c>
      <c r="H130" s="30">
        <v>192</v>
      </c>
      <c r="I130" s="30">
        <v>265.5</v>
      </c>
      <c r="J130" s="31">
        <f t="shared" si="3"/>
        <v>0.31810490693739424</v>
      </c>
      <c r="K130" s="39" t="s">
        <v>76</v>
      </c>
      <c r="L130" s="30">
        <v>42</v>
      </c>
      <c r="M130" s="30">
        <v>392.5</v>
      </c>
      <c r="N130" s="47" t="s">
        <v>76</v>
      </c>
      <c r="O130" s="12"/>
    </row>
    <row r="131" spans="2:15" ht="19.5" customHeight="1" thickBot="1">
      <c r="B131" s="17"/>
      <c r="C131" s="53"/>
      <c r="D131" s="29" t="s">
        <v>60</v>
      </c>
      <c r="E131" s="30">
        <f t="shared" si="2"/>
        <v>4326.5</v>
      </c>
      <c r="F131" s="30">
        <v>2643.5</v>
      </c>
      <c r="G131" s="30">
        <v>1224</v>
      </c>
      <c r="H131" s="30">
        <v>208.5</v>
      </c>
      <c r="I131" s="30">
        <v>250.5</v>
      </c>
      <c r="J131" s="31">
        <f t="shared" si="3"/>
        <v>0.3889980353634578</v>
      </c>
      <c r="K131" s="39" t="s">
        <v>76</v>
      </c>
      <c r="L131" s="30">
        <v>25.5</v>
      </c>
      <c r="M131" s="30">
        <v>914</v>
      </c>
      <c r="N131" s="47" t="s">
        <v>76</v>
      </c>
      <c r="O131" s="12"/>
    </row>
    <row r="132" spans="2:15" ht="19.5" customHeight="1" thickBot="1">
      <c r="B132" s="17"/>
      <c r="C132" s="53"/>
      <c r="D132" s="29" t="s">
        <v>64</v>
      </c>
      <c r="E132" s="30">
        <f t="shared" si="2"/>
        <v>7007.5</v>
      </c>
      <c r="F132" s="30">
        <v>4354.5</v>
      </c>
      <c r="G132" s="30">
        <v>1288</v>
      </c>
      <c r="H132" s="30">
        <v>573</v>
      </c>
      <c r="I132" s="30">
        <v>792</v>
      </c>
      <c r="J132" s="31">
        <f t="shared" si="3"/>
        <v>0.37859436318230466</v>
      </c>
      <c r="K132" s="30">
        <v>181.5</v>
      </c>
      <c r="L132" s="30">
        <v>166.5</v>
      </c>
      <c r="M132" s="30">
        <v>1153</v>
      </c>
      <c r="N132" s="47" t="s">
        <v>76</v>
      </c>
      <c r="O132" s="12"/>
    </row>
    <row r="133" spans="2:15" ht="19.5" customHeight="1" thickBot="1">
      <c r="B133" s="17"/>
      <c r="C133" s="53"/>
      <c r="D133" s="29" t="s">
        <v>19</v>
      </c>
      <c r="E133" s="30">
        <f t="shared" si="2"/>
        <v>1292.5</v>
      </c>
      <c r="F133" s="30">
        <v>1255</v>
      </c>
      <c r="G133" s="30">
        <v>31.5</v>
      </c>
      <c r="H133" s="30">
        <v>6</v>
      </c>
      <c r="I133" s="39" t="s">
        <v>76</v>
      </c>
      <c r="J133" s="31">
        <f t="shared" si="3"/>
        <v>0.029013539651837523</v>
      </c>
      <c r="K133" s="39" t="s">
        <v>76</v>
      </c>
      <c r="L133" s="39" t="s">
        <v>76</v>
      </c>
      <c r="M133" s="30">
        <v>177</v>
      </c>
      <c r="N133" s="47" t="s">
        <v>76</v>
      </c>
      <c r="O133" s="12"/>
    </row>
    <row r="134" spans="2:15" ht="19.5" customHeight="1" thickBot="1">
      <c r="B134" s="17"/>
      <c r="C134" s="25" t="s">
        <v>69</v>
      </c>
      <c r="D134" s="25" t="s">
        <v>70</v>
      </c>
      <c r="E134" s="26">
        <f t="shared" si="2"/>
        <v>11812.5</v>
      </c>
      <c r="F134" s="26">
        <v>8205</v>
      </c>
      <c r="G134" s="26">
        <v>2743.5</v>
      </c>
      <c r="H134" s="26">
        <v>687</v>
      </c>
      <c r="I134" s="26">
        <v>177</v>
      </c>
      <c r="J134" s="27">
        <f t="shared" si="3"/>
        <v>0.3053968253968254</v>
      </c>
      <c r="K134" s="38" t="s">
        <v>76</v>
      </c>
      <c r="L134" s="26">
        <v>204</v>
      </c>
      <c r="M134" s="26">
        <v>1592</v>
      </c>
      <c r="N134" s="46" t="s">
        <v>76</v>
      </c>
      <c r="O134" s="12"/>
    </row>
    <row r="135" spans="1:16" ht="19.5" customHeight="1" thickBot="1">
      <c r="A135" s="4"/>
      <c r="B135" s="19"/>
      <c r="C135" s="66" t="s">
        <v>92</v>
      </c>
      <c r="D135" s="67"/>
      <c r="E135" s="34">
        <f>SUM(E77:E134)</f>
        <v>576318.75</v>
      </c>
      <c r="F135" s="34">
        <f>SUM(F77:F134)</f>
        <v>407449.75</v>
      </c>
      <c r="G135" s="34">
        <f>SUM(G77:G134)</f>
        <v>126090.5</v>
      </c>
      <c r="H135" s="34">
        <f>SUM(H77:H134)</f>
        <v>26299</v>
      </c>
      <c r="I135" s="34">
        <f>SUM(I77:I134)</f>
        <v>16479.5</v>
      </c>
      <c r="J135" s="35">
        <f t="shared" si="3"/>
        <v>0.29301319799156283</v>
      </c>
      <c r="K135" s="34">
        <f>SUM(K77:K134)</f>
        <v>4072.5</v>
      </c>
      <c r="L135" s="34">
        <f>SUM(L77:L134)</f>
        <v>8101.5</v>
      </c>
      <c r="M135" s="34">
        <f>SUM(M77:M134)</f>
        <v>70110.75</v>
      </c>
      <c r="N135" s="48" t="s">
        <v>76</v>
      </c>
      <c r="O135" s="14"/>
      <c r="P135" s="4"/>
    </row>
    <row r="136" spans="2:15" ht="13.5" thickBot="1">
      <c r="B136" s="17"/>
      <c r="C136" s="63" t="s">
        <v>89</v>
      </c>
      <c r="D136" s="68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12"/>
    </row>
    <row r="137" spans="2:15" ht="12.75">
      <c r="B137" s="17"/>
      <c r="C137" s="63" t="s">
        <v>81</v>
      </c>
      <c r="D137" s="68"/>
      <c r="E137" s="45"/>
      <c r="F137" s="33"/>
      <c r="G137" s="33"/>
      <c r="H137" s="33"/>
      <c r="I137" s="33"/>
      <c r="J137" s="33"/>
      <c r="K137" s="33"/>
      <c r="L137" s="33"/>
      <c r="M137" s="33"/>
      <c r="N137" s="33"/>
      <c r="O137" s="12"/>
    </row>
    <row r="138" spans="2:15" ht="12.75">
      <c r="B138" s="17"/>
      <c r="C138" s="54" t="s">
        <v>84</v>
      </c>
      <c r="D138" s="5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12"/>
    </row>
    <row r="139" spans="2:15" ht="3.75" customHeight="1">
      <c r="B139" s="22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1"/>
    </row>
    <row r="140" ht="12.75">
      <c r="C140" s="5"/>
    </row>
  </sheetData>
  <mergeCells count="37">
    <mergeCell ref="C136:D136"/>
    <mergeCell ref="C138:D138"/>
    <mergeCell ref="C135:D135"/>
    <mergeCell ref="C137:D137"/>
    <mergeCell ref="B1:D1"/>
    <mergeCell ref="B2:D2"/>
    <mergeCell ref="C68:D68"/>
    <mergeCell ref="C69:E69"/>
    <mergeCell ref="C52:C58"/>
    <mergeCell ref="C59:C65"/>
    <mergeCell ref="C67:D67"/>
    <mergeCell ref="C32:C36"/>
    <mergeCell ref="C38:C42"/>
    <mergeCell ref="C43:C45"/>
    <mergeCell ref="C70:D70"/>
    <mergeCell ref="C111:C113"/>
    <mergeCell ref="C114:C119"/>
    <mergeCell ref="C120:C126"/>
    <mergeCell ref="C77:C79"/>
    <mergeCell ref="C81:C84"/>
    <mergeCell ref="C85:C86"/>
    <mergeCell ref="C87:C90"/>
    <mergeCell ref="C73:D73"/>
    <mergeCell ref="C127:C133"/>
    <mergeCell ref="C91:C93"/>
    <mergeCell ref="C94:C99"/>
    <mergeCell ref="C100:C104"/>
    <mergeCell ref="C106:C110"/>
    <mergeCell ref="C46:C51"/>
    <mergeCell ref="C17:C18"/>
    <mergeCell ref="C19:C22"/>
    <mergeCell ref="C23:C25"/>
    <mergeCell ref="C26:C31"/>
    <mergeCell ref="C4:D4"/>
    <mergeCell ref="C5:D5"/>
    <mergeCell ref="C9:C11"/>
    <mergeCell ref="C13:C16"/>
  </mergeCells>
  <printOptions horizontalCentered="1"/>
  <pageMargins left="0.5905511811023623" right="0.5905511811023623" top="0.5905511811023623" bottom="0.5905511811023623" header="0" footer="0"/>
  <pageSetup fitToHeight="4" horizontalDpi="600" verticalDpi="600" orientation="landscape" paperSize="9" scale="60" r:id="rId1"/>
  <rowBreaks count="3" manualBreakCount="3">
    <brk id="37" max="14" man="1"/>
    <brk id="65" max="14" man="1"/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2006-10-10T10:23:11Z</cp:lastPrinted>
  <dcterms:created xsi:type="dcterms:W3CDTF">2006-09-08T07:54:16Z</dcterms:created>
  <dcterms:modified xsi:type="dcterms:W3CDTF">2006-10-10T10:23:12Z</dcterms:modified>
  <cp:category/>
  <cp:version/>
  <cp:contentType/>
  <cp:contentStatus/>
</cp:coreProperties>
</file>