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18780" windowHeight="11775"/>
  </bookViews>
  <sheets>
    <sheet name="4.3.1 " sheetId="1" r:id="rId1"/>
  </sheets>
  <externalReferences>
    <externalReference r:id="rId2"/>
    <externalReference r:id="rId3"/>
  </externalReferences>
  <definedNames>
    <definedName name="__6_1_1_a_22_6_00">[1]__6_1_1_a_22_6_00!$A$6:$E$31</definedName>
    <definedName name="_pa1">[0]!_pa1</definedName>
    <definedName name="_pa10">[0]!_pa10</definedName>
    <definedName name="_pa11">[0]!_pa11</definedName>
    <definedName name="_pa2">[0]!_pa2</definedName>
    <definedName name="_pa3">[0]!_pa3</definedName>
    <definedName name="_pa4">[0]!_pa4</definedName>
    <definedName name="_pa5">[0]!_pa5</definedName>
    <definedName name="_pa6">[0]!_pa6</definedName>
    <definedName name="_pa7">[0]!_pa7</definedName>
    <definedName name="_pa8">[0]!_pa8</definedName>
    <definedName name="_pa9">[0]!_pa9</definedName>
    <definedName name="A_impresión_IM">#REF!</definedName>
    <definedName name="adscr">[0]!adscr</definedName>
    <definedName name="Área_de_extracción2">#REF!</definedName>
    <definedName name="_xlnm.Database">#REF!</definedName>
    <definedName name="base100">[0]!base100</definedName>
    <definedName name="Beques_de_mobilitat">[1]Beques_de_mobilitat!$A$6:$G$30</definedName>
    <definedName name="Beques_règim_general">[1]Beques_règim_general!$A$1:$D$25</definedName>
    <definedName name="curt">[0]!curt</definedName>
    <definedName name="dades">[0]!dades</definedName>
    <definedName name="_xlnm.Extract">[2]Índex!#REF!</definedName>
    <definedName name="llarg">[0]!llarg</definedName>
    <definedName name="propis">[0]!propis</definedName>
    <definedName name="tot">[0]!tot</definedName>
  </definedNames>
  <calcPr calcId="145621"/>
</workbook>
</file>

<file path=xl/calcChain.xml><?xml version="1.0" encoding="utf-8"?>
<calcChain xmlns="http://schemas.openxmlformats.org/spreadsheetml/2006/main">
  <c r="C56" i="1" l="1"/>
  <c r="D56" i="1"/>
  <c r="E56" i="1"/>
  <c r="F56" i="1"/>
  <c r="G56" i="1"/>
  <c r="C57" i="1"/>
  <c r="D57" i="1"/>
  <c r="E57" i="1"/>
  <c r="F57" i="1"/>
  <c r="G57" i="1"/>
  <c r="C58" i="1"/>
  <c r="D58" i="1"/>
  <c r="D59" i="1" s="1"/>
  <c r="E58" i="1"/>
  <c r="F58" i="1"/>
  <c r="F59" i="1" s="1"/>
  <c r="G58" i="1"/>
  <c r="C59" i="1"/>
  <c r="E59" i="1"/>
  <c r="C62" i="1"/>
  <c r="D62" i="1"/>
  <c r="E62" i="1"/>
  <c r="F62" i="1"/>
  <c r="G62" i="1"/>
  <c r="C63" i="1"/>
  <c r="D63" i="1"/>
  <c r="E63" i="1"/>
  <c r="F63" i="1"/>
  <c r="G63" i="1"/>
  <c r="C64" i="1"/>
  <c r="D64" i="1"/>
  <c r="E64" i="1"/>
  <c r="F64" i="1"/>
  <c r="G64" i="1"/>
  <c r="C68" i="1"/>
  <c r="D68" i="1"/>
  <c r="E68" i="1"/>
  <c r="F68" i="1"/>
  <c r="G68" i="1"/>
  <c r="C69" i="1"/>
  <c r="D69" i="1"/>
  <c r="E69" i="1"/>
  <c r="F69" i="1"/>
  <c r="G69" i="1"/>
  <c r="C70" i="1"/>
  <c r="C71" i="1" s="1"/>
  <c r="C73" i="1" s="1"/>
  <c r="D70" i="1"/>
  <c r="E70" i="1"/>
  <c r="E71" i="1" s="1"/>
  <c r="F70" i="1"/>
  <c r="G70" i="1"/>
  <c r="C76" i="1"/>
  <c r="D76" i="1"/>
  <c r="E76" i="1"/>
  <c r="F76" i="1"/>
  <c r="G76" i="1"/>
  <c r="C77" i="1"/>
  <c r="D77" i="1"/>
  <c r="E77" i="1"/>
  <c r="F77" i="1"/>
  <c r="G77" i="1"/>
  <c r="C78" i="1"/>
  <c r="D78" i="1"/>
  <c r="E78" i="1"/>
  <c r="F78" i="1"/>
  <c r="G78" i="1"/>
  <c r="E73" i="1" l="1"/>
  <c r="E74" i="1"/>
  <c r="F71" i="1"/>
  <c r="F74" i="1" s="1"/>
  <c r="G59" i="1"/>
  <c r="G71" i="1"/>
  <c r="G74" i="1" s="1"/>
  <c r="C74" i="1"/>
  <c r="F73" i="1"/>
  <c r="D71" i="1"/>
  <c r="D73" i="1" s="1"/>
  <c r="G73" i="1" l="1"/>
  <c r="D74" i="1"/>
</calcChain>
</file>

<file path=xl/sharedStrings.xml><?xml version="1.0" encoding="utf-8"?>
<sst xmlns="http://schemas.openxmlformats.org/spreadsheetml/2006/main" count="57" uniqueCount="38">
  <si>
    <t>Subvenció ordinària per estudiant/a (en € constants de 2011)</t>
  </si>
  <si>
    <t>Subvenció ordinària per estudiant/a (en € corrents)</t>
  </si>
  <si>
    <t>Subvenció Generalitat (ordinària)</t>
  </si>
  <si>
    <t>Preus públics Graus, Màsters i 1r i 2n cicles (inclou ingressos per becàries/aris)</t>
  </si>
  <si>
    <t>Preus públics Graus, Màsters i 1r i 2n cicles, + subv. Ordinària</t>
  </si>
  <si>
    <t>Preus públics 1r i 2n cicles (inclou ingressos per becàries/aris)</t>
  </si>
  <si>
    <t>Total despeses corrents -sense despeses financeres-</t>
  </si>
  <si>
    <t xml:space="preserve">Total ingressos corrents </t>
  </si>
  <si>
    <t>Preus públics 1r i 2n cicles (inclou ingressos per becàries/aris)+Subvenció Generalitat (ordinària) respecte total ingressos</t>
  </si>
  <si>
    <t>Preus públics 1r i 2n cicles (inclou ingressos per becàries/aris)+Subvenció Generalitat (ordinària)</t>
  </si>
  <si>
    <t xml:space="preserve">Total ingressos corrents -sense despeses financeres- </t>
  </si>
  <si>
    <t>En euros constants de 2011</t>
  </si>
  <si>
    <t>(3) No s'han inclòs les beques i ajuts que reben directament els estudiants i que figuren quantificades en l'apartat  1.6.1.3.</t>
  </si>
  <si>
    <t>(1) No s' inclouen les càrregues financeres derivades del programa d'inversions.</t>
  </si>
  <si>
    <r>
      <t xml:space="preserve">Subvenció pública per estudiant </t>
    </r>
    <r>
      <rPr>
        <b/>
        <vertAlign val="superscript"/>
        <sz val="10"/>
        <color indexed="9"/>
        <rFont val="Arial"/>
        <family val="2"/>
      </rPr>
      <t>(2) (3)</t>
    </r>
  </si>
  <si>
    <r>
      <t>Total despeses corrents</t>
    </r>
    <r>
      <rPr>
        <b/>
        <vertAlign val="superscript"/>
        <sz val="10"/>
        <color indexed="9"/>
        <rFont val="Arial"/>
        <family val="2"/>
      </rPr>
      <t xml:space="preserve"> (1)</t>
    </r>
  </si>
  <si>
    <t>Ingressos patrimonials</t>
  </si>
  <si>
    <t>Transferències corrents de l'exterior</t>
  </si>
  <si>
    <t>Transferències corrents d'empreses i particulars</t>
  </si>
  <si>
    <t>Transferències corrents de l'Estat i d'altres administracions</t>
  </si>
  <si>
    <t>Altres transferències de la Generalitat</t>
  </si>
  <si>
    <t>Subvenció Generalitat (ordinària) (T+S)</t>
  </si>
  <si>
    <t>Altres ingressos</t>
  </si>
  <si>
    <t>Cursos i altres serveis</t>
  </si>
  <si>
    <t>Convenis cooperació educativa</t>
  </si>
  <si>
    <t>Prestació de serveis</t>
  </si>
  <si>
    <t>Taxes de secretaria</t>
  </si>
  <si>
    <t>Preus públics doctorat</t>
  </si>
  <si>
    <t>Preus públics graus, màsters, 1r i 2n cicles (inclou ingressos per becaris)</t>
  </si>
  <si>
    <t>INGRESSOS</t>
  </si>
  <si>
    <t>LIQUIDACIÓ DEL PRESSUPOST (en € corrents)</t>
  </si>
  <si>
    <t>4.3.1 FINANÇAMENT CORRENT I SUBVENCIÓ PÚBLICA PER ESTUDIANT/A</t>
  </si>
  <si>
    <t>4.3 Anàlisi econòmica</t>
  </si>
  <si>
    <r>
      <t xml:space="preserve">(1)  </t>
    </r>
    <r>
      <rPr>
        <sz val="8"/>
        <color theme="2" tint="-0.749992370372631"/>
        <rFont val="Arial"/>
        <family val="2"/>
      </rPr>
      <t>No s'han considerat ni els ajuts i beques que l'estudiantat rep directament com a subvenció ni els costos que aquest soporta per desenvolupar el seus estudis</t>
    </r>
  </si>
  <si>
    <r>
      <t>(1)</t>
    </r>
    <r>
      <rPr>
        <sz val="8"/>
        <color theme="2" tint="-0.749992370372631"/>
        <rFont val="Arial"/>
        <family val="2"/>
      </rPr>
      <t xml:space="preserve"> No s'han considerat ni els ajuts i beques que l'estudiantat rep directament com a subvenció ni els costos que aquest soporta per desenvolupar el seus estudis</t>
    </r>
  </si>
  <si>
    <t>LIQUIDACIÓ DEL PRESSUPOST (en € constants 2012)</t>
  </si>
  <si>
    <t>Font: Comptes anuals a 31 de desembre de 2012</t>
  </si>
  <si>
    <r>
      <t xml:space="preserve">(2) A partir de l'exercici 2008 es tenen en compte l'estudiantat de màsters universitaris. No s'inclou l'estudiantat dels Centres Adscrits. L'estudiant considerat és l'equivalent a temps complet (Estudiants Equivalents a Temps Complet = Crèdits matriculats Anuals / Crèdits teorics de la titulació anuals). Per consultar el càlcul d'aquests estudiants  vegeu els apartats </t>
    </r>
    <r>
      <rPr>
        <sz val="8"/>
        <color theme="2" tint="-0.749992370372631"/>
        <rFont val="Arial"/>
        <family val="2"/>
      </rPr>
      <t>1.3.2.2.2  i 1.3.2.1.7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</si>
</sst>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164" formatCode="General_)"/>
    <numFmt numFmtId="165" formatCode="#,##0.0"/>
    <numFmt numFmtId="166" formatCode="0.0%"/>
    <numFmt numFmtId="167" formatCode="#,##0.00;[Red]\-#,##0.00"/>
    <numFmt numFmtId="168" formatCode="#,##0.00_ ;\-#,##0.00\ "/>
    <numFmt numFmtId="169" formatCode="_-* #,##0.00\ [$€]_-;\-* #,##0.00\ [$€]_-;_-* &quot;-&quot;??\ [$€]_-;_-@_-"/>
  </numFmts>
  <fonts count="29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color rgb="FF4A452A"/>
      <name val="Arial"/>
      <family val="2"/>
    </font>
    <font>
      <sz val="10"/>
      <color rgb="FF4A452A"/>
      <name val="Courier"/>
      <family val="3"/>
    </font>
    <font>
      <sz val="10"/>
      <color rgb="FFFF0000"/>
      <name val="Courier"/>
      <family val="3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sz val="10"/>
      <color theme="0"/>
      <name val="Arial"/>
      <family val="2"/>
    </font>
    <font>
      <sz val="10"/>
      <name val="MS Sans Serif"/>
      <family val="2"/>
    </font>
    <font>
      <sz val="9"/>
      <color rgb="FFFF0000"/>
      <name val="Courier"/>
      <family val="3"/>
    </font>
    <font>
      <sz val="9"/>
      <color rgb="FFFF0000"/>
      <name val="Times New Roman"/>
      <family val="1"/>
    </font>
    <font>
      <sz val="9"/>
      <color rgb="FF4A452A"/>
      <name val="Courier"/>
      <family val="3"/>
    </font>
    <font>
      <sz val="10"/>
      <color indexed="56"/>
      <name val="Arial"/>
      <family val="2"/>
    </font>
    <font>
      <sz val="9"/>
      <color rgb="FF4A452A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sz val="8"/>
      <color indexed="56"/>
      <name val="Arial"/>
      <family val="2"/>
    </font>
    <font>
      <sz val="8"/>
      <color rgb="FF4A452A"/>
      <name val="Arial"/>
      <family val="2"/>
    </font>
    <font>
      <b/>
      <sz val="10"/>
      <color indexed="56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indexed="9"/>
      <name val="Arial"/>
      <family val="2"/>
    </font>
    <font>
      <b/>
      <sz val="10"/>
      <color indexed="9"/>
      <name val="Arial"/>
      <family val="2"/>
    </font>
    <font>
      <b/>
      <u/>
      <sz val="10"/>
      <color rgb="FF4A452A"/>
      <name val="Times New Roman"/>
      <family val="1"/>
    </font>
    <font>
      <b/>
      <sz val="10"/>
      <color rgb="FF4A452A"/>
      <name val="Arial"/>
      <family val="2"/>
    </font>
    <font>
      <sz val="10"/>
      <color rgb="FF4A452A"/>
      <name val="Times New Roman"/>
      <family val="1"/>
    </font>
    <font>
      <b/>
      <i/>
      <u/>
      <sz val="10"/>
      <color rgb="FF4A452A"/>
      <name val="Times New Roman"/>
      <family val="1"/>
    </font>
    <font>
      <b/>
      <sz val="10"/>
      <name val="Arial"/>
      <family val="2"/>
    </font>
    <font>
      <sz val="8"/>
      <color theme="2" tint="-0.749992370372631"/>
      <name val="Arial"/>
      <family val="2"/>
    </font>
    <font>
      <vertAlign val="superscript"/>
      <sz val="8"/>
      <color theme="2" tint="-0.74999237037263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948B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5BE9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6"/>
        <bgColor indexed="64"/>
      </patternFill>
    </fill>
  </fills>
  <borders count="43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/>
      <bottom style="thin">
        <color indexed="18"/>
      </bottom>
      <diagonal/>
    </border>
    <border>
      <left/>
      <right style="thin">
        <color rgb="FF948B54"/>
      </right>
      <top/>
      <bottom style="thin">
        <color rgb="FF948B54"/>
      </bottom>
      <diagonal/>
    </border>
    <border>
      <left/>
      <right/>
      <top/>
      <bottom style="thin">
        <color rgb="FF948B54"/>
      </bottom>
      <diagonal/>
    </border>
    <border>
      <left style="thin">
        <color theme="0"/>
      </left>
      <right/>
      <top/>
      <bottom style="thin">
        <color rgb="FF948B54"/>
      </bottom>
      <diagonal/>
    </border>
    <border>
      <left style="thin">
        <color theme="0"/>
      </left>
      <right style="thin">
        <color theme="0"/>
      </right>
      <top/>
      <bottom style="thin">
        <color rgb="FF948B54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theme="0"/>
      </right>
      <top/>
      <bottom style="thin">
        <color rgb="FF948B54"/>
      </bottom>
      <diagonal/>
    </border>
    <border>
      <left/>
      <right style="thin">
        <color indexed="18"/>
      </right>
      <top/>
      <bottom/>
      <diagonal/>
    </border>
    <border>
      <left/>
      <right style="thin">
        <color rgb="FF948B54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18"/>
      </left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rgb="FF948B5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948B5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rgb="FF948B5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rgb="FF948B5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948B54"/>
      </right>
      <top style="thin">
        <color rgb="FF948B54"/>
      </top>
      <bottom style="thin">
        <color theme="0"/>
      </bottom>
      <diagonal/>
    </border>
    <border>
      <left/>
      <right/>
      <top style="thin">
        <color indexed="18"/>
      </top>
      <bottom/>
      <diagonal/>
    </border>
    <border>
      <left style="thin">
        <color theme="0"/>
      </left>
      <right/>
      <top style="thin">
        <color rgb="FF948B5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948B54"/>
      </top>
      <bottom style="thin">
        <color theme="0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rgb="FF948B54"/>
      </left>
      <right style="thin">
        <color theme="0"/>
      </right>
      <top style="thin">
        <color rgb="FF948B54"/>
      </top>
      <bottom style="thin">
        <color theme="0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 style="thin">
        <color theme="0"/>
      </left>
      <right style="thin">
        <color rgb="FF948B54"/>
      </right>
      <top style="thin">
        <color theme="0"/>
      </top>
      <bottom style="thin">
        <color rgb="FF948B54"/>
      </bottom>
      <diagonal/>
    </border>
    <border>
      <left style="thin">
        <color theme="0"/>
      </left>
      <right/>
      <top style="thin">
        <color theme="0"/>
      </top>
      <bottom style="thin">
        <color rgb="FF948B5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948B54"/>
      </bottom>
      <diagonal/>
    </border>
    <border>
      <left style="thin">
        <color rgb="FF948B54"/>
      </left>
      <right style="thin">
        <color theme="0"/>
      </right>
      <top style="thin">
        <color theme="0"/>
      </top>
      <bottom style="thin">
        <color rgb="FF948B54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medium">
        <color indexed="9"/>
      </left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n">
        <color rgb="FF948B54"/>
      </top>
      <bottom/>
      <diagonal/>
    </border>
    <border>
      <left/>
      <right style="medium">
        <color indexed="9"/>
      </right>
      <top style="thin">
        <color rgb="FF948B54"/>
      </top>
      <bottom style="medium">
        <color indexed="9"/>
      </bottom>
      <diagonal/>
    </border>
  </borders>
  <cellStyleXfs count="41">
    <xf numFmtId="0" fontId="0" fillId="0" borderId="0"/>
    <xf numFmtId="164" fontId="1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12" fillId="3" borderId="1">
      <alignment horizontal="left" vertical="center"/>
    </xf>
    <xf numFmtId="0" fontId="14" fillId="4" borderId="2" applyNumberFormat="0" applyFont="0" applyFill="0" applyAlignment="0" applyProtection="0"/>
    <xf numFmtId="0" fontId="15" fillId="0" borderId="7" applyNumberFormat="0" applyFont="0" applyFill="0" applyAlignment="0" applyProtection="0"/>
    <xf numFmtId="0" fontId="14" fillId="4" borderId="9" applyNumberFormat="0" applyFont="0" applyFill="0" applyAlignment="0" applyProtection="0"/>
    <xf numFmtId="0" fontId="16" fillId="2" borderId="0">
      <alignment horizontal="left" vertical="center"/>
    </xf>
    <xf numFmtId="0" fontId="14" fillId="4" borderId="14" applyNumberFormat="0" applyFont="0" applyFill="0" applyAlignment="0" applyProtection="0"/>
    <xf numFmtId="4" fontId="18" fillId="5" borderId="1" applyNumberFormat="0">
      <alignment vertical="center"/>
    </xf>
    <xf numFmtId="0" fontId="18" fillId="5" borderId="1">
      <alignment horizontal="left" vertical="center"/>
    </xf>
    <xf numFmtId="3" fontId="12" fillId="7" borderId="1" applyNumberFormat="0">
      <alignment vertical="center"/>
    </xf>
    <xf numFmtId="3" fontId="12" fillId="9" borderId="1" applyNumberFormat="0">
      <alignment vertical="center"/>
    </xf>
    <xf numFmtId="0" fontId="21" fillId="11" borderId="1">
      <alignment horizontal="center" vertical="center" wrapText="1"/>
    </xf>
    <xf numFmtId="0" fontId="14" fillId="4" borderId="25" applyNumberFormat="0" applyFont="0" applyFill="0" applyAlignment="0" applyProtection="0"/>
    <xf numFmtId="0" fontId="21" fillId="0" borderId="28" applyNumberFormat="0" applyFont="0" applyFill="0" applyAlignment="0" applyProtection="0">
      <alignment horizontal="center" vertical="top" wrapText="1"/>
    </xf>
    <xf numFmtId="0" fontId="15" fillId="0" borderId="36" applyNumberFormat="0" applyFont="0" applyFill="0" applyAlignment="0" applyProtection="0"/>
    <xf numFmtId="0" fontId="26" fillId="0" borderId="38" applyNumberFormat="0" applyFont="0" applyFill="0" applyAlignment="0" applyProtection="0">
      <alignment horizontal="center" vertical="top" wrapText="1"/>
    </xf>
    <xf numFmtId="0" fontId="15" fillId="0" borderId="39" applyNumberFormat="0" applyFont="0" applyFill="0" applyAlignment="0" applyProtection="0"/>
    <xf numFmtId="4" fontId="21" fillId="11" borderId="1">
      <alignment horizontal="left" vertical="center"/>
    </xf>
    <xf numFmtId="0" fontId="18" fillId="12" borderId="1">
      <alignment horizontal="left" vertical="center"/>
    </xf>
    <xf numFmtId="0" fontId="18" fillId="4" borderId="1">
      <alignment horizontal="left" vertical="center"/>
    </xf>
    <xf numFmtId="0" fontId="18" fillId="4" borderId="1">
      <alignment horizontal="left" vertical="center"/>
    </xf>
    <xf numFmtId="44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3" fontId="12" fillId="7" borderId="40" applyNumberFormat="0">
      <alignment vertical="center"/>
    </xf>
    <xf numFmtId="3" fontId="12" fillId="9" borderId="40" applyNumberFormat="0">
      <alignment vertical="center"/>
    </xf>
    <xf numFmtId="4" fontId="12" fillId="4" borderId="1" applyNumberFormat="0">
      <alignment vertical="center"/>
    </xf>
    <xf numFmtId="4" fontId="12" fillId="5" borderId="1" applyNumberFormat="0">
      <alignment vertical="center"/>
    </xf>
    <xf numFmtId="0" fontId="12" fillId="3" borderId="40">
      <alignment horizontal="left" vertical="center"/>
    </xf>
    <xf numFmtId="0" fontId="21" fillId="13" borderId="1">
      <alignment horizontal="center" vertical="center"/>
    </xf>
    <xf numFmtId="0" fontId="21" fillId="11" borderId="40">
      <alignment horizontal="center" vertical="center" wrapText="1"/>
    </xf>
    <xf numFmtId="3" fontId="12" fillId="4" borderId="0" applyNumberFormat="0">
      <alignment vertical="center"/>
    </xf>
    <xf numFmtId="4" fontId="18" fillId="4" borderId="1" applyNumberFormat="0">
      <alignment vertical="center"/>
    </xf>
    <xf numFmtId="0" fontId="21" fillId="11" borderId="1">
      <alignment horizontal="center" vertical="center"/>
    </xf>
    <xf numFmtId="4" fontId="18" fillId="12" borderId="40" applyNumberFormat="0">
      <alignment vertical="center"/>
    </xf>
    <xf numFmtId="4" fontId="18" fillId="12" borderId="1" applyNumberFormat="0">
      <alignment vertical="center"/>
    </xf>
    <xf numFmtId="4" fontId="18" fillId="12" borderId="40" applyNumberFormat="0">
      <alignment vertical="center"/>
    </xf>
    <xf numFmtId="0" fontId="15" fillId="0" borderId="0"/>
    <xf numFmtId="0" fontId="15" fillId="0" borderId="0" applyNumberFormat="0" applyProtection="0">
      <alignment horizontal="right"/>
    </xf>
  </cellStyleXfs>
  <cellXfs count="83">
    <xf numFmtId="0" fontId="0" fillId="0" borderId="0" xfId="0"/>
    <xf numFmtId="164" fontId="1" fillId="0" borderId="0" xfId="1"/>
    <xf numFmtId="0" fontId="2" fillId="2" borderId="0" xfId="1" applyNumberFormat="1" applyFont="1" applyFill="1"/>
    <xf numFmtId="0" fontId="3" fillId="2" borderId="0" xfId="1" applyNumberFormat="1" applyFont="1" applyFill="1"/>
    <xf numFmtId="0" fontId="4" fillId="2" borderId="0" xfId="1" applyNumberFormat="1" applyFont="1" applyFill="1"/>
    <xf numFmtId="0" fontId="5" fillId="2" borderId="0" xfId="1" applyNumberFormat="1" applyFont="1" applyFill="1"/>
    <xf numFmtId="0" fontId="6" fillId="2" borderId="0" xfId="1" applyNumberFormat="1" applyFont="1" applyFill="1"/>
    <xf numFmtId="0" fontId="7" fillId="2" borderId="0" xfId="1" applyNumberFormat="1" applyFont="1" applyFill="1"/>
    <xf numFmtId="0" fontId="7" fillId="2" borderId="0" xfId="1" applyNumberFormat="1" applyFont="1" applyFill="1" applyBorder="1"/>
    <xf numFmtId="0" fontId="2" fillId="2" borderId="0" xfId="1" applyNumberFormat="1" applyFont="1" applyFill="1" applyAlignment="1">
      <alignment vertical="center"/>
    </xf>
    <xf numFmtId="0" fontId="6" fillId="2" borderId="0" xfId="1" applyNumberFormat="1" applyFont="1" applyFill="1" applyAlignment="1">
      <alignment vertical="center"/>
    </xf>
    <xf numFmtId="0" fontId="7" fillId="2" borderId="0" xfId="1" applyNumberFormat="1" applyFont="1" applyFill="1" applyBorder="1" applyAlignment="1">
      <alignment vertical="center"/>
    </xf>
    <xf numFmtId="165" fontId="7" fillId="2" borderId="0" xfId="1" applyNumberFormat="1" applyFont="1" applyFill="1" applyBorder="1" applyAlignment="1">
      <alignment vertical="center"/>
    </xf>
    <xf numFmtId="0" fontId="7" fillId="2" borderId="0" xfId="1" applyNumberFormat="1" applyFont="1" applyFill="1" applyBorder="1" applyAlignment="1">
      <alignment vertical="center" wrapText="1"/>
    </xf>
    <xf numFmtId="0" fontId="7" fillId="2" borderId="0" xfId="1" applyNumberFormat="1" applyFont="1" applyFill="1" applyAlignment="1">
      <alignment vertical="center"/>
    </xf>
    <xf numFmtId="0" fontId="7" fillId="2" borderId="0" xfId="1" applyNumberFormat="1" applyFont="1" applyFill="1" applyBorder="1" applyAlignment="1">
      <alignment horizontal="center"/>
    </xf>
    <xf numFmtId="166" fontId="7" fillId="2" borderId="0" xfId="2" applyNumberFormat="1" applyFont="1" applyFill="1" applyBorder="1" applyAlignment="1">
      <alignment vertical="center"/>
    </xf>
    <xf numFmtId="0" fontId="5" fillId="2" borderId="0" xfId="1" applyNumberFormat="1" applyFont="1" applyFill="1" applyBorder="1" applyAlignment="1">
      <alignment vertical="center"/>
    </xf>
    <xf numFmtId="0" fontId="5" fillId="2" borderId="0" xfId="1" applyNumberFormat="1" applyFont="1" applyFill="1" applyAlignment="1">
      <alignment vertical="center"/>
    </xf>
    <xf numFmtId="168" fontId="7" fillId="2" borderId="0" xfId="3" applyNumberFormat="1" applyFont="1" applyFill="1" applyBorder="1" applyAlignment="1">
      <alignment horizontal="right" vertical="center"/>
    </xf>
    <xf numFmtId="0" fontId="5" fillId="2" borderId="0" xfId="1" applyNumberFormat="1" applyFont="1" applyFill="1" applyBorder="1"/>
    <xf numFmtId="0" fontId="7" fillId="2" borderId="0" xfId="1" applyNumberFormat="1" applyFont="1" applyFill="1" applyBorder="1" applyAlignment="1">
      <alignment horizontal="left"/>
    </xf>
    <xf numFmtId="0" fontId="9" fillId="2" borderId="0" xfId="1" applyNumberFormat="1" applyFont="1" applyFill="1"/>
    <xf numFmtId="0" fontId="10" fillId="2" borderId="0" xfId="1" applyNumberFormat="1" applyFont="1" applyFill="1"/>
    <xf numFmtId="0" fontId="11" fillId="2" borderId="0" xfId="1" applyNumberFormat="1" applyFont="1" applyFill="1"/>
    <xf numFmtId="2" fontId="2" fillId="2" borderId="3" xfId="5" applyNumberFormat="1" applyFont="1" applyFill="1" applyBorder="1"/>
    <xf numFmtId="0" fontId="2" fillId="2" borderId="4" xfId="5" applyFont="1" applyFill="1" applyBorder="1"/>
    <xf numFmtId="0" fontId="2" fillId="2" borderId="5" xfId="5" applyFont="1" applyFill="1" applyBorder="1"/>
    <xf numFmtId="0" fontId="2" fillId="2" borderId="6" xfId="5" applyFont="1" applyFill="1" applyBorder="1"/>
    <xf numFmtId="0" fontId="2" fillId="2" borderId="8" xfId="6" applyFont="1" applyFill="1" applyBorder="1"/>
    <xf numFmtId="0" fontId="2" fillId="2" borderId="10" xfId="7" applyFont="1" applyFill="1" applyBorder="1"/>
    <xf numFmtId="0" fontId="17" fillId="2" borderId="11" xfId="8" applyFont="1" applyFill="1" applyBorder="1" applyAlignment="1">
      <alignment horizontal="left" vertical="center" wrapText="1"/>
    </xf>
    <xf numFmtId="0" fontId="17" fillId="2" borderId="12" xfId="8" applyFont="1" applyFill="1" applyBorder="1" applyAlignment="1">
      <alignment horizontal="left" vertical="center" wrapText="1"/>
    </xf>
    <xf numFmtId="0" fontId="17" fillId="2" borderId="13" xfId="8" applyFont="1" applyFill="1" applyBorder="1" applyAlignment="1">
      <alignment horizontal="left" vertical="center" wrapText="1"/>
    </xf>
    <xf numFmtId="0" fontId="2" fillId="2" borderId="15" xfId="9" applyFont="1" applyFill="1" applyBorder="1"/>
    <xf numFmtId="0" fontId="2" fillId="2" borderId="16" xfId="7" applyFont="1" applyFill="1" applyBorder="1"/>
    <xf numFmtId="0" fontId="2" fillId="2" borderId="18" xfId="9" applyFont="1" applyFill="1" applyBorder="1"/>
    <xf numFmtId="0" fontId="2" fillId="2" borderId="19" xfId="7" applyFont="1" applyFill="1" applyBorder="1"/>
    <xf numFmtId="0" fontId="2" fillId="2" borderId="23" xfId="9" applyFont="1" applyFill="1" applyBorder="1"/>
    <xf numFmtId="0" fontId="17" fillId="2" borderId="22" xfId="8" applyFont="1" applyFill="1" applyBorder="1" applyAlignment="1">
      <alignment horizontal="left" vertical="center" wrapText="1"/>
    </xf>
    <xf numFmtId="0" fontId="2" fillId="2" borderId="19" xfId="1" applyNumberFormat="1" applyFont="1" applyFill="1" applyBorder="1"/>
    <xf numFmtId="165" fontId="19" fillId="6" borderId="17" xfId="10" applyNumberFormat="1" applyFont="1" applyFill="1" applyBorder="1">
      <alignment vertical="center"/>
    </xf>
    <xf numFmtId="0" fontId="19" fillId="6" borderId="17" xfId="11" applyFont="1" applyFill="1" applyBorder="1" applyAlignment="1">
      <alignment horizontal="left" vertical="center" wrapText="1"/>
    </xf>
    <xf numFmtId="165" fontId="19" fillId="6" borderId="22" xfId="10" applyNumberFormat="1" applyFont="1" applyFill="1" applyBorder="1">
      <alignment vertical="center"/>
    </xf>
    <xf numFmtId="165" fontId="2" fillId="8" borderId="22" xfId="12" applyNumberFormat="1" applyFont="1" applyFill="1" applyBorder="1">
      <alignment vertical="center"/>
    </xf>
    <xf numFmtId="165" fontId="2" fillId="8" borderId="17" xfId="12" applyNumberFormat="1" applyFont="1" applyFill="1" applyBorder="1">
      <alignment vertical="center"/>
    </xf>
    <xf numFmtId="0" fontId="2" fillId="8" borderId="17" xfId="12" applyNumberFormat="1" applyFont="1" applyFill="1" applyBorder="1" applyAlignment="1">
      <alignment vertical="center" wrapText="1"/>
    </xf>
    <xf numFmtId="165" fontId="2" fillId="10" borderId="22" xfId="13" applyNumberFormat="1" applyFont="1" applyFill="1" applyBorder="1">
      <alignment vertical="center"/>
    </xf>
    <xf numFmtId="165" fontId="2" fillId="10" borderId="17" xfId="13" applyNumberFormat="1" applyFont="1" applyFill="1" applyBorder="1">
      <alignment vertical="center"/>
    </xf>
    <xf numFmtId="0" fontId="2" fillId="10" borderId="17" xfId="13" applyNumberFormat="1" applyFont="1" applyFill="1" applyBorder="1" applyAlignment="1">
      <alignment vertical="center" wrapText="1"/>
    </xf>
    <xf numFmtId="0" fontId="19" fillId="6" borderId="22" xfId="14" applyFont="1" applyFill="1" applyBorder="1">
      <alignment horizontal="center" vertical="center" wrapText="1"/>
    </xf>
    <xf numFmtId="0" fontId="19" fillId="6" borderId="17" xfId="14" applyFont="1" applyFill="1" applyBorder="1">
      <alignment horizontal="center" vertical="center" wrapText="1"/>
    </xf>
    <xf numFmtId="0" fontId="2" fillId="2" borderId="24" xfId="1" applyNumberFormat="1" applyFont="1" applyFill="1" applyBorder="1"/>
    <xf numFmtId="0" fontId="2" fillId="2" borderId="26" xfId="15" applyFont="1" applyFill="1" applyBorder="1"/>
    <xf numFmtId="0" fontId="2" fillId="2" borderId="27" xfId="15" applyFont="1" applyFill="1" applyBorder="1"/>
    <xf numFmtId="0" fontId="22" fillId="2" borderId="27" xfId="15" applyFont="1" applyFill="1" applyBorder="1" applyAlignment="1">
      <alignment vertical="center"/>
    </xf>
    <xf numFmtId="0" fontId="2" fillId="2" borderId="29" xfId="16" applyFont="1" applyFill="1" applyBorder="1" applyAlignment="1"/>
    <xf numFmtId="0" fontId="2" fillId="2" borderId="25" xfId="15" applyFont="1" applyFill="1"/>
    <xf numFmtId="0" fontId="23" fillId="3" borderId="1" xfId="4" applyFont="1" applyFill="1" applyBorder="1" applyAlignment="1">
      <alignment horizontal="left" vertical="center"/>
    </xf>
    <xf numFmtId="0" fontId="2" fillId="2" borderId="32" xfId="1" applyNumberFormat="1" applyFont="1" applyFill="1" applyBorder="1"/>
    <xf numFmtId="0" fontId="24" fillId="2" borderId="33" xfId="5" applyFont="1" applyFill="1" applyBorder="1" applyAlignment="1">
      <alignment vertical="center" wrapText="1"/>
    </xf>
    <xf numFmtId="0" fontId="24" fillId="2" borderId="34" xfId="5" applyFont="1" applyFill="1" applyBorder="1" applyAlignment="1">
      <alignment vertical="center" wrapText="1"/>
    </xf>
    <xf numFmtId="0" fontId="2" fillId="2" borderId="35" xfId="6" applyFont="1" applyFill="1" applyBorder="1"/>
    <xf numFmtId="0" fontId="2" fillId="2" borderId="24" xfId="17" applyFont="1" applyFill="1" applyBorder="1"/>
    <xf numFmtId="0" fontId="24" fillId="2" borderId="27" xfId="15" applyFont="1" applyFill="1" applyBorder="1" applyAlignment="1">
      <alignment vertical="center"/>
    </xf>
    <xf numFmtId="0" fontId="25" fillId="2" borderId="27" xfId="15" applyFont="1" applyFill="1" applyBorder="1" applyAlignment="1">
      <alignment vertical="center"/>
    </xf>
    <xf numFmtId="0" fontId="24" fillId="2" borderId="0" xfId="1" applyNumberFormat="1" applyFont="1" applyFill="1" applyAlignment="1">
      <alignment vertical="center"/>
    </xf>
    <xf numFmtId="0" fontId="23" fillId="3" borderId="0" xfId="4" applyFont="1" applyBorder="1" applyAlignment="1">
      <alignment vertical="center"/>
    </xf>
    <xf numFmtId="0" fontId="2" fillId="2" borderId="41" xfId="1" applyNumberFormat="1" applyFont="1" applyFill="1" applyBorder="1"/>
    <xf numFmtId="0" fontId="13" fillId="3" borderId="42" xfId="4" applyFont="1" applyBorder="1">
      <alignment horizontal="left" vertical="center"/>
    </xf>
    <xf numFmtId="165" fontId="2" fillId="0" borderId="22" xfId="12" applyNumberFormat="1" applyFont="1" applyFill="1" applyBorder="1">
      <alignment vertical="center"/>
    </xf>
    <xf numFmtId="165" fontId="2" fillId="0" borderId="22" xfId="13" applyNumberFormat="1" applyFont="1" applyFill="1" applyBorder="1">
      <alignment vertical="center"/>
    </xf>
    <xf numFmtId="165" fontId="2" fillId="0" borderId="0" xfId="1" applyNumberFormat="1" applyFont="1" applyFill="1"/>
    <xf numFmtId="0" fontId="2" fillId="0" borderId="0" xfId="1" applyNumberFormat="1" applyFont="1" applyFill="1"/>
    <xf numFmtId="0" fontId="17" fillId="2" borderId="17" xfId="8" applyFont="1" applyFill="1" applyBorder="1" applyAlignment="1">
      <alignment horizontal="left" vertical="center" wrapText="1"/>
    </xf>
    <xf numFmtId="0" fontId="28" fillId="0" borderId="0" xfId="1" applyNumberFormat="1" applyFont="1" applyFill="1" applyAlignment="1">
      <alignment horizontal="left"/>
    </xf>
    <xf numFmtId="0" fontId="23" fillId="3" borderId="37" xfId="4" applyFont="1" applyBorder="1" applyAlignment="1">
      <alignment horizontal="left" vertical="center"/>
    </xf>
    <xf numFmtId="0" fontId="23" fillId="3" borderId="0" xfId="4" applyFont="1" applyBorder="1" applyAlignment="1">
      <alignment horizontal="left" vertical="center"/>
    </xf>
    <xf numFmtId="0" fontId="23" fillId="3" borderId="31" xfId="4" applyFont="1" applyBorder="1" applyAlignment="1">
      <alignment horizontal="left" vertical="center"/>
    </xf>
    <xf numFmtId="0" fontId="23" fillId="3" borderId="30" xfId="4" applyFont="1" applyBorder="1" applyAlignment="1">
      <alignment horizontal="left" vertical="center"/>
    </xf>
    <xf numFmtId="0" fontId="17" fillId="2" borderId="22" xfId="8" applyFont="1" applyFill="1" applyBorder="1" applyAlignment="1">
      <alignment horizontal="left" vertical="center" wrapText="1"/>
    </xf>
    <xf numFmtId="0" fontId="17" fillId="2" borderId="21" xfId="8" applyFont="1" applyFill="1" applyBorder="1" applyAlignment="1">
      <alignment horizontal="left" vertical="center" wrapText="1"/>
    </xf>
    <xf numFmtId="0" fontId="17" fillId="2" borderId="20" xfId="8" applyFont="1" applyFill="1" applyBorder="1" applyAlignment="1">
      <alignment horizontal="left" vertical="center" wrapText="1"/>
    </xf>
  </cellXfs>
  <cellStyles count="41">
    <cellStyle name="BodeExteior" xfId="18"/>
    <cellStyle name="BordeEsqDI" xfId="19"/>
    <cellStyle name="BordeEsqDS" xfId="17"/>
    <cellStyle name="BordeEsqII" xfId="6"/>
    <cellStyle name="BordeEsqIS" xfId="16"/>
    <cellStyle name="BordeTablaDer" xfId="7"/>
    <cellStyle name="BordeTablaInf" xfId="5"/>
    <cellStyle name="BordeTablaIzq" xfId="9"/>
    <cellStyle name="BordeTablaSup" xfId="15"/>
    <cellStyle name="CMenuIzq" xfId="20"/>
    <cellStyle name="CMenuIzqTotal" xfId="21"/>
    <cellStyle name="CMenuIzqTotal0" xfId="22"/>
    <cellStyle name="CMenuIzqTotal1" xfId="23"/>
    <cellStyle name="CMenuIzqTotal2" xfId="11"/>
    <cellStyle name="comentario" xfId="8"/>
    <cellStyle name="Euro" xfId="24"/>
    <cellStyle name="Euro 2" xfId="25"/>
    <cellStyle name="fColor1" xfId="12"/>
    <cellStyle name="fColor1 2" xfId="26"/>
    <cellStyle name="fColor2" xfId="13"/>
    <cellStyle name="fColor2 2" xfId="27"/>
    <cellStyle name="fColor3" xfId="28"/>
    <cellStyle name="fColor4" xfId="29"/>
    <cellStyle name="fSubTitulo" xfId="4"/>
    <cellStyle name="fSubTitulo 2" xfId="30"/>
    <cellStyle name="fTitularOscura" xfId="31"/>
    <cellStyle name="fTitulo" xfId="14"/>
    <cellStyle name="fTitulo 2" xfId="32"/>
    <cellStyle name="fTotal0" xfId="33"/>
    <cellStyle name="fTotal1" xfId="34"/>
    <cellStyle name="fTotal1Columna" xfId="35"/>
    <cellStyle name="fTotal2" xfId="10"/>
    <cellStyle name="fTotal2 2" xfId="36"/>
    <cellStyle name="fTotal3" xfId="37"/>
    <cellStyle name="fTotal3 2" xfId="38"/>
    <cellStyle name="Millares 2" xfId="3"/>
    <cellStyle name="Normal" xfId="0" builtinId="0"/>
    <cellStyle name="Normal 2" xfId="39"/>
    <cellStyle name="Normal 3" xfId="1"/>
    <cellStyle name="Porcentual 2" xfId="2"/>
    <cellStyle name="SinEstilo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s-ES"/>
              <a:t>Evolució ingressos corrents</a:t>
            </a:r>
          </a:p>
          <a:p>
            <a:pPr algn="l">
              <a:defRPr/>
            </a:pPr>
            <a:r>
              <a:rPr lang="es-ES"/>
              <a:t>(en milers d'€ constants de 2012)</a:t>
            </a:r>
          </a:p>
        </c:rich>
      </c:tx>
      <c:layout>
        <c:manualLayout>
          <c:xMode val="edge"/>
          <c:yMode val="edge"/>
          <c:x val="4.3720712921356064E-4"/>
          <c:y val="1.94526526880769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1938244630415949E-2"/>
          <c:y val="0.16534961219735178"/>
          <c:w val="0.82617443271584479"/>
          <c:h val="0.55190920353715867"/>
        </c:manualLayout>
      </c:layout>
      <c:lineChart>
        <c:grouping val="standard"/>
        <c:varyColors val="0"/>
        <c:ser>
          <c:idx val="0"/>
          <c:order val="0"/>
          <c:tx>
            <c:strRef>
              <c:f>'4.3.1 '!$B$63</c:f>
              <c:strCache>
                <c:ptCount val="1"/>
                <c:pt idx="0">
                  <c:v>Total ingressos corrents </c:v>
                </c:pt>
              </c:strCache>
            </c:strRef>
          </c:tx>
          <c:spPr>
            <a:ln>
              <a:solidFill>
                <a:srgbClr val="998E55"/>
              </a:solidFill>
            </a:ln>
          </c:spPr>
          <c:marker>
            <c:spPr>
              <a:solidFill>
                <a:srgbClr val="998E55"/>
              </a:solidFill>
              <a:ln>
                <a:solidFill>
                  <a:srgbClr val="BEB68C"/>
                </a:solidFill>
              </a:ln>
            </c:spPr>
          </c:marker>
          <c:dLbls>
            <c:dLbl>
              <c:idx val="0"/>
              <c:layout>
                <c:manualLayout>
                  <c:x val="-1.1169284467713793E-2"/>
                  <c:y val="-4.354183255182988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ca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9808027923211223E-3"/>
                  <c:y val="-5.4777787608009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ca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9170864835925363E-2"/>
                  <c:y val="-4.38819060660895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9170864835925363E-2"/>
                  <c:y val="-4.3881906066089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'4.3.1 '!$C$56:$G$56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'4.3.1 '!$C$63:$G$63</c:f>
              <c:numCache>
                <c:formatCode>#,##0.00_ ;\-#,##0.00\ </c:formatCode>
                <c:ptCount val="5"/>
                <c:pt idx="0">
                  <c:v>308020.46376241901</c:v>
                </c:pt>
                <c:pt idx="1">
                  <c:v>328211.13016603485</c:v>
                </c:pt>
                <c:pt idx="2">
                  <c:v>319991.68378469383</c:v>
                </c:pt>
                <c:pt idx="3">
                  <c:v>269266.63617210003</c:v>
                </c:pt>
                <c:pt idx="4">
                  <c:v>236873.25051000001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'4.3.1 '!$B$58</c:f>
              <c:strCache>
                <c:ptCount val="1"/>
                <c:pt idx="0">
                  <c:v>Preus públics 1r i 2n cicles (inclou ingressos per becàries/aris)+Subvenció Generalitat (ordinària)</c:v>
                </c:pt>
              </c:strCache>
            </c:strRef>
          </c:tx>
          <c:spPr>
            <a:ln>
              <a:solidFill>
                <a:srgbClr val="7E7546"/>
              </a:solidFill>
            </a:ln>
          </c:spPr>
          <c:marker>
            <c:spPr>
              <a:solidFill>
                <a:srgbClr val="7E7546"/>
              </a:solidFill>
              <a:ln>
                <a:solidFill>
                  <a:srgbClr val="7E7546"/>
                </a:solidFill>
              </a:ln>
            </c:spPr>
          </c:marker>
          <c:dLbls>
            <c:dLbl>
              <c:idx val="0"/>
              <c:layout>
                <c:manualLayout>
                  <c:x val="-3.3565505804311772E-2"/>
                  <c:y val="-4.30742896268401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1840796019900496E-2"/>
                  <c:y val="-4.468332762752481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ca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3865736932137215E-2"/>
                  <c:y val="-4.382060938034923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ca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3565505804311772E-2"/>
                  <c:y val="-5.13558631258049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0912106135986734E-2"/>
                  <c:y val="-4.72150763763225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'4.3.1 '!$C$56:$G$56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'4.3.1 '!$C$58:$G$58</c:f>
              <c:numCache>
                <c:formatCode>#,##0.0</c:formatCode>
                <c:ptCount val="5"/>
                <c:pt idx="0">
                  <c:v>205033.76095154672</c:v>
                </c:pt>
                <c:pt idx="1">
                  <c:v>228123.73777726744</c:v>
                </c:pt>
                <c:pt idx="2">
                  <c:v>225862.1092589568</c:v>
                </c:pt>
                <c:pt idx="3">
                  <c:v>190792.91729546999</c:v>
                </c:pt>
                <c:pt idx="4">
                  <c:v>179282.59643000001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60032"/>
        <c:axId val="32861568"/>
      </c:lineChart>
      <c:lineChart>
        <c:grouping val="standard"/>
        <c:varyColors val="0"/>
        <c:ser>
          <c:idx val="2"/>
          <c:order val="2"/>
          <c:tx>
            <c:strRef>
              <c:f>'4.3.1 '!$B$59</c:f>
              <c:strCache>
                <c:ptCount val="1"/>
                <c:pt idx="0">
                  <c:v>Preus públics 1r i 2n cicles (inclou ingressos per becàries/aris)+Subvenció Generalitat (ordinària) respecte total ingressos</c:v>
                </c:pt>
              </c:strCache>
            </c:strRef>
          </c:tx>
          <c:spPr>
            <a:ln>
              <a:solidFill>
                <a:srgbClr val="BEB68C"/>
              </a:solidFill>
            </a:ln>
          </c:spPr>
          <c:marker>
            <c:spPr>
              <a:solidFill>
                <a:srgbClr val="B0A774"/>
              </a:solidFill>
              <a:ln>
                <a:solidFill>
                  <a:srgbClr val="BEB68C"/>
                </a:solidFill>
              </a:ln>
            </c:spPr>
          </c:marker>
          <c:dLbls>
            <c:dLbl>
              <c:idx val="0"/>
              <c:layout>
                <c:manualLayout>
                  <c:x val="-2.7655110275394679E-2"/>
                  <c:y val="-4.72150763763225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7655110275394679E-2"/>
                  <c:y val="-3.89335028773576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7655110275394679E-2"/>
                  <c:y val="-4.72150763763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8256408247476529E-2"/>
                  <c:y val="-4.227058574199964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ca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8954753790104499E-2"/>
                  <c:y val="5.173961950408372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ca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'4.3.1 '!$C$56:$G$56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'4.3.1 '!$C$59:$G$59</c:f>
              <c:numCache>
                <c:formatCode>0.0%</c:formatCode>
                <c:ptCount val="5"/>
                <c:pt idx="0">
                  <c:v>0.66564980276665142</c:v>
                </c:pt>
                <c:pt idx="1">
                  <c:v>0.69505180297165614</c:v>
                </c:pt>
                <c:pt idx="2">
                  <c:v>0.70583743485948824</c:v>
                </c:pt>
                <c:pt idx="3">
                  <c:v>0.70856501201851807</c:v>
                </c:pt>
                <c:pt idx="4">
                  <c:v>0.75687143248127664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44736"/>
        <c:axId val="34646656"/>
      </c:lineChart>
      <c:catAx>
        <c:axId val="32860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C5BE97"/>
            </a:solidFill>
          </a:ln>
        </c:spPr>
        <c:crossAx val="32861568"/>
        <c:crosses val="autoZero"/>
        <c:auto val="1"/>
        <c:lblAlgn val="ctr"/>
        <c:lblOffset val="100"/>
        <c:noMultiLvlLbl val="0"/>
      </c:catAx>
      <c:valAx>
        <c:axId val="32861568"/>
        <c:scaling>
          <c:orientation val="minMax"/>
        </c:scaling>
        <c:delete val="0"/>
        <c:axPos val="l"/>
        <c:majorGridlines>
          <c:spPr>
            <a:ln>
              <a:solidFill>
                <a:srgbClr val="C5BE97"/>
              </a:solidFill>
            </a:ln>
          </c:spPr>
        </c:majorGridlines>
        <c:numFmt formatCode="#,##0.00_ ;\-#,##0.00\ " sourceLinked="1"/>
        <c:majorTickMark val="out"/>
        <c:minorTickMark val="none"/>
        <c:tickLblPos val="nextTo"/>
        <c:spPr>
          <a:ln>
            <a:solidFill>
              <a:srgbClr val="C5BE97"/>
            </a:solidFill>
          </a:ln>
        </c:spPr>
        <c:crossAx val="32860032"/>
        <c:crosses val="autoZero"/>
        <c:crossBetween val="between"/>
      </c:valAx>
      <c:catAx>
        <c:axId val="34644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646656"/>
        <c:crosses val="autoZero"/>
        <c:auto val="1"/>
        <c:lblAlgn val="ctr"/>
        <c:lblOffset val="100"/>
        <c:noMultiLvlLbl val="0"/>
      </c:catAx>
      <c:valAx>
        <c:axId val="34646656"/>
        <c:scaling>
          <c:orientation val="minMax"/>
          <c:max val="1"/>
          <c:min val="0.55000000000000004"/>
        </c:scaling>
        <c:delete val="0"/>
        <c:axPos val="r"/>
        <c:numFmt formatCode="0.0%" sourceLinked="1"/>
        <c:majorTickMark val="out"/>
        <c:minorTickMark val="none"/>
        <c:tickLblPos val="nextTo"/>
        <c:spPr>
          <a:ln>
            <a:solidFill>
              <a:srgbClr val="C5BE97"/>
            </a:solidFill>
          </a:ln>
        </c:spPr>
        <c:crossAx val="34644736"/>
        <c:crosses val="max"/>
        <c:crossBetween val="between"/>
      </c:valAx>
      <c:spPr>
        <a:noFill/>
        <a:ln>
          <a:solidFill>
            <a:srgbClr val="C5BE97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>
      <a:solidFill>
        <a:schemeClr val="bg2">
          <a:lumMod val="50000"/>
        </a:schemeClr>
      </a:solidFill>
    </a:ln>
  </c:spPr>
  <c:txPr>
    <a:bodyPr/>
    <a:lstStyle/>
    <a:p>
      <a:pPr>
        <a:defRPr sz="800">
          <a:solidFill>
            <a:srgbClr val="4A452A"/>
          </a:solidFill>
          <a:latin typeface="Arial" pitchFamily="34" charset="0"/>
          <a:cs typeface="Arial" pitchFamily="34" charset="0"/>
        </a:defRPr>
      </a:pPr>
      <a:endParaRPr lang="ca-E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s-ES"/>
              <a:t>Ingressos corrents versus despeses corrents</a:t>
            </a:r>
          </a:p>
          <a:p>
            <a:pPr algn="l">
              <a:defRPr/>
            </a:pPr>
            <a:r>
              <a:rPr lang="es-ES"/>
              <a:t>(en milers d'€ constants de 2012)</a:t>
            </a:r>
          </a:p>
        </c:rich>
      </c:tx>
      <c:layout>
        <c:manualLayout>
          <c:xMode val="edge"/>
          <c:yMode val="edge"/>
          <c:x val="1.5919458812418328E-2"/>
          <c:y val="2.176868758278279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28756833588949"/>
          <c:y val="0.19954651376385288"/>
          <c:w val="0.87996299050433835"/>
          <c:h val="0.60242506864142964"/>
        </c:manualLayout>
      </c:layout>
      <c:lineChart>
        <c:grouping val="standard"/>
        <c:varyColors val="0"/>
        <c:ser>
          <c:idx val="0"/>
          <c:order val="0"/>
          <c:tx>
            <c:strRef>
              <c:f>'4.3.1 '!$B$63</c:f>
              <c:strCache>
                <c:ptCount val="1"/>
                <c:pt idx="0">
                  <c:v>Total ingressos corrents </c:v>
                </c:pt>
              </c:strCache>
            </c:strRef>
          </c:tx>
          <c:spPr>
            <a:ln>
              <a:solidFill>
                <a:srgbClr val="7E7546"/>
              </a:solidFill>
            </a:ln>
          </c:spPr>
          <c:marker>
            <c:symbol val="diamond"/>
            <c:size val="9"/>
            <c:spPr>
              <a:solidFill>
                <a:srgbClr val="7E7546"/>
              </a:solidFill>
              <a:ln>
                <a:solidFill>
                  <a:srgbClr val="C5BE97"/>
                </a:solidFill>
              </a:ln>
            </c:spPr>
          </c:marker>
          <c:dLbls>
            <c:dLbl>
              <c:idx val="0"/>
              <c:layout>
                <c:manualLayout>
                  <c:x val="-1.3947001394700148E-2"/>
                  <c:y val="-6.387492585098691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ca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3465024189049574E-2"/>
                  <c:y val="-4.867902012587984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ca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'4.3.1 '!$C$62:$G$62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'4.3.1 '!$C$63:$G$63</c:f>
              <c:numCache>
                <c:formatCode>#,##0.00_ ;\-#,##0.00\ </c:formatCode>
                <c:ptCount val="5"/>
                <c:pt idx="0">
                  <c:v>308020.46376241901</c:v>
                </c:pt>
                <c:pt idx="1">
                  <c:v>328211.13016603485</c:v>
                </c:pt>
                <c:pt idx="2">
                  <c:v>319991.68378469383</c:v>
                </c:pt>
                <c:pt idx="3">
                  <c:v>269266.63617210003</c:v>
                </c:pt>
                <c:pt idx="4">
                  <c:v>236873.25051000001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'4.3.1 '!$B$64</c:f>
              <c:strCache>
                <c:ptCount val="1"/>
                <c:pt idx="0">
                  <c:v>Total despeses corrents -sense despeses financeres-</c:v>
                </c:pt>
              </c:strCache>
            </c:strRef>
          </c:tx>
          <c:spPr>
            <a:ln>
              <a:solidFill>
                <a:srgbClr val="BEB68C"/>
              </a:solidFill>
            </a:ln>
          </c:spPr>
          <c:marker>
            <c:spPr>
              <a:solidFill>
                <a:srgbClr val="B0A774"/>
              </a:solidFill>
              <a:ln>
                <a:solidFill>
                  <a:srgbClr val="BEB68C"/>
                </a:solidFill>
              </a:ln>
            </c:spPr>
          </c:marker>
          <c:dLbls>
            <c:dLbl>
              <c:idx val="2"/>
              <c:layout>
                <c:manualLayout>
                  <c:x val="-2.7833001988071572E-2"/>
                  <c:y val="5.535111336889340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ca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722089616846769E-2"/>
                  <c:y val="6.491296393150135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ca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'4.3.1 '!$C$62:$G$62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'4.3.1 '!$C$64:$G$64</c:f>
              <c:numCache>
                <c:formatCode>#,##0.00_ ;\-#,##0.00\ </c:formatCode>
                <c:ptCount val="5"/>
                <c:pt idx="0">
                  <c:v>267826.98394830752</c:v>
                </c:pt>
                <c:pt idx="1">
                  <c:v>284041.68787537649</c:v>
                </c:pt>
                <c:pt idx="2">
                  <c:v>274597.35742236668</c:v>
                </c:pt>
                <c:pt idx="3">
                  <c:v>258621.62559492001</c:v>
                </c:pt>
                <c:pt idx="4">
                  <c:v>232471.51272000003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86784"/>
        <c:axId val="29717248"/>
      </c:lineChart>
      <c:catAx>
        <c:axId val="2968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EB68C"/>
            </a:solidFill>
          </a:ln>
        </c:spPr>
        <c:crossAx val="29717248"/>
        <c:crosses val="autoZero"/>
        <c:auto val="1"/>
        <c:lblAlgn val="ctr"/>
        <c:lblOffset val="100"/>
        <c:noMultiLvlLbl val="0"/>
      </c:catAx>
      <c:valAx>
        <c:axId val="29717248"/>
        <c:scaling>
          <c:orientation val="minMax"/>
          <c:max val="350000"/>
          <c:min val="200000"/>
        </c:scaling>
        <c:delete val="0"/>
        <c:axPos val="l"/>
        <c:majorGridlines>
          <c:spPr>
            <a:ln>
              <a:solidFill>
                <a:srgbClr val="BEB68C"/>
              </a:solidFill>
            </a:ln>
          </c:spPr>
        </c:majorGridlines>
        <c:numFmt formatCode="#,##0.00_ ;\-#,##0.00\ " sourceLinked="1"/>
        <c:majorTickMark val="out"/>
        <c:minorTickMark val="none"/>
        <c:tickLblPos val="nextTo"/>
        <c:spPr>
          <a:ln>
            <a:solidFill>
              <a:srgbClr val="BEB68C"/>
            </a:solidFill>
          </a:ln>
        </c:spPr>
        <c:crossAx val="29686784"/>
        <c:crosses val="autoZero"/>
        <c:crossBetween val="between"/>
        <c:majorUnit val="50000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solidFill>
        <a:srgbClr val="948B54"/>
      </a:solidFill>
    </a:ln>
  </c:spPr>
  <c:txPr>
    <a:bodyPr/>
    <a:lstStyle/>
    <a:p>
      <a:pPr>
        <a:defRPr sz="800">
          <a:solidFill>
            <a:srgbClr val="4A452A"/>
          </a:solidFill>
          <a:latin typeface="Arial" pitchFamily="34" charset="0"/>
          <a:cs typeface="Arial" pitchFamily="34" charset="0"/>
        </a:defRPr>
      </a:pPr>
      <a:endParaRPr lang="ca-E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es-ES" sz="1000"/>
              <a:t>Preus públics (graus, màsters i 1r i 2n cicles) versus subvenció ordinària </a:t>
            </a:r>
            <a:r>
              <a:rPr lang="es-ES" sz="1000" baseline="30000"/>
              <a:t>(1)</a:t>
            </a:r>
          </a:p>
        </c:rich>
      </c:tx>
      <c:layout>
        <c:manualLayout>
          <c:xMode val="edge"/>
          <c:yMode val="edge"/>
          <c:x val="7.3814625893214789E-3"/>
          <c:y val="2.738832403231149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2982589835707509E-2"/>
          <c:y val="0.12523012595820807"/>
          <c:w val="0.92616295446455554"/>
          <c:h val="0.72251472890303459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'4.3.1 '!$B$73</c:f>
              <c:strCache>
                <c:ptCount val="1"/>
                <c:pt idx="0">
                  <c:v>Preus públics Graus, Màsters i 1r i 2n cicles (inclou ingressos per becàries/aris)</c:v>
                </c:pt>
              </c:strCache>
            </c:strRef>
          </c:tx>
          <c:spPr>
            <a:gradFill>
              <a:gsLst>
                <a:gs pos="0">
                  <a:srgbClr val="7E7546"/>
                </a:gs>
                <a:gs pos="50000">
                  <a:srgbClr val="C5BE97"/>
                </a:gs>
                <a:gs pos="100000">
                  <a:srgbClr val="7E7546"/>
                </a:gs>
              </a:gsLst>
              <a:lin ang="10800000" scaled="0"/>
            </a:gradFill>
          </c:spPr>
          <c:invertIfNegative val="0"/>
          <c:dLbls>
            <c:spPr>
              <a:noFill/>
            </c:spPr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'4.3.1 '!$C$76:$G$76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'4.3.1 '!$C$73:$G$73</c:f>
              <c:numCache>
                <c:formatCode>0.0%</c:formatCode>
                <c:ptCount val="5"/>
                <c:pt idx="0">
                  <c:v>0.14282356696223136</c:v>
                </c:pt>
                <c:pt idx="1">
                  <c:v>0.13508950153322158</c:v>
                </c:pt>
                <c:pt idx="2">
                  <c:v>0.14396826077088246</c:v>
                </c:pt>
                <c:pt idx="3">
                  <c:v>0.18695595091205677</c:v>
                </c:pt>
                <c:pt idx="4">
                  <c:v>0.2401685485228445</c:v>
                </c:pt>
              </c:numCache>
            </c:numRef>
          </c:val>
        </c:ser>
        <c:ser>
          <c:idx val="5"/>
          <c:order val="1"/>
          <c:tx>
            <c:strRef>
              <c:f>'4.3.1 '!$B$74</c:f>
              <c:strCache>
                <c:ptCount val="1"/>
                <c:pt idx="0">
                  <c:v>Subvenció Generalitat (ordinària)</c:v>
                </c:pt>
              </c:strCache>
            </c:strRef>
          </c:tx>
          <c:spPr>
            <a:gradFill>
              <a:gsLst>
                <a:gs pos="0">
                  <a:srgbClr val="BEB68C"/>
                </a:gs>
                <a:gs pos="50000">
                  <a:srgbClr val="DDD9C3"/>
                </a:gs>
                <a:gs pos="100000">
                  <a:srgbClr val="BEB68C"/>
                </a:gs>
              </a:gsLst>
              <a:lin ang="10800000" scaled="0"/>
            </a:gradFill>
          </c:spPr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'4.3.1 '!$C$76:$G$76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'4.3.1 '!$C$74:$G$74</c:f>
              <c:numCache>
                <c:formatCode>0.0%</c:formatCode>
                <c:ptCount val="5"/>
                <c:pt idx="0">
                  <c:v>0.85717643303776869</c:v>
                </c:pt>
                <c:pt idx="1">
                  <c:v>0.86491049846677837</c:v>
                </c:pt>
                <c:pt idx="2">
                  <c:v>0.85603173922911757</c:v>
                </c:pt>
                <c:pt idx="3">
                  <c:v>0.81304404908794325</c:v>
                </c:pt>
                <c:pt idx="4">
                  <c:v>0.75983145147715558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731072"/>
        <c:axId val="29736960"/>
      </c:barChart>
      <c:catAx>
        <c:axId val="29731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ca-ES"/>
          </a:p>
        </c:txPr>
        <c:crossAx val="29736960"/>
        <c:crosses val="autoZero"/>
        <c:auto val="1"/>
        <c:lblAlgn val="ctr"/>
        <c:lblOffset val="100"/>
        <c:noMultiLvlLbl val="0"/>
      </c:catAx>
      <c:valAx>
        <c:axId val="29736960"/>
        <c:scaling>
          <c:orientation val="minMax"/>
        </c:scaling>
        <c:delete val="0"/>
        <c:axPos val="l"/>
        <c:majorGridlines>
          <c:spPr>
            <a:ln>
              <a:solidFill>
                <a:srgbClr val="BEB68C"/>
              </a:solidFill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ca-ES"/>
          </a:p>
        </c:txPr>
        <c:crossAx val="29731072"/>
        <c:crosses val="autoZero"/>
        <c:crossBetween val="between"/>
        <c:majorUnit val="0.25"/>
      </c:valAx>
      <c:spPr>
        <a:ln>
          <a:solidFill>
            <a:srgbClr val="BEB68C"/>
          </a:solidFill>
        </a:ln>
      </c:spPr>
    </c:plotArea>
    <c:legend>
      <c:legendPos val="b"/>
      <c:layout>
        <c:manualLayout>
          <c:xMode val="edge"/>
          <c:yMode val="edge"/>
          <c:x val="0.14531898027154289"/>
          <c:y val="0.92282980404148507"/>
          <c:w val="0.70936203945691423"/>
          <c:h val="4.8043982366281886E-2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spPr>
    <a:noFill/>
    <a:ln>
      <a:solidFill>
        <a:srgbClr val="948B54"/>
      </a:solidFill>
    </a:ln>
  </c:spPr>
  <c:txPr>
    <a:bodyPr/>
    <a:lstStyle/>
    <a:p>
      <a:pPr>
        <a:defRPr>
          <a:solidFill>
            <a:srgbClr val="4A452A"/>
          </a:solidFill>
          <a:latin typeface="Arial" pitchFamily="34" charset="0"/>
          <a:cs typeface="Arial" pitchFamily="34" charset="0"/>
        </a:defRPr>
      </a:pPr>
      <a:endParaRPr lang="ca-E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/>
              <a:t>Subvenció ordinària per estudiant </a:t>
            </a:r>
            <a:r>
              <a:rPr lang="es-ES" sz="1000" baseline="30000"/>
              <a:t>(1)</a:t>
            </a:r>
          </a:p>
        </c:rich>
      </c:tx>
      <c:layout>
        <c:manualLayout>
          <c:xMode val="edge"/>
          <c:yMode val="edge"/>
          <c:x val="2.2979851944394215E-2"/>
          <c:y val="3.89903389735857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8406827824924E-2"/>
          <c:y val="0.15746403357334424"/>
          <c:w val="0.91834119797957214"/>
          <c:h val="0.64417870226114948"/>
        </c:manualLayout>
      </c:layout>
      <c:lineChart>
        <c:grouping val="standard"/>
        <c:varyColors val="0"/>
        <c:ser>
          <c:idx val="0"/>
          <c:order val="0"/>
          <c:tx>
            <c:strRef>
              <c:f>'4.3.1 '!$B$77</c:f>
              <c:strCache>
                <c:ptCount val="1"/>
                <c:pt idx="0">
                  <c:v>Subvenció ordinària per estudiant/a (en € corrents)</c:v>
                </c:pt>
              </c:strCache>
            </c:strRef>
          </c:tx>
          <c:spPr>
            <a:ln>
              <a:solidFill>
                <a:srgbClr val="C5BE97"/>
              </a:solidFill>
            </a:ln>
          </c:spPr>
          <c:marker>
            <c:spPr>
              <a:solidFill>
                <a:srgbClr val="BEB68C"/>
              </a:solidFill>
              <a:ln>
                <a:solidFill>
                  <a:srgbClr val="C5BE97"/>
                </a:solidFill>
              </a:ln>
            </c:spPr>
          </c:marker>
          <c:dLbls>
            <c:dLbl>
              <c:idx val="4"/>
              <c:delete val="1"/>
            </c:dLbl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'4.3.1 '!$C$76:$G$76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'4.3.1 '!$C$77:$G$77</c:f>
              <c:numCache>
                <c:formatCode>#,##0.0</c:formatCode>
                <c:ptCount val="5"/>
                <c:pt idx="0">
                  <c:v>8836.1838859248655</c:v>
                </c:pt>
                <c:pt idx="1">
                  <c:v>9211.4914840899874</c:v>
                </c:pt>
                <c:pt idx="2">
                  <c:v>9109.3525466793162</c:v>
                </c:pt>
                <c:pt idx="3">
                  <c:v>7412.295185858984</c:v>
                </c:pt>
                <c:pt idx="4">
                  <c:v>6803.3698812871135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'4.3.1 '!$B$78</c:f>
              <c:strCache>
                <c:ptCount val="1"/>
                <c:pt idx="0">
                  <c:v>Subvenció ordinària per estudiant/a (en € constants de 2011)</c:v>
                </c:pt>
              </c:strCache>
            </c:strRef>
          </c:tx>
          <c:spPr>
            <a:ln>
              <a:solidFill>
                <a:srgbClr val="7E7546"/>
              </a:solidFill>
            </a:ln>
          </c:spPr>
          <c:marker>
            <c:spPr>
              <a:solidFill>
                <a:srgbClr val="7E7546"/>
              </a:solidFill>
              <a:ln>
                <a:solidFill>
                  <a:srgbClr val="7E7546"/>
                </a:solidFill>
              </a:ln>
            </c:spPr>
          </c:marker>
          <c:dLbls>
            <c:dLbl>
              <c:idx val="4"/>
              <c:layout>
                <c:manualLayout>
                  <c:x val="1.4232406752913715E-3"/>
                  <c:y val="-4.3539956441614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'4.3.1 '!$C$76:$G$76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'4.3.1 '!$C$78:$G$78</c:f>
              <c:numCache>
                <c:formatCode>#,##0.0</c:formatCode>
                <c:ptCount val="5"/>
                <c:pt idx="0">
                  <c:v>9666.6909336541066</c:v>
                </c:pt>
                <c:pt idx="1">
                  <c:v>9997.2950827442746</c:v>
                </c:pt>
                <c:pt idx="2">
                  <c:v>9598.488341025808</c:v>
                </c:pt>
                <c:pt idx="3">
                  <c:v>7627.2517462488941</c:v>
                </c:pt>
                <c:pt idx="4">
                  <c:v>6803.3698812871135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54880"/>
        <c:axId val="29756416"/>
      </c:lineChart>
      <c:catAx>
        <c:axId val="29754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C5BE97"/>
            </a:solidFill>
          </a:ln>
        </c:spPr>
        <c:txPr>
          <a:bodyPr/>
          <a:lstStyle/>
          <a:p>
            <a:pPr>
              <a:defRPr sz="800"/>
            </a:pPr>
            <a:endParaRPr lang="ca-ES"/>
          </a:p>
        </c:txPr>
        <c:crossAx val="29756416"/>
        <c:crosses val="autoZero"/>
        <c:auto val="1"/>
        <c:lblAlgn val="ctr"/>
        <c:lblOffset val="100"/>
        <c:noMultiLvlLbl val="0"/>
      </c:catAx>
      <c:valAx>
        <c:axId val="29756416"/>
        <c:scaling>
          <c:orientation val="minMax"/>
          <c:max val="10000"/>
          <c:min val="5000"/>
        </c:scaling>
        <c:delete val="0"/>
        <c:axPos val="l"/>
        <c:majorGridlines>
          <c:spPr>
            <a:ln>
              <a:solidFill>
                <a:srgbClr val="C5BE97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rgbClr val="C5BE97"/>
            </a:solidFill>
          </a:ln>
        </c:spPr>
        <c:txPr>
          <a:bodyPr/>
          <a:lstStyle/>
          <a:p>
            <a:pPr>
              <a:defRPr sz="800"/>
            </a:pPr>
            <a:endParaRPr lang="ca-ES"/>
          </a:p>
        </c:txPr>
        <c:crossAx val="29754880"/>
        <c:crosses val="autoZero"/>
        <c:crossBetween val="between"/>
        <c:majorUnit val="1000"/>
        <c:minorUnit val="200"/>
      </c:valAx>
      <c:spPr>
        <a:ln>
          <a:solidFill>
            <a:srgbClr val="C5BE97"/>
          </a:solidFill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spPr>
    <a:noFill/>
    <a:ln>
      <a:solidFill>
        <a:schemeClr val="bg2">
          <a:lumMod val="50000"/>
        </a:schemeClr>
      </a:solidFill>
    </a:ln>
  </c:spPr>
  <c:txPr>
    <a:bodyPr/>
    <a:lstStyle/>
    <a:p>
      <a:pPr>
        <a:defRPr>
          <a:solidFill>
            <a:srgbClr val="4A452A"/>
          </a:solidFill>
          <a:latin typeface="Arial" pitchFamily="34" charset="0"/>
          <a:cs typeface="Arial" pitchFamily="34" charset="0"/>
        </a:defRPr>
      </a:pPr>
      <a:endParaRPr lang="ca-E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52</xdr:row>
      <xdr:rowOff>9525</xdr:rowOff>
    </xdr:from>
    <xdr:to>
      <xdr:col>8</xdr:col>
      <xdr:colOff>9525</xdr:colOff>
      <xdr:row>68</xdr:row>
      <xdr:rowOff>323850</xdr:rowOff>
    </xdr:to>
    <xdr:graphicFrame macro="">
      <xdr:nvGraphicFramePr>
        <xdr:cNvPr id="2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70</xdr:row>
      <xdr:rowOff>200025</xdr:rowOff>
    </xdr:from>
    <xdr:to>
      <xdr:col>8</xdr:col>
      <xdr:colOff>19050</xdr:colOff>
      <xdr:row>88</xdr:row>
      <xdr:rowOff>38100</xdr:rowOff>
    </xdr:to>
    <xdr:graphicFrame macro="">
      <xdr:nvGraphicFramePr>
        <xdr:cNvPr id="3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89</xdr:row>
      <xdr:rowOff>57150</xdr:rowOff>
    </xdr:from>
    <xdr:to>
      <xdr:col>8</xdr:col>
      <xdr:colOff>28575</xdr:colOff>
      <xdr:row>113</xdr:row>
      <xdr:rowOff>95250</xdr:rowOff>
    </xdr:to>
    <xdr:graphicFrame macro="">
      <xdr:nvGraphicFramePr>
        <xdr:cNvPr id="4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116</xdr:row>
      <xdr:rowOff>85725</xdr:rowOff>
    </xdr:from>
    <xdr:to>
      <xdr:col>8</xdr:col>
      <xdr:colOff>38100</xdr:colOff>
      <xdr:row>138</xdr:row>
      <xdr:rowOff>104775</xdr:rowOff>
    </xdr:to>
    <xdr:graphicFrame macro="">
      <xdr:nvGraphicFramePr>
        <xdr:cNvPr id="5" name="Gràfic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ls%20meus%20documents/BEQUES/C_9900/1_6_1_1_a%2013_6_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mu\Disc%20D\COMU\DOCENCIA\VARIS\LlibreDades\00_01\Docencia1_0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6_1_1_a_22_6_00"/>
      <sheetName val="Beques_de_mobilitat"/>
      <sheetName val="beques més PFC sense mobi "/>
      <sheetName val="Beques_règim_general"/>
      <sheetName val="Evolució"/>
      <sheetName val="Dades gràfics"/>
    </sheetNames>
    <sheetDataSet>
      <sheetData sheetId="0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</row>
        <row r="7">
          <cell r="A7" t="str">
            <v>200</v>
          </cell>
          <cell r="B7" t="str">
            <v>FME</v>
          </cell>
          <cell r="C7">
            <v>102</v>
          </cell>
          <cell r="D7">
            <v>47</v>
          </cell>
          <cell r="E7">
            <v>55</v>
          </cell>
        </row>
        <row r="8">
          <cell r="A8" t="str">
            <v>210</v>
          </cell>
          <cell r="B8" t="str">
            <v>ETSAB</v>
          </cell>
          <cell r="C8">
            <v>402</v>
          </cell>
          <cell r="D8">
            <v>182</v>
          </cell>
          <cell r="E8">
            <v>220</v>
          </cell>
        </row>
        <row r="9">
          <cell r="A9" t="str">
            <v>220</v>
          </cell>
          <cell r="B9" t="str">
            <v>ETSEIT</v>
          </cell>
          <cell r="C9">
            <v>286</v>
          </cell>
          <cell r="D9">
            <v>120</v>
          </cell>
          <cell r="E9">
            <v>166</v>
          </cell>
        </row>
        <row r="10">
          <cell r="A10" t="str">
            <v>230</v>
          </cell>
          <cell r="B10" t="str">
            <v>ETSETB</v>
          </cell>
          <cell r="C10">
            <v>534</v>
          </cell>
          <cell r="D10">
            <v>222</v>
          </cell>
          <cell r="E10">
            <v>312</v>
          </cell>
        </row>
        <row r="11">
          <cell r="A11" t="str">
            <v>240</v>
          </cell>
          <cell r="B11" t="str">
            <v>ETSEIB</v>
          </cell>
          <cell r="C11">
            <v>374</v>
          </cell>
          <cell r="D11">
            <v>168</v>
          </cell>
          <cell r="E11">
            <v>206</v>
          </cell>
        </row>
        <row r="12">
          <cell r="A12" t="str">
            <v>250</v>
          </cell>
          <cell r="B12" t="str">
            <v>ETSECCPB</v>
          </cell>
          <cell r="C12">
            <v>316</v>
          </cell>
          <cell r="D12">
            <v>136</v>
          </cell>
          <cell r="E12">
            <v>180</v>
          </cell>
        </row>
        <row r="13">
          <cell r="A13" t="str">
            <v>270</v>
          </cell>
          <cell r="B13" t="str">
            <v>FIB</v>
          </cell>
          <cell r="C13">
            <v>468</v>
          </cell>
          <cell r="D13">
            <v>173</v>
          </cell>
          <cell r="E13">
            <v>295</v>
          </cell>
        </row>
        <row r="14">
          <cell r="A14" t="str">
            <v>280</v>
          </cell>
          <cell r="B14" t="str">
            <v>FNB</v>
          </cell>
          <cell r="C14">
            <v>114</v>
          </cell>
          <cell r="D14">
            <v>47</v>
          </cell>
          <cell r="E14">
            <v>67</v>
          </cell>
        </row>
        <row r="15">
          <cell r="A15" t="str">
            <v>290</v>
          </cell>
          <cell r="B15" t="str">
            <v>ETSAV</v>
          </cell>
          <cell r="C15">
            <v>109</v>
          </cell>
          <cell r="D15">
            <v>38</v>
          </cell>
          <cell r="E15">
            <v>71</v>
          </cell>
        </row>
        <row r="17">
          <cell r="A17" t="str">
            <v>300</v>
          </cell>
          <cell r="B17" t="str">
            <v>EUPBL</v>
          </cell>
          <cell r="C17">
            <v>85</v>
          </cell>
          <cell r="D17">
            <v>40</v>
          </cell>
          <cell r="E17">
            <v>45</v>
          </cell>
        </row>
        <row r="18">
          <cell r="A18" t="str">
            <v>310</v>
          </cell>
          <cell r="B18" t="str">
            <v>EUPB</v>
          </cell>
          <cell r="C18">
            <v>500</v>
          </cell>
          <cell r="D18">
            <v>182</v>
          </cell>
          <cell r="E18">
            <v>318</v>
          </cell>
        </row>
        <row r="19">
          <cell r="A19" t="str">
            <v>320</v>
          </cell>
          <cell r="B19" t="str">
            <v>EUETIT</v>
          </cell>
          <cell r="C19">
            <v>383</v>
          </cell>
          <cell r="D19">
            <v>169</v>
          </cell>
          <cell r="E19">
            <v>214</v>
          </cell>
        </row>
        <row r="20">
          <cell r="A20" t="str">
            <v>330</v>
          </cell>
          <cell r="B20" t="str">
            <v>EUPM</v>
          </cell>
          <cell r="C20">
            <v>344</v>
          </cell>
          <cell r="D20">
            <v>144</v>
          </cell>
          <cell r="E20">
            <v>200</v>
          </cell>
        </row>
        <row r="21">
          <cell r="A21" t="str">
            <v>340</v>
          </cell>
          <cell r="B21" t="str">
            <v>EUPVG</v>
          </cell>
          <cell r="C21">
            <v>582</v>
          </cell>
          <cell r="D21">
            <v>266</v>
          </cell>
          <cell r="E21">
            <v>316</v>
          </cell>
        </row>
        <row r="22">
          <cell r="A22" t="str">
            <v>370</v>
          </cell>
          <cell r="B22" t="str">
            <v>EUOOT</v>
          </cell>
          <cell r="C22">
            <v>209</v>
          </cell>
          <cell r="D22">
            <v>95</v>
          </cell>
          <cell r="E22">
            <v>114</v>
          </cell>
        </row>
        <row r="24">
          <cell r="A24" t="str">
            <v>801</v>
          </cell>
          <cell r="B24" t="str">
            <v>EUNCET</v>
          </cell>
          <cell r="C24">
            <v>52</v>
          </cell>
          <cell r="D24">
            <v>16</v>
          </cell>
          <cell r="E24">
            <v>36</v>
          </cell>
        </row>
        <row r="25">
          <cell r="A25" t="str">
            <v>802</v>
          </cell>
          <cell r="B25" t="str">
            <v>EAE-Winterthur</v>
          </cell>
          <cell r="C25">
            <v>15</v>
          </cell>
          <cell r="D25">
            <v>5</v>
          </cell>
          <cell r="E25">
            <v>10</v>
          </cell>
        </row>
        <row r="26">
          <cell r="A26" t="str">
            <v>820</v>
          </cell>
          <cell r="B26" t="str">
            <v>EUETIB</v>
          </cell>
          <cell r="C26">
            <v>444</v>
          </cell>
          <cell r="D26">
            <v>191</v>
          </cell>
          <cell r="E26">
            <v>253</v>
          </cell>
        </row>
        <row r="27">
          <cell r="A27" t="str">
            <v>830</v>
          </cell>
          <cell r="B27" t="str">
            <v>EUETAB</v>
          </cell>
          <cell r="C27">
            <v>164</v>
          </cell>
          <cell r="D27">
            <v>68</v>
          </cell>
          <cell r="E27">
            <v>96</v>
          </cell>
        </row>
        <row r="28">
          <cell r="A28" t="str">
            <v>840</v>
          </cell>
          <cell r="B28" t="str">
            <v>EUPMT</v>
          </cell>
          <cell r="C28">
            <v>162</v>
          </cell>
          <cell r="D28">
            <v>93</v>
          </cell>
          <cell r="E28">
            <v>69</v>
          </cell>
        </row>
        <row r="29">
          <cell r="A29" t="str">
            <v>860</v>
          </cell>
          <cell r="B29" t="str">
            <v>EUETII</v>
          </cell>
          <cell r="C29">
            <v>112</v>
          </cell>
          <cell r="D29">
            <v>33</v>
          </cell>
          <cell r="E29">
            <v>79</v>
          </cell>
        </row>
        <row r="30">
          <cell r="A30" t="str">
            <v>870</v>
          </cell>
          <cell r="B30" t="str">
            <v>EUETTPC</v>
          </cell>
          <cell r="C30">
            <v>64</v>
          </cell>
          <cell r="D30">
            <v>39</v>
          </cell>
          <cell r="E30">
            <v>25</v>
          </cell>
        </row>
        <row r="31">
          <cell r="A31" t="str">
            <v>890</v>
          </cell>
          <cell r="B31" t="str">
            <v>EUPO</v>
          </cell>
          <cell r="C31">
            <v>6</v>
          </cell>
          <cell r="D31">
            <v>4</v>
          </cell>
          <cell r="E31">
            <v>2</v>
          </cell>
        </row>
      </sheetData>
      <sheetData sheetId="1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  <cell r="F6" t="str">
            <v>% DE BEQUES CONCEDIDES AL CENTRE RESPECTE A LES PRESETADES PEL CENTRE</v>
          </cell>
          <cell r="G6" t="str">
            <v>% DE BEQUES CONCEDIDES AL CENTRE RESPECTE AL TOTAL DE BEQUES CONCEDIDES A LA UPC</v>
          </cell>
        </row>
        <row r="7">
          <cell r="A7" t="str">
            <v>200</v>
          </cell>
          <cell r="B7" t="str">
            <v>FME</v>
          </cell>
          <cell r="C7">
            <v>5</v>
          </cell>
          <cell r="D7">
            <v>3</v>
          </cell>
          <cell r="E7">
            <v>2</v>
          </cell>
          <cell r="F7">
            <v>0.4</v>
          </cell>
          <cell r="G7">
            <v>9.7087378640776691E-3</v>
          </cell>
        </row>
        <row r="8">
          <cell r="A8" t="str">
            <v>210</v>
          </cell>
          <cell r="B8" t="str">
            <v>ETSAB</v>
          </cell>
          <cell r="C8">
            <v>67</v>
          </cell>
          <cell r="D8">
            <v>19</v>
          </cell>
          <cell r="E8">
            <v>48</v>
          </cell>
          <cell r="F8">
            <v>0.71641791044776115</v>
          </cell>
          <cell r="G8">
            <v>0.23300970873786409</v>
          </cell>
        </row>
        <row r="9">
          <cell r="A9" t="str">
            <v>220</v>
          </cell>
          <cell r="B9" t="str">
            <v>ETSEIT</v>
          </cell>
          <cell r="C9">
            <v>12</v>
          </cell>
          <cell r="D9">
            <v>6</v>
          </cell>
          <cell r="E9">
            <v>6</v>
          </cell>
          <cell r="F9">
            <v>0.5</v>
          </cell>
          <cell r="G9">
            <v>2.9126213592233011E-2</v>
          </cell>
        </row>
        <row r="10">
          <cell r="A10" t="str">
            <v>230</v>
          </cell>
          <cell r="B10" t="str">
            <v>ETSETB</v>
          </cell>
          <cell r="C10">
            <v>55</v>
          </cell>
          <cell r="D10">
            <v>25</v>
          </cell>
          <cell r="E10">
            <v>30</v>
          </cell>
          <cell r="F10">
            <v>0.54545454545454541</v>
          </cell>
          <cell r="G10">
            <v>0.14563106796116504</v>
          </cell>
        </row>
        <row r="11">
          <cell r="A11" t="str">
            <v>240</v>
          </cell>
          <cell r="B11" t="str">
            <v>ETSEIB</v>
          </cell>
          <cell r="C11">
            <v>24</v>
          </cell>
          <cell r="D11">
            <v>8</v>
          </cell>
          <cell r="E11">
            <v>16</v>
          </cell>
          <cell r="F11">
            <v>0.66666666666666663</v>
          </cell>
          <cell r="G11">
            <v>7.7669902912621352E-2</v>
          </cell>
        </row>
        <row r="12">
          <cell r="A12" t="str">
            <v>250</v>
          </cell>
          <cell r="B12" t="str">
            <v>ETSECCPB</v>
          </cell>
          <cell r="C12">
            <v>20</v>
          </cell>
          <cell r="D12">
            <v>6</v>
          </cell>
          <cell r="E12">
            <v>14</v>
          </cell>
          <cell r="F12">
            <v>0.7</v>
          </cell>
          <cell r="G12">
            <v>6.7961165048543687E-2</v>
          </cell>
        </row>
        <row r="13">
          <cell r="A13" t="str">
            <v>270</v>
          </cell>
          <cell r="B13" t="str">
            <v>FIB</v>
          </cell>
          <cell r="C13">
            <v>18</v>
          </cell>
          <cell r="D13">
            <v>7</v>
          </cell>
          <cell r="E13">
            <v>11</v>
          </cell>
          <cell r="F13">
            <v>0.61111111111111116</v>
          </cell>
          <cell r="G13">
            <v>5.3398058252427182E-2</v>
          </cell>
        </row>
        <row r="14">
          <cell r="A14" t="str">
            <v>280</v>
          </cell>
          <cell r="B14" t="str">
            <v>FNB</v>
          </cell>
          <cell r="C14">
            <v>4</v>
          </cell>
          <cell r="D14">
            <v>1</v>
          </cell>
          <cell r="E14">
            <v>3</v>
          </cell>
          <cell r="F14">
            <v>0.75</v>
          </cell>
          <cell r="G14">
            <v>1.4563106796116505E-2</v>
          </cell>
        </row>
        <row r="15">
          <cell r="A15" t="str">
            <v>290</v>
          </cell>
          <cell r="B15" t="str">
            <v>ETSAV</v>
          </cell>
          <cell r="C15">
            <v>13</v>
          </cell>
          <cell r="D15">
            <v>5</v>
          </cell>
          <cell r="E15">
            <v>8</v>
          </cell>
          <cell r="F15">
            <v>0.61538461538461542</v>
          </cell>
          <cell r="G15">
            <v>3.8834951456310676E-2</v>
          </cell>
        </row>
        <row r="17">
          <cell r="A17" t="str">
            <v>300</v>
          </cell>
          <cell r="B17" t="str">
            <v>EUPBL</v>
          </cell>
          <cell r="C17">
            <v>2</v>
          </cell>
          <cell r="D17">
            <v>0</v>
          </cell>
          <cell r="E17">
            <v>2</v>
          </cell>
          <cell r="F17">
            <v>1</v>
          </cell>
          <cell r="G17">
            <v>9.7087378640776691E-3</v>
          </cell>
        </row>
        <row r="18">
          <cell r="A18" t="str">
            <v>310</v>
          </cell>
          <cell r="B18" t="str">
            <v>EUPB</v>
          </cell>
          <cell r="C18">
            <v>28</v>
          </cell>
          <cell r="D18">
            <v>10</v>
          </cell>
          <cell r="E18">
            <v>18</v>
          </cell>
          <cell r="F18">
            <v>0.6428571428571429</v>
          </cell>
          <cell r="G18">
            <v>8.7378640776699032E-2</v>
          </cell>
        </row>
        <row r="19">
          <cell r="A19" t="str">
            <v>320</v>
          </cell>
          <cell r="B19" t="str">
            <v>EUETIT</v>
          </cell>
          <cell r="C19">
            <v>5</v>
          </cell>
          <cell r="D19">
            <v>2</v>
          </cell>
          <cell r="E19">
            <v>3</v>
          </cell>
          <cell r="F19">
            <v>0.6</v>
          </cell>
          <cell r="G19">
            <v>1.4563106796116505E-2</v>
          </cell>
        </row>
        <row r="20">
          <cell r="A20" t="str">
            <v>330</v>
          </cell>
          <cell r="B20" t="str">
            <v>EUPM</v>
          </cell>
          <cell r="C20">
            <v>5</v>
          </cell>
          <cell r="D20">
            <v>3</v>
          </cell>
          <cell r="E20">
            <v>2</v>
          </cell>
          <cell r="F20">
            <v>0.4</v>
          </cell>
          <cell r="G20">
            <v>9.7087378640776691E-3</v>
          </cell>
        </row>
        <row r="21">
          <cell r="A21" t="str">
            <v>340</v>
          </cell>
          <cell r="B21" t="str">
            <v>EUPVG</v>
          </cell>
          <cell r="C21">
            <v>15</v>
          </cell>
          <cell r="D21">
            <v>4</v>
          </cell>
          <cell r="E21">
            <v>11</v>
          </cell>
          <cell r="F21">
            <v>0.73333333333333328</v>
          </cell>
          <cell r="G21">
            <v>5.3398058252427182E-2</v>
          </cell>
        </row>
        <row r="22">
          <cell r="A22" t="str">
            <v>370</v>
          </cell>
          <cell r="B22" t="str">
            <v>EUOOT</v>
          </cell>
          <cell r="C22">
            <v>9</v>
          </cell>
          <cell r="D22">
            <v>2</v>
          </cell>
          <cell r="E22">
            <v>7</v>
          </cell>
          <cell r="F22">
            <v>0.77777777777777779</v>
          </cell>
          <cell r="G22">
            <v>3.3980582524271843E-2</v>
          </cell>
        </row>
        <row r="24">
          <cell r="A24">
            <v>801</v>
          </cell>
          <cell r="B24" t="str">
            <v>EUNCET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802</v>
          </cell>
          <cell r="B25" t="str">
            <v>EAE-Winterthur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>820</v>
          </cell>
          <cell r="B26" t="str">
            <v>EUETIB</v>
          </cell>
          <cell r="C26">
            <v>15</v>
          </cell>
          <cell r="D26">
            <v>6</v>
          </cell>
          <cell r="E26">
            <v>9</v>
          </cell>
          <cell r="F26">
            <v>0.6</v>
          </cell>
          <cell r="G26">
            <v>4.3689320388349516E-2</v>
          </cell>
        </row>
        <row r="27">
          <cell r="A27" t="str">
            <v>830</v>
          </cell>
          <cell r="B27" t="str">
            <v>EUETAB</v>
          </cell>
          <cell r="C27">
            <v>6</v>
          </cell>
          <cell r="D27">
            <v>0</v>
          </cell>
          <cell r="E27">
            <v>6</v>
          </cell>
          <cell r="F27">
            <v>1</v>
          </cell>
          <cell r="G27">
            <v>2.9126213592233011E-2</v>
          </cell>
        </row>
        <row r="28">
          <cell r="A28" t="str">
            <v>840</v>
          </cell>
          <cell r="B28" t="str">
            <v>EUPMT</v>
          </cell>
          <cell r="C28">
            <v>8</v>
          </cell>
          <cell r="D28">
            <v>4</v>
          </cell>
          <cell r="E28">
            <v>4</v>
          </cell>
          <cell r="F28">
            <v>0.5</v>
          </cell>
          <cell r="G28">
            <v>1.9417475728155338E-2</v>
          </cell>
        </row>
        <row r="29">
          <cell r="A29" t="str">
            <v>860</v>
          </cell>
          <cell r="B29" t="str">
            <v>EUETII</v>
          </cell>
          <cell r="C29">
            <v>4</v>
          </cell>
          <cell r="D29">
            <v>1</v>
          </cell>
          <cell r="E29">
            <v>3</v>
          </cell>
          <cell r="F29">
            <v>0.75</v>
          </cell>
          <cell r="G29">
            <v>1.4563106796116505E-2</v>
          </cell>
        </row>
        <row r="30">
          <cell r="A30" t="str">
            <v>870</v>
          </cell>
          <cell r="B30" t="str">
            <v>EUETTPC</v>
          </cell>
          <cell r="C30">
            <v>7</v>
          </cell>
          <cell r="D30">
            <v>4</v>
          </cell>
          <cell r="E30">
            <v>3</v>
          </cell>
          <cell r="F30">
            <v>0.42857142857142855</v>
          </cell>
          <cell r="G30">
            <v>1.4563106796116505E-2</v>
          </cell>
        </row>
      </sheetData>
      <sheetData sheetId="2"/>
      <sheetData sheetId="3">
        <row r="1">
          <cell r="A1" t="str">
            <v>centre</v>
          </cell>
          <cell r="B1" t="str">
            <v>concedides</v>
          </cell>
          <cell r="C1" t="str">
            <v>denegades</v>
          </cell>
          <cell r="D1" t="str">
            <v>total</v>
          </cell>
        </row>
        <row r="2">
          <cell r="A2" t="str">
            <v>200</v>
          </cell>
          <cell r="B2">
            <v>53</v>
          </cell>
          <cell r="C2">
            <v>44</v>
          </cell>
          <cell r="D2">
            <v>97</v>
          </cell>
        </row>
        <row r="3">
          <cell r="A3" t="str">
            <v>210</v>
          </cell>
          <cell r="B3">
            <v>172</v>
          </cell>
          <cell r="C3">
            <v>161</v>
          </cell>
          <cell r="D3">
            <v>333</v>
          </cell>
        </row>
        <row r="4">
          <cell r="A4" t="str">
            <v>220</v>
          </cell>
          <cell r="B4">
            <v>160</v>
          </cell>
          <cell r="C4">
            <v>113</v>
          </cell>
          <cell r="D4">
            <v>273</v>
          </cell>
        </row>
        <row r="5">
          <cell r="A5" t="str">
            <v>230</v>
          </cell>
          <cell r="B5">
            <v>282</v>
          </cell>
          <cell r="C5">
            <v>197</v>
          </cell>
          <cell r="D5">
            <v>479</v>
          </cell>
        </row>
        <row r="6">
          <cell r="A6" t="str">
            <v>240</v>
          </cell>
          <cell r="B6">
            <v>188</v>
          </cell>
          <cell r="C6">
            <v>154</v>
          </cell>
          <cell r="D6">
            <v>342</v>
          </cell>
        </row>
        <row r="7">
          <cell r="A7" t="str">
            <v>250</v>
          </cell>
          <cell r="B7">
            <v>92</v>
          </cell>
          <cell r="C7">
            <v>60</v>
          </cell>
          <cell r="D7">
            <v>152</v>
          </cell>
        </row>
        <row r="8">
          <cell r="A8" t="str">
            <v>270</v>
          </cell>
          <cell r="B8">
            <v>284</v>
          </cell>
          <cell r="C8">
            <v>166</v>
          </cell>
          <cell r="D8">
            <v>450</v>
          </cell>
        </row>
        <row r="9">
          <cell r="A9" t="str">
            <v>280</v>
          </cell>
          <cell r="B9">
            <v>64</v>
          </cell>
          <cell r="C9">
            <v>46</v>
          </cell>
          <cell r="D9">
            <v>110</v>
          </cell>
        </row>
        <row r="10">
          <cell r="A10" t="str">
            <v>290</v>
          </cell>
          <cell r="B10">
            <v>63</v>
          </cell>
          <cell r="C10">
            <v>33</v>
          </cell>
          <cell r="D10">
            <v>96</v>
          </cell>
        </row>
        <row r="11">
          <cell r="A11" t="str">
            <v>300</v>
          </cell>
          <cell r="B11">
            <v>43</v>
          </cell>
          <cell r="C11">
            <v>40</v>
          </cell>
          <cell r="D11">
            <v>83</v>
          </cell>
        </row>
        <row r="12">
          <cell r="A12" t="str">
            <v>310</v>
          </cell>
          <cell r="B12">
            <v>279</v>
          </cell>
          <cell r="C12">
            <v>157</v>
          </cell>
          <cell r="D12">
            <v>436</v>
          </cell>
        </row>
        <row r="13">
          <cell r="A13" t="str">
            <v>320</v>
          </cell>
          <cell r="B13">
            <v>211</v>
          </cell>
          <cell r="C13">
            <v>167</v>
          </cell>
          <cell r="D13">
            <v>378</v>
          </cell>
        </row>
        <row r="14">
          <cell r="A14" t="str">
            <v>330</v>
          </cell>
          <cell r="B14">
            <v>198</v>
          </cell>
          <cell r="C14">
            <v>141</v>
          </cell>
          <cell r="D14">
            <v>339</v>
          </cell>
        </row>
        <row r="15">
          <cell r="A15" t="str">
            <v>340</v>
          </cell>
          <cell r="B15">
            <v>305</v>
          </cell>
          <cell r="C15">
            <v>259</v>
          </cell>
          <cell r="D15">
            <v>564</v>
          </cell>
        </row>
        <row r="16">
          <cell r="A16" t="str">
            <v>370</v>
          </cell>
          <cell r="B16">
            <v>107</v>
          </cell>
          <cell r="C16">
            <v>93</v>
          </cell>
          <cell r="D16">
            <v>200</v>
          </cell>
        </row>
        <row r="17">
          <cell r="A17" t="str">
            <v>380</v>
          </cell>
          <cell r="B17">
            <v>74</v>
          </cell>
          <cell r="C17">
            <v>70</v>
          </cell>
          <cell r="D17">
            <v>144</v>
          </cell>
        </row>
        <row r="18">
          <cell r="A18" t="str">
            <v>801</v>
          </cell>
          <cell r="B18">
            <v>36</v>
          </cell>
          <cell r="C18">
            <v>16</v>
          </cell>
          <cell r="D18">
            <v>52</v>
          </cell>
        </row>
        <row r="19">
          <cell r="A19" t="str">
            <v>802</v>
          </cell>
          <cell r="B19">
            <v>10</v>
          </cell>
          <cell r="C19">
            <v>5</v>
          </cell>
          <cell r="D19">
            <v>15</v>
          </cell>
        </row>
        <row r="20">
          <cell r="A20" t="str">
            <v>820</v>
          </cell>
          <cell r="B20">
            <v>244</v>
          </cell>
          <cell r="C20">
            <v>182</v>
          </cell>
          <cell r="D20">
            <v>426</v>
          </cell>
        </row>
        <row r="21">
          <cell r="A21" t="str">
            <v>830</v>
          </cell>
          <cell r="B21">
            <v>90</v>
          </cell>
          <cell r="C21">
            <v>68</v>
          </cell>
          <cell r="D21">
            <v>158</v>
          </cell>
        </row>
        <row r="22">
          <cell r="A22" t="str">
            <v>840</v>
          </cell>
          <cell r="B22">
            <v>65</v>
          </cell>
          <cell r="C22">
            <v>89</v>
          </cell>
          <cell r="D22">
            <v>154</v>
          </cell>
        </row>
        <row r="23">
          <cell r="A23" t="str">
            <v>860</v>
          </cell>
          <cell r="B23">
            <v>76</v>
          </cell>
          <cell r="C23">
            <v>32</v>
          </cell>
          <cell r="D23">
            <v>108</v>
          </cell>
        </row>
        <row r="24">
          <cell r="A24" t="str">
            <v>870</v>
          </cell>
          <cell r="B24">
            <v>22</v>
          </cell>
          <cell r="C24">
            <v>35</v>
          </cell>
          <cell r="D24">
            <v>57</v>
          </cell>
        </row>
        <row r="25">
          <cell r="A25" t="str">
            <v>890</v>
          </cell>
          <cell r="B25">
            <v>2</v>
          </cell>
          <cell r="C25">
            <v>4</v>
          </cell>
          <cell r="D25">
            <v>6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1."/>
      <sheetName val="1.2.1.(Gràfics)"/>
      <sheetName val="1.2.2."/>
      <sheetName val="1.2.4."/>
      <sheetName val="1.2.4.(Gràfics)"/>
      <sheetName val="1.2.5."/>
      <sheetName val="1.2.6"/>
      <sheetName val="1.3.1.1"/>
      <sheetName val="1.3.1.3."/>
      <sheetName val="1.3.1.3. (grafics)"/>
      <sheetName val="1.3.1.4. (gràfics)"/>
      <sheetName val="1.3.1.19."/>
      <sheetName val="1.4.1."/>
      <sheetName val="1.4.1.1."/>
      <sheetName val="1.4.1.2.1."/>
      <sheetName val="1.4.1.2.2."/>
      <sheetName val="1.4.1.2.3."/>
      <sheetName val="1.4.1.2.4."/>
      <sheetName val="BARRERA"/>
      <sheetName val="1.2.3."/>
      <sheetName val="1.3.1.2."/>
      <sheetName val="1.3.1.5."/>
      <sheetName val="1.3.1.5. (gràfics)"/>
      <sheetName val="1.3.1.8"/>
      <sheetName val="1.3.1.9"/>
      <sheetName val="1.3.1.10"/>
      <sheetName val="1.3.1.11"/>
      <sheetName val="1.3.1.17"/>
      <sheetName val="1.3.1.18."/>
      <sheetName val="1.3.5."/>
      <sheetName val="1.3.7."/>
      <sheetName val="1.5.1."/>
      <sheetName val="1.5.2."/>
      <sheetName val="1.5.3."/>
      <sheetName val="1.6.3. (1)"/>
      <sheetName val="1.6.3. (2)"/>
      <sheetName val="1.6.4.1"/>
      <sheetName val="1.6.4.2"/>
      <sheetName val="1.6.4.3"/>
      <sheetName val="1.6.5.1"/>
      <sheetName val="1.6.5.1 (grafic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9"/>
  <sheetViews>
    <sheetView showGridLines="0" tabSelected="1" topLeftCell="A25" zoomScaleNormal="100" workbookViewId="0">
      <selection activeCell="B47" sqref="B47:G47"/>
    </sheetView>
  </sheetViews>
  <sheetFormatPr defaultColWidth="11.42578125" defaultRowHeight="12" x14ac:dyDescent="0.15"/>
  <cols>
    <col min="1" max="1" width="0.85546875" style="1" customWidth="1"/>
    <col min="2" max="2" width="65.5703125" style="1" customWidth="1"/>
    <col min="3" max="7" width="15.28515625" style="1" customWidth="1"/>
    <col min="8" max="8" width="0.5703125" style="1" customWidth="1"/>
    <col min="9" max="9" width="12.85546875" style="1" customWidth="1"/>
    <col min="10" max="257" width="11.42578125" style="1"/>
    <col min="258" max="258" width="48.28515625" style="1" customWidth="1"/>
    <col min="259" max="513" width="11.42578125" style="1"/>
    <col min="514" max="514" width="48.28515625" style="1" customWidth="1"/>
    <col min="515" max="769" width="11.42578125" style="1"/>
    <col min="770" max="770" width="48.28515625" style="1" customWidth="1"/>
    <col min="771" max="1025" width="11.42578125" style="1"/>
    <col min="1026" max="1026" width="48.28515625" style="1" customWidth="1"/>
    <col min="1027" max="1281" width="11.42578125" style="1"/>
    <col min="1282" max="1282" width="48.28515625" style="1" customWidth="1"/>
    <col min="1283" max="1537" width="11.42578125" style="1"/>
    <col min="1538" max="1538" width="48.28515625" style="1" customWidth="1"/>
    <col min="1539" max="1793" width="11.42578125" style="1"/>
    <col min="1794" max="1794" width="48.28515625" style="1" customWidth="1"/>
    <col min="1795" max="2049" width="11.42578125" style="1"/>
    <col min="2050" max="2050" width="48.28515625" style="1" customWidth="1"/>
    <col min="2051" max="2305" width="11.42578125" style="1"/>
    <col min="2306" max="2306" width="48.28515625" style="1" customWidth="1"/>
    <col min="2307" max="2561" width="11.42578125" style="1"/>
    <col min="2562" max="2562" width="48.28515625" style="1" customWidth="1"/>
    <col min="2563" max="2817" width="11.42578125" style="1"/>
    <col min="2818" max="2818" width="48.28515625" style="1" customWidth="1"/>
    <col min="2819" max="3073" width="11.42578125" style="1"/>
    <col min="3074" max="3074" width="48.28515625" style="1" customWidth="1"/>
    <col min="3075" max="3329" width="11.42578125" style="1"/>
    <col min="3330" max="3330" width="48.28515625" style="1" customWidth="1"/>
    <col min="3331" max="3585" width="11.42578125" style="1"/>
    <col min="3586" max="3586" width="48.28515625" style="1" customWidth="1"/>
    <col min="3587" max="3841" width="11.42578125" style="1"/>
    <col min="3842" max="3842" width="48.28515625" style="1" customWidth="1"/>
    <col min="3843" max="4097" width="11.42578125" style="1"/>
    <col min="4098" max="4098" width="48.28515625" style="1" customWidth="1"/>
    <col min="4099" max="4353" width="11.42578125" style="1"/>
    <col min="4354" max="4354" width="48.28515625" style="1" customWidth="1"/>
    <col min="4355" max="4609" width="11.42578125" style="1"/>
    <col min="4610" max="4610" width="48.28515625" style="1" customWidth="1"/>
    <col min="4611" max="4865" width="11.42578125" style="1"/>
    <col min="4866" max="4866" width="48.28515625" style="1" customWidth="1"/>
    <col min="4867" max="5121" width="11.42578125" style="1"/>
    <col min="5122" max="5122" width="48.28515625" style="1" customWidth="1"/>
    <col min="5123" max="5377" width="11.42578125" style="1"/>
    <col min="5378" max="5378" width="48.28515625" style="1" customWidth="1"/>
    <col min="5379" max="5633" width="11.42578125" style="1"/>
    <col min="5634" max="5634" width="48.28515625" style="1" customWidth="1"/>
    <col min="5635" max="5889" width="11.42578125" style="1"/>
    <col min="5890" max="5890" width="48.28515625" style="1" customWidth="1"/>
    <col min="5891" max="6145" width="11.42578125" style="1"/>
    <col min="6146" max="6146" width="48.28515625" style="1" customWidth="1"/>
    <col min="6147" max="6401" width="11.42578125" style="1"/>
    <col min="6402" max="6402" width="48.28515625" style="1" customWidth="1"/>
    <col min="6403" max="6657" width="11.42578125" style="1"/>
    <col min="6658" max="6658" width="48.28515625" style="1" customWidth="1"/>
    <col min="6659" max="6913" width="11.42578125" style="1"/>
    <col min="6914" max="6914" width="48.28515625" style="1" customWidth="1"/>
    <col min="6915" max="7169" width="11.42578125" style="1"/>
    <col min="7170" max="7170" width="48.28515625" style="1" customWidth="1"/>
    <col min="7171" max="7425" width="11.42578125" style="1"/>
    <col min="7426" max="7426" width="48.28515625" style="1" customWidth="1"/>
    <col min="7427" max="7681" width="11.42578125" style="1"/>
    <col min="7682" max="7682" width="48.28515625" style="1" customWidth="1"/>
    <col min="7683" max="7937" width="11.42578125" style="1"/>
    <col min="7938" max="7938" width="48.28515625" style="1" customWidth="1"/>
    <col min="7939" max="8193" width="11.42578125" style="1"/>
    <col min="8194" max="8194" width="48.28515625" style="1" customWidth="1"/>
    <col min="8195" max="8449" width="11.42578125" style="1"/>
    <col min="8450" max="8450" width="48.28515625" style="1" customWidth="1"/>
    <col min="8451" max="8705" width="11.42578125" style="1"/>
    <col min="8706" max="8706" width="48.28515625" style="1" customWidth="1"/>
    <col min="8707" max="8961" width="11.42578125" style="1"/>
    <col min="8962" max="8962" width="48.28515625" style="1" customWidth="1"/>
    <col min="8963" max="9217" width="11.42578125" style="1"/>
    <col min="9218" max="9218" width="48.28515625" style="1" customWidth="1"/>
    <col min="9219" max="9473" width="11.42578125" style="1"/>
    <col min="9474" max="9474" width="48.28515625" style="1" customWidth="1"/>
    <col min="9475" max="9729" width="11.42578125" style="1"/>
    <col min="9730" max="9730" width="48.28515625" style="1" customWidth="1"/>
    <col min="9731" max="9985" width="11.42578125" style="1"/>
    <col min="9986" max="9986" width="48.28515625" style="1" customWidth="1"/>
    <col min="9987" max="10241" width="11.42578125" style="1"/>
    <col min="10242" max="10242" width="48.28515625" style="1" customWidth="1"/>
    <col min="10243" max="10497" width="11.42578125" style="1"/>
    <col min="10498" max="10498" width="48.28515625" style="1" customWidth="1"/>
    <col min="10499" max="10753" width="11.42578125" style="1"/>
    <col min="10754" max="10754" width="48.28515625" style="1" customWidth="1"/>
    <col min="10755" max="11009" width="11.42578125" style="1"/>
    <col min="11010" max="11010" width="48.28515625" style="1" customWidth="1"/>
    <col min="11011" max="11265" width="11.42578125" style="1"/>
    <col min="11266" max="11266" width="48.28515625" style="1" customWidth="1"/>
    <col min="11267" max="11521" width="11.42578125" style="1"/>
    <col min="11522" max="11522" width="48.28515625" style="1" customWidth="1"/>
    <col min="11523" max="11777" width="11.42578125" style="1"/>
    <col min="11778" max="11778" width="48.28515625" style="1" customWidth="1"/>
    <col min="11779" max="12033" width="11.42578125" style="1"/>
    <col min="12034" max="12034" width="48.28515625" style="1" customWidth="1"/>
    <col min="12035" max="12289" width="11.42578125" style="1"/>
    <col min="12290" max="12290" width="48.28515625" style="1" customWidth="1"/>
    <col min="12291" max="12545" width="11.42578125" style="1"/>
    <col min="12546" max="12546" width="48.28515625" style="1" customWidth="1"/>
    <col min="12547" max="12801" width="11.42578125" style="1"/>
    <col min="12802" max="12802" width="48.28515625" style="1" customWidth="1"/>
    <col min="12803" max="13057" width="11.42578125" style="1"/>
    <col min="13058" max="13058" width="48.28515625" style="1" customWidth="1"/>
    <col min="13059" max="13313" width="11.42578125" style="1"/>
    <col min="13314" max="13314" width="48.28515625" style="1" customWidth="1"/>
    <col min="13315" max="13569" width="11.42578125" style="1"/>
    <col min="13570" max="13570" width="48.28515625" style="1" customWidth="1"/>
    <col min="13571" max="13825" width="11.42578125" style="1"/>
    <col min="13826" max="13826" width="48.28515625" style="1" customWidth="1"/>
    <col min="13827" max="14081" width="11.42578125" style="1"/>
    <col min="14082" max="14082" width="48.28515625" style="1" customWidth="1"/>
    <col min="14083" max="14337" width="11.42578125" style="1"/>
    <col min="14338" max="14338" width="48.28515625" style="1" customWidth="1"/>
    <col min="14339" max="14593" width="11.42578125" style="1"/>
    <col min="14594" max="14594" width="48.28515625" style="1" customWidth="1"/>
    <col min="14595" max="14849" width="11.42578125" style="1"/>
    <col min="14850" max="14850" width="48.28515625" style="1" customWidth="1"/>
    <col min="14851" max="15105" width="11.42578125" style="1"/>
    <col min="15106" max="15106" width="48.28515625" style="1" customWidth="1"/>
    <col min="15107" max="15361" width="11.42578125" style="1"/>
    <col min="15362" max="15362" width="48.28515625" style="1" customWidth="1"/>
    <col min="15363" max="15617" width="11.42578125" style="1"/>
    <col min="15618" max="15618" width="48.28515625" style="1" customWidth="1"/>
    <col min="15619" max="15873" width="11.42578125" style="1"/>
    <col min="15874" max="15874" width="48.28515625" style="1" customWidth="1"/>
    <col min="15875" max="16129" width="11.42578125" style="1"/>
    <col min="16130" max="16130" width="48.28515625" style="1" customWidth="1"/>
    <col min="16131" max="16384" width="11.42578125" style="1"/>
  </cols>
  <sheetData>
    <row r="1" spans="1:10" ht="13.5" thickBot="1" x14ac:dyDescent="0.2">
      <c r="A1" s="58"/>
      <c r="B1" s="76" t="s">
        <v>32</v>
      </c>
      <c r="C1" s="77"/>
      <c r="D1" s="77"/>
      <c r="E1" s="77"/>
      <c r="F1" s="77"/>
      <c r="G1" s="77"/>
      <c r="H1" s="77"/>
      <c r="I1" s="67"/>
      <c r="J1" s="58"/>
    </row>
    <row r="2" spans="1:10" ht="13.5" thickBot="1" x14ac:dyDescent="0.2">
      <c r="A2" s="58"/>
      <c r="B2" s="76" t="s">
        <v>31</v>
      </c>
      <c r="C2" s="77"/>
      <c r="D2" s="77"/>
      <c r="E2" s="77"/>
      <c r="F2" s="77"/>
      <c r="G2" s="77"/>
      <c r="H2" s="77"/>
      <c r="I2" s="67"/>
      <c r="J2" s="58"/>
    </row>
    <row r="3" spans="1:10" ht="13.5" thickBot="1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3.5" thickBot="1" x14ac:dyDescent="0.2">
      <c r="A4" s="58"/>
      <c r="B4" s="76" t="s">
        <v>30</v>
      </c>
      <c r="C4" s="77"/>
      <c r="D4" s="77"/>
      <c r="E4" s="77"/>
      <c r="F4" s="77"/>
      <c r="G4" s="77"/>
      <c r="H4" s="77"/>
      <c r="I4" s="67"/>
      <c r="J4" s="58"/>
    </row>
    <row r="5" spans="1:10" ht="12.75" x14ac:dyDescent="0.2">
      <c r="A5" s="2"/>
      <c r="B5" s="2"/>
      <c r="C5" s="66"/>
      <c r="D5" s="2"/>
      <c r="E5" s="2"/>
      <c r="F5" s="2"/>
      <c r="G5" s="2"/>
      <c r="H5" s="2"/>
      <c r="I5" s="2"/>
      <c r="J5" s="2"/>
    </row>
    <row r="6" spans="1:10" ht="3.75" customHeight="1" x14ac:dyDescent="0.2">
      <c r="A6" s="56"/>
      <c r="B6" s="65"/>
      <c r="C6" s="64"/>
      <c r="D6" s="54"/>
      <c r="E6" s="54"/>
      <c r="F6" s="54"/>
      <c r="G6" s="53"/>
      <c r="H6" s="63"/>
      <c r="I6" s="2"/>
      <c r="J6" s="2"/>
    </row>
    <row r="7" spans="1:10" ht="18.75" customHeight="1" x14ac:dyDescent="0.2">
      <c r="A7" s="38"/>
      <c r="B7" s="51" t="s">
        <v>29</v>
      </c>
      <c r="C7" s="51">
        <v>2008</v>
      </c>
      <c r="D7" s="51">
        <v>2009</v>
      </c>
      <c r="E7" s="50">
        <v>2010</v>
      </c>
      <c r="F7" s="50">
        <v>2011</v>
      </c>
      <c r="G7" s="50">
        <v>2012</v>
      </c>
      <c r="H7" s="40"/>
      <c r="I7" s="2"/>
      <c r="J7" s="2"/>
    </row>
    <row r="8" spans="1:10" ht="18.75" customHeight="1" x14ac:dyDescent="0.2">
      <c r="A8" s="38"/>
      <c r="B8" s="46" t="s">
        <v>28</v>
      </c>
      <c r="C8" s="45">
        <v>26767768.34</v>
      </c>
      <c r="D8" s="45">
        <v>28394846.280000001</v>
      </c>
      <c r="E8" s="45">
        <v>30859920.739999995</v>
      </c>
      <c r="F8" s="44">
        <v>34664597.939999998</v>
      </c>
      <c r="G8" s="44">
        <v>43058040.960000001</v>
      </c>
      <c r="H8" s="40"/>
      <c r="I8" s="70"/>
      <c r="J8" s="70"/>
    </row>
    <row r="9" spans="1:10" ht="18.75" customHeight="1" x14ac:dyDescent="0.2">
      <c r="A9" s="38"/>
      <c r="B9" s="49" t="s">
        <v>27</v>
      </c>
      <c r="C9" s="48">
        <v>773199.04</v>
      </c>
      <c r="D9" s="48">
        <v>978132.91</v>
      </c>
      <c r="E9" s="48">
        <v>1212075.48</v>
      </c>
      <c r="F9" s="47">
        <v>972922.31</v>
      </c>
      <c r="G9" s="47">
        <v>1070964.33</v>
      </c>
      <c r="H9" s="40"/>
      <c r="I9" s="71"/>
      <c r="J9" s="71"/>
    </row>
    <row r="10" spans="1:10" ht="18.75" customHeight="1" x14ac:dyDescent="0.2">
      <c r="A10" s="38"/>
      <c r="B10" s="46" t="s">
        <v>26</v>
      </c>
      <c r="C10" s="45">
        <v>1260268</v>
      </c>
      <c r="D10" s="45">
        <v>1179797.67</v>
      </c>
      <c r="E10" s="45">
        <v>1202267.3999999999</v>
      </c>
      <c r="F10" s="44">
        <v>1298507.0900000001</v>
      </c>
      <c r="G10" s="44">
        <v>2033887.8599999999</v>
      </c>
      <c r="H10" s="40"/>
      <c r="I10" s="70"/>
      <c r="J10" s="70"/>
    </row>
    <row r="11" spans="1:10" ht="18.75" customHeight="1" x14ac:dyDescent="0.2">
      <c r="A11" s="38"/>
      <c r="B11" s="49" t="s">
        <v>25</v>
      </c>
      <c r="C11" s="48">
        <v>33698175.420000002</v>
      </c>
      <c r="D11" s="48">
        <v>32842631.93</v>
      </c>
      <c r="E11" s="48">
        <v>30597212.48</v>
      </c>
      <c r="F11" s="47">
        <v>23347003.539999999</v>
      </c>
      <c r="G11" s="47">
        <v>20979764.829999998</v>
      </c>
      <c r="H11" s="40"/>
      <c r="I11" s="71"/>
      <c r="J11" s="71"/>
    </row>
    <row r="12" spans="1:10" ht="18.75" customHeight="1" x14ac:dyDescent="0.2">
      <c r="A12" s="38"/>
      <c r="B12" s="46" t="s">
        <v>24</v>
      </c>
      <c r="C12" s="45">
        <v>3924567.9</v>
      </c>
      <c r="D12" s="45">
        <v>2970494.63</v>
      </c>
      <c r="E12" s="45">
        <v>2604697.44</v>
      </c>
      <c r="F12" s="44">
        <v>2348877.19</v>
      </c>
      <c r="G12" s="44">
        <v>1725300.3099999998</v>
      </c>
      <c r="H12" s="40"/>
      <c r="I12" s="70"/>
      <c r="J12" s="70"/>
    </row>
    <row r="13" spans="1:10" ht="18.75" customHeight="1" x14ac:dyDescent="0.2">
      <c r="A13" s="38"/>
      <c r="B13" s="49" t="s">
        <v>23</v>
      </c>
      <c r="C13" s="48">
        <v>2165179.96</v>
      </c>
      <c r="D13" s="48">
        <v>1942463.03</v>
      </c>
      <c r="E13" s="48">
        <v>1916694.6199999999</v>
      </c>
      <c r="F13" s="47">
        <v>2091140.17</v>
      </c>
      <c r="G13" s="47">
        <v>1344121.95</v>
      </c>
      <c r="H13" s="40"/>
      <c r="I13" s="71"/>
      <c r="J13" s="71"/>
    </row>
    <row r="14" spans="1:10" ht="18.75" customHeight="1" x14ac:dyDescent="0.2">
      <c r="A14" s="38"/>
      <c r="B14" s="46" t="s">
        <v>22</v>
      </c>
      <c r="C14" s="45">
        <v>15276160.76</v>
      </c>
      <c r="D14" s="45">
        <v>16300483.989999998</v>
      </c>
      <c r="E14" s="45">
        <v>17245506.27</v>
      </c>
      <c r="F14" s="44">
        <v>16308483.889999999</v>
      </c>
      <c r="G14" s="44">
        <v>12771319.299999999</v>
      </c>
      <c r="H14" s="40"/>
      <c r="I14" s="70"/>
      <c r="J14" s="70"/>
    </row>
    <row r="15" spans="1:10" ht="18.75" customHeight="1" x14ac:dyDescent="0.2">
      <c r="A15" s="38"/>
      <c r="B15" s="49" t="s">
        <v>21</v>
      </c>
      <c r="C15" s="48">
        <v>160650659.22999999</v>
      </c>
      <c r="D15" s="48">
        <v>181797995.93000001</v>
      </c>
      <c r="E15" s="48">
        <v>183492330.06</v>
      </c>
      <c r="F15" s="47">
        <v>150751259.49000001</v>
      </c>
      <c r="G15" s="47">
        <v>136224555.47</v>
      </c>
      <c r="H15" s="40"/>
      <c r="I15" s="71"/>
      <c r="J15" s="71"/>
    </row>
    <row r="16" spans="1:10" ht="18.75" customHeight="1" x14ac:dyDescent="0.2">
      <c r="A16" s="38"/>
      <c r="B16" s="46" t="s">
        <v>20</v>
      </c>
      <c r="C16" s="45">
        <v>11542765.199999999</v>
      </c>
      <c r="D16" s="45">
        <v>12672638.27</v>
      </c>
      <c r="E16" s="45">
        <v>9790504.3499999996</v>
      </c>
      <c r="F16" s="44">
        <v>6815818.6799999997</v>
      </c>
      <c r="G16" s="44">
        <v>3154597.9</v>
      </c>
      <c r="H16" s="40"/>
      <c r="I16" s="70"/>
      <c r="J16" s="70"/>
    </row>
    <row r="17" spans="1:10" ht="18.75" customHeight="1" x14ac:dyDescent="0.2">
      <c r="A17" s="38"/>
      <c r="B17" s="49" t="s">
        <v>19</v>
      </c>
      <c r="C17" s="48">
        <v>12492009.809999999</v>
      </c>
      <c r="D17" s="48">
        <v>11953088.239999998</v>
      </c>
      <c r="E17" s="48">
        <v>11359047.24</v>
      </c>
      <c r="F17" s="47">
        <v>9571392.1000000015</v>
      </c>
      <c r="G17" s="47">
        <v>3129037.8699999996</v>
      </c>
      <c r="H17" s="40"/>
      <c r="I17" s="71"/>
      <c r="J17" s="71"/>
    </row>
    <row r="18" spans="1:10" ht="18.75" customHeight="1" x14ac:dyDescent="0.2">
      <c r="A18" s="38"/>
      <c r="B18" s="46" t="s">
        <v>18</v>
      </c>
      <c r="C18" s="45">
        <v>7445270.2599999998</v>
      </c>
      <c r="D18" s="45">
        <v>6258475.1200000001</v>
      </c>
      <c r="E18" s="45">
        <v>5529400.7299999995</v>
      </c>
      <c r="F18" s="44">
        <v>6224889.6799999997</v>
      </c>
      <c r="G18" s="44">
        <v>3804332.8</v>
      </c>
      <c r="H18" s="40"/>
      <c r="I18" s="70"/>
      <c r="J18" s="70"/>
    </row>
    <row r="19" spans="1:10" ht="18.75" customHeight="1" x14ac:dyDescent="0.2">
      <c r="A19" s="38"/>
      <c r="B19" s="49" t="s">
        <v>17</v>
      </c>
      <c r="C19" s="48">
        <v>3070442.82</v>
      </c>
      <c r="D19" s="48">
        <v>3265580.5</v>
      </c>
      <c r="E19" s="48">
        <v>4628975.9800000004</v>
      </c>
      <c r="F19" s="47">
        <v>5569846.29</v>
      </c>
      <c r="G19" s="47">
        <v>5583924.6400000006</v>
      </c>
      <c r="H19" s="40"/>
      <c r="I19" s="71"/>
      <c r="J19" s="71"/>
    </row>
    <row r="20" spans="1:10" ht="18.75" customHeight="1" x14ac:dyDescent="0.2">
      <c r="A20" s="38"/>
      <c r="B20" s="46" t="s">
        <v>16</v>
      </c>
      <c r="C20" s="45">
        <v>2490632.4900000002</v>
      </c>
      <c r="D20" s="45">
        <v>1856574.82</v>
      </c>
      <c r="E20" s="45">
        <v>3246380.52</v>
      </c>
      <c r="F20" s="44">
        <v>1713236.53</v>
      </c>
      <c r="G20" s="44">
        <v>1993402.2899999998</v>
      </c>
      <c r="H20" s="40"/>
      <c r="I20" s="70"/>
      <c r="J20" s="70"/>
    </row>
    <row r="21" spans="1:10" ht="18.75" customHeight="1" x14ac:dyDescent="0.2">
      <c r="A21" s="38"/>
      <c r="B21" s="42" t="s">
        <v>7</v>
      </c>
      <c r="C21" s="41">
        <v>281557099.22999996</v>
      </c>
      <c r="D21" s="41">
        <v>302413203.31999999</v>
      </c>
      <c r="E21" s="41">
        <v>303685013.31000006</v>
      </c>
      <c r="F21" s="43">
        <v>261677974.90000001</v>
      </c>
      <c r="G21" s="43">
        <v>236873250.51000002</v>
      </c>
      <c r="H21" s="40"/>
      <c r="I21" s="72"/>
      <c r="J21" s="73"/>
    </row>
    <row r="22" spans="1:10" ht="18.75" customHeight="1" x14ac:dyDescent="0.2">
      <c r="A22" s="38"/>
      <c r="B22" s="42" t="s">
        <v>15</v>
      </c>
      <c r="C22" s="41">
        <v>244816814.36000001</v>
      </c>
      <c r="D22" s="41">
        <v>261715550.78999999</v>
      </c>
      <c r="E22" s="41">
        <v>260603966.81999999</v>
      </c>
      <c r="F22" s="43">
        <v>251332969.48000002</v>
      </c>
      <c r="G22" s="43">
        <v>232471512.72000003</v>
      </c>
      <c r="H22" s="40"/>
      <c r="I22" s="2"/>
      <c r="J22" s="2"/>
    </row>
    <row r="23" spans="1:10" ht="18.75" customHeight="1" x14ac:dyDescent="0.2">
      <c r="A23" s="38"/>
      <c r="B23" s="42" t="s">
        <v>14</v>
      </c>
      <c r="C23" s="41">
        <v>8836.1838859248655</v>
      </c>
      <c r="D23" s="41">
        <v>9211.4914840899874</v>
      </c>
      <c r="E23" s="41">
        <v>9109.3525466793162</v>
      </c>
      <c r="F23" s="41">
        <v>7412.295185858984</v>
      </c>
      <c r="G23" s="41">
        <v>6803.3698812871135</v>
      </c>
      <c r="H23" s="40"/>
      <c r="I23" s="2"/>
      <c r="J23" s="2"/>
    </row>
    <row r="24" spans="1:10" ht="3.75" customHeight="1" x14ac:dyDescent="0.2">
      <c r="A24" s="62"/>
      <c r="B24" s="61"/>
      <c r="C24" s="61"/>
      <c r="D24" s="61"/>
      <c r="E24" s="61"/>
      <c r="F24" s="61"/>
      <c r="G24" s="60"/>
      <c r="H24" s="59"/>
      <c r="I24" s="2"/>
      <c r="J24" s="2"/>
    </row>
    <row r="25" spans="1:10" ht="13.5" thickBo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3.5" thickBot="1" x14ac:dyDescent="0.25">
      <c r="A26" s="58"/>
      <c r="B26" s="78" t="s">
        <v>35</v>
      </c>
      <c r="C26" s="79"/>
      <c r="D26" s="79"/>
      <c r="E26" s="79"/>
      <c r="F26" s="79"/>
      <c r="G26" s="79"/>
      <c r="H26" s="79"/>
      <c r="I26" s="2"/>
      <c r="J26" s="2"/>
    </row>
    <row r="27" spans="1:10" ht="12.75" x14ac:dyDescent="0.2">
      <c r="A27" s="2"/>
      <c r="B27" s="2"/>
      <c r="C27" s="57"/>
      <c r="D27" s="57"/>
      <c r="E27" s="57"/>
      <c r="F27" s="57"/>
      <c r="G27" s="57"/>
      <c r="H27" s="2"/>
      <c r="I27" s="2"/>
      <c r="J27" s="2"/>
    </row>
    <row r="28" spans="1:10" ht="3.75" customHeight="1" x14ac:dyDescent="0.2">
      <c r="A28" s="56"/>
      <c r="B28" s="55"/>
      <c r="C28" s="54"/>
      <c r="D28" s="54"/>
      <c r="E28" s="54"/>
      <c r="F28" s="54"/>
      <c r="G28" s="53"/>
      <c r="H28" s="52"/>
      <c r="I28" s="2"/>
      <c r="J28" s="2"/>
    </row>
    <row r="29" spans="1:10" ht="18.75" customHeight="1" x14ac:dyDescent="0.2">
      <c r="A29" s="38"/>
      <c r="B29" s="51" t="s">
        <v>29</v>
      </c>
      <c r="C29" s="51">
        <v>2008</v>
      </c>
      <c r="D29" s="51">
        <v>2009</v>
      </c>
      <c r="E29" s="50">
        <v>2010</v>
      </c>
      <c r="F29" s="50">
        <v>2011</v>
      </c>
      <c r="G29" s="50">
        <v>2012</v>
      </c>
      <c r="H29" s="40"/>
      <c r="I29" s="2"/>
      <c r="J29" s="2"/>
    </row>
    <row r="30" spans="1:10" ht="18.75" customHeight="1" x14ac:dyDescent="0.2">
      <c r="A30" s="38"/>
      <c r="B30" s="46" t="s">
        <v>28</v>
      </c>
      <c r="C30" s="45">
        <v>29283653.086781368</v>
      </c>
      <c r="D30" s="45">
        <v>30817122.024226408</v>
      </c>
      <c r="E30" s="45">
        <v>32516975.044055033</v>
      </c>
      <c r="F30" s="44">
        <v>35669871.280259997</v>
      </c>
      <c r="G30" s="44">
        <v>43058040.960000001</v>
      </c>
      <c r="H30" s="40"/>
      <c r="I30" s="2"/>
      <c r="J30" s="2"/>
    </row>
    <row r="31" spans="1:10" ht="18.75" customHeight="1" x14ac:dyDescent="0.2">
      <c r="A31" s="38"/>
      <c r="B31" s="49" t="s">
        <v>27</v>
      </c>
      <c r="C31" s="48">
        <v>845871.50362316647</v>
      </c>
      <c r="D31" s="48">
        <v>1061574.376777421</v>
      </c>
      <c r="E31" s="48">
        <v>1277159.0849740799</v>
      </c>
      <c r="F31" s="47">
        <v>1001137.05699</v>
      </c>
      <c r="G31" s="47">
        <v>1070964.33</v>
      </c>
      <c r="H31" s="40"/>
      <c r="I31" s="2"/>
      <c r="J31" s="2"/>
    </row>
    <row r="32" spans="1:10" ht="18.75" customHeight="1" x14ac:dyDescent="0.2">
      <c r="A32" s="38"/>
      <c r="B32" s="46" t="s">
        <v>26</v>
      </c>
      <c r="C32" s="45">
        <v>1378719.7512921907</v>
      </c>
      <c r="D32" s="45">
        <v>1280442.5282589695</v>
      </c>
      <c r="E32" s="45">
        <v>1266824.3503103999</v>
      </c>
      <c r="F32" s="44">
        <v>1336163.7956099999</v>
      </c>
      <c r="G32" s="44">
        <v>2033887.8599999999</v>
      </c>
      <c r="H32" s="40"/>
      <c r="I32" s="2"/>
      <c r="J32" s="2"/>
    </row>
    <row r="33" spans="1:10" ht="18.75" customHeight="1" x14ac:dyDescent="0.2">
      <c r="A33" s="38"/>
      <c r="B33" s="49" t="s">
        <v>25</v>
      </c>
      <c r="C33" s="48">
        <v>36865444.519787081</v>
      </c>
      <c r="D33" s="48">
        <v>35644334.39093668</v>
      </c>
      <c r="E33" s="48">
        <v>32240160.401326079</v>
      </c>
      <c r="F33" s="47">
        <v>24024066.642659996</v>
      </c>
      <c r="G33" s="47">
        <v>20979764.829999998</v>
      </c>
      <c r="H33" s="40"/>
      <c r="I33" s="2"/>
      <c r="J33" s="2"/>
    </row>
    <row r="34" spans="1:10" ht="18.75" customHeight="1" x14ac:dyDescent="0.2">
      <c r="A34" s="38"/>
      <c r="B34" s="46" t="s">
        <v>24</v>
      </c>
      <c r="C34" s="45">
        <v>4293435.4272403298</v>
      </c>
      <c r="D34" s="45">
        <v>3223898.2589420546</v>
      </c>
      <c r="E34" s="45">
        <v>2744559.2737382399</v>
      </c>
      <c r="F34" s="44">
        <v>2416994.6285099997</v>
      </c>
      <c r="G34" s="44">
        <v>1725300.3099999998</v>
      </c>
      <c r="H34" s="40"/>
      <c r="I34" s="2"/>
      <c r="J34" s="2"/>
    </row>
    <row r="35" spans="1:10" ht="18.75" customHeight="1" x14ac:dyDescent="0.2">
      <c r="A35" s="38"/>
      <c r="B35" s="49" t="s">
        <v>23</v>
      </c>
      <c r="C35" s="48">
        <v>2368683.7846823339</v>
      </c>
      <c r="D35" s="48">
        <v>2108168.4906046465</v>
      </c>
      <c r="E35" s="48">
        <v>2019613.4543155199</v>
      </c>
      <c r="F35" s="47">
        <v>2151783.2349299998</v>
      </c>
      <c r="G35" s="47">
        <v>1344121.95</v>
      </c>
      <c r="H35" s="40"/>
      <c r="I35" s="2"/>
      <c r="J35" s="2"/>
    </row>
    <row r="36" spans="1:10" ht="18.75" customHeight="1" x14ac:dyDescent="0.2">
      <c r="A36" s="38"/>
      <c r="B36" s="46" t="s">
        <v>22</v>
      </c>
      <c r="C36" s="45">
        <v>16711956.951796541</v>
      </c>
      <c r="D36" s="45">
        <v>17691027.421676852</v>
      </c>
      <c r="E36" s="45">
        <v>18171520.974673919</v>
      </c>
      <c r="F36" s="44">
        <v>16781429.922809996</v>
      </c>
      <c r="G36" s="44">
        <v>12771319.299999999</v>
      </c>
      <c r="H36" s="40"/>
      <c r="I36" s="2"/>
      <c r="J36" s="2"/>
    </row>
    <row r="37" spans="1:10" ht="18.75" customHeight="1" x14ac:dyDescent="0.2">
      <c r="A37" s="38"/>
      <c r="B37" s="49" t="s">
        <v>21</v>
      </c>
      <c r="C37" s="48">
        <v>175750107.86476535</v>
      </c>
      <c r="D37" s="48">
        <v>197306615.75304103</v>
      </c>
      <c r="E37" s="48">
        <v>193345134.21490175</v>
      </c>
      <c r="F37" s="47">
        <v>155123046.01521</v>
      </c>
      <c r="G37" s="47">
        <v>136224555.47</v>
      </c>
      <c r="H37" s="40"/>
      <c r="I37" s="2"/>
      <c r="J37" s="2"/>
    </row>
    <row r="38" spans="1:10" ht="18.75" customHeight="1" x14ac:dyDescent="0.2">
      <c r="A38" s="38"/>
      <c r="B38" s="46" t="s">
        <v>20</v>
      </c>
      <c r="C38" s="45">
        <v>12627662.025670853</v>
      </c>
      <c r="D38" s="45">
        <v>13753701.502182297</v>
      </c>
      <c r="E38" s="45">
        <v>10316215.271577599</v>
      </c>
      <c r="F38" s="44">
        <v>7013477.4217199991</v>
      </c>
      <c r="G38" s="44">
        <v>3154597.9</v>
      </c>
      <c r="H38" s="40"/>
      <c r="I38" s="2"/>
      <c r="J38" s="2"/>
    </row>
    <row r="39" spans="1:10" ht="18.75" customHeight="1" x14ac:dyDescent="0.2">
      <c r="A39" s="38"/>
      <c r="B39" s="49" t="s">
        <v>19</v>
      </c>
      <c r="C39" s="48">
        <v>13666125.505355056</v>
      </c>
      <c r="D39" s="48">
        <v>12972768.904119091</v>
      </c>
      <c r="E39" s="48">
        <v>11968982.64059904</v>
      </c>
      <c r="F39" s="47">
        <v>9848962.470900001</v>
      </c>
      <c r="G39" s="47">
        <v>3129037.8699999996</v>
      </c>
      <c r="H39" s="40"/>
      <c r="I39" s="2"/>
      <c r="J39" s="2"/>
    </row>
    <row r="40" spans="1:10" ht="18.75" customHeight="1" x14ac:dyDescent="0.2">
      <c r="A40" s="38"/>
      <c r="B40" s="46" t="s">
        <v>18</v>
      </c>
      <c r="C40" s="45">
        <v>8145046.2609304879</v>
      </c>
      <c r="D40" s="45">
        <v>6792366.1060448261</v>
      </c>
      <c r="E40" s="45">
        <v>5826307.4315980794</v>
      </c>
      <c r="F40" s="44">
        <v>6405411.4807199994</v>
      </c>
      <c r="G40" s="44">
        <v>3804332.8</v>
      </c>
      <c r="H40" s="40"/>
      <c r="I40" s="2"/>
      <c r="J40" s="2"/>
    </row>
    <row r="41" spans="1:10" ht="18.75" customHeight="1" x14ac:dyDescent="0.2">
      <c r="A41" s="38"/>
      <c r="B41" s="49" t="s">
        <v>17</v>
      </c>
      <c r="C41" s="48">
        <v>3359031.6989301424</v>
      </c>
      <c r="D41" s="48">
        <v>3544156.9838438402</v>
      </c>
      <c r="E41" s="48">
        <v>4877533.4742220799</v>
      </c>
      <c r="F41" s="47">
        <v>5731371.8324099993</v>
      </c>
      <c r="G41" s="47">
        <v>5583924.6400000006</v>
      </c>
      <c r="H41" s="40"/>
      <c r="I41" s="2"/>
      <c r="J41" s="2"/>
    </row>
    <row r="42" spans="1:10" ht="18.75" customHeight="1" x14ac:dyDescent="0.2">
      <c r="A42" s="38"/>
      <c r="B42" s="46" t="s">
        <v>16</v>
      </c>
      <c r="C42" s="45">
        <v>2724725.3815641198</v>
      </c>
      <c r="D42" s="45">
        <v>2014953.4253807617</v>
      </c>
      <c r="E42" s="45">
        <v>3420698.1684019198</v>
      </c>
      <c r="F42" s="44">
        <v>1762920.38937</v>
      </c>
      <c r="G42" s="44">
        <v>1993402.2899999998</v>
      </c>
      <c r="H42" s="40"/>
      <c r="I42" s="2"/>
      <c r="J42" s="2"/>
    </row>
    <row r="43" spans="1:10" ht="18.75" customHeight="1" x14ac:dyDescent="0.2">
      <c r="A43" s="38"/>
      <c r="B43" s="42" t="s">
        <v>7</v>
      </c>
      <c r="C43" s="41">
        <v>308020463.76241899</v>
      </c>
      <c r="D43" s="41">
        <v>328211130.16603488</v>
      </c>
      <c r="E43" s="41">
        <v>319991683.78469384</v>
      </c>
      <c r="F43" s="43">
        <v>269266636.17210001</v>
      </c>
      <c r="G43" s="43">
        <v>236873250.51000002</v>
      </c>
      <c r="H43" s="40"/>
      <c r="I43" s="2"/>
      <c r="J43" s="2"/>
    </row>
    <row r="44" spans="1:10" ht="18.75" customHeight="1" x14ac:dyDescent="0.2">
      <c r="A44" s="38"/>
      <c r="B44" s="42" t="s">
        <v>15</v>
      </c>
      <c r="C44" s="41">
        <v>267826983.94830754</v>
      </c>
      <c r="D44" s="41">
        <v>284041687.87537646</v>
      </c>
      <c r="E44" s="41">
        <v>274597357.42236668</v>
      </c>
      <c r="F44" s="43">
        <v>258621625.59492001</v>
      </c>
      <c r="G44" s="43">
        <v>232471512.72000003</v>
      </c>
      <c r="H44" s="40"/>
      <c r="I44" s="2"/>
      <c r="J44" s="2"/>
    </row>
    <row r="45" spans="1:10" ht="18.75" customHeight="1" x14ac:dyDescent="0.2">
      <c r="A45" s="38"/>
      <c r="B45" s="42" t="s">
        <v>14</v>
      </c>
      <c r="C45" s="41">
        <v>9666.6909336541066</v>
      </c>
      <c r="D45" s="41">
        <v>9997.2950827442746</v>
      </c>
      <c r="E45" s="41">
        <v>9598.488341025808</v>
      </c>
      <c r="F45" s="41">
        <v>7627.2517462488941</v>
      </c>
      <c r="G45" s="41">
        <v>6803.3698812871135</v>
      </c>
      <c r="H45" s="40"/>
      <c r="I45" s="2"/>
      <c r="J45" s="2"/>
    </row>
    <row r="46" spans="1:10" ht="12.75" x14ac:dyDescent="0.2">
      <c r="A46" s="38"/>
      <c r="B46" s="74" t="s">
        <v>13</v>
      </c>
      <c r="C46" s="74"/>
      <c r="D46" s="74"/>
      <c r="E46" s="74"/>
      <c r="F46" s="74"/>
      <c r="G46" s="39"/>
      <c r="H46" s="37"/>
      <c r="I46" s="2"/>
      <c r="J46" s="2"/>
    </row>
    <row r="47" spans="1:10" ht="20.25" customHeight="1" x14ac:dyDescent="0.2">
      <c r="A47" s="38"/>
      <c r="B47" s="80" t="s">
        <v>37</v>
      </c>
      <c r="C47" s="81"/>
      <c r="D47" s="81"/>
      <c r="E47" s="81"/>
      <c r="F47" s="81"/>
      <c r="G47" s="82"/>
      <c r="H47" s="37"/>
      <c r="I47" s="2"/>
      <c r="J47" s="2"/>
    </row>
    <row r="48" spans="1:10" ht="12.75" x14ac:dyDescent="0.2">
      <c r="A48" s="36"/>
      <c r="B48" s="74" t="s">
        <v>12</v>
      </c>
      <c r="C48" s="74"/>
      <c r="D48" s="74"/>
      <c r="E48" s="74"/>
      <c r="F48" s="74"/>
      <c r="G48" s="32"/>
      <c r="H48" s="35"/>
      <c r="I48" s="2"/>
      <c r="J48" s="2"/>
    </row>
    <row r="49" spans="1:10" ht="12.75" x14ac:dyDescent="0.2">
      <c r="A49" s="34"/>
      <c r="B49" s="33" t="s">
        <v>36</v>
      </c>
      <c r="C49" s="32"/>
      <c r="D49" s="31"/>
      <c r="E49" s="31"/>
      <c r="F49" s="31"/>
      <c r="G49" s="31"/>
      <c r="H49" s="30"/>
      <c r="I49" s="2"/>
      <c r="J49" s="2"/>
    </row>
    <row r="50" spans="1:10" ht="3.75" customHeight="1" x14ac:dyDescent="0.2">
      <c r="A50" s="29"/>
      <c r="B50" s="28"/>
      <c r="C50" s="27"/>
      <c r="D50" s="26"/>
      <c r="E50" s="26"/>
      <c r="F50" s="26"/>
      <c r="G50" s="26"/>
      <c r="H50" s="25"/>
      <c r="I50" s="2"/>
      <c r="J50" s="2"/>
    </row>
    <row r="51" spans="1:10" ht="13.5" thickBot="1" x14ac:dyDescent="0.25">
      <c r="A51" s="68"/>
      <c r="B51" s="69"/>
      <c r="C51" s="24"/>
      <c r="D51" s="24"/>
      <c r="E51" s="2"/>
      <c r="F51" s="2"/>
      <c r="G51" s="2"/>
      <c r="H51" s="2"/>
      <c r="I51" s="2"/>
      <c r="J51" s="2"/>
    </row>
    <row r="52" spans="1:10" ht="12.75" x14ac:dyDescent="0.2">
      <c r="A52" s="5"/>
      <c r="B52" s="23"/>
      <c r="C52" s="22"/>
      <c r="D52" s="22"/>
      <c r="E52" s="5"/>
      <c r="F52" s="5"/>
      <c r="G52" s="5"/>
      <c r="H52" s="5"/>
      <c r="I52" s="2"/>
      <c r="J52" s="2"/>
    </row>
    <row r="53" spans="1:10" ht="12.75" x14ac:dyDescent="0.2">
      <c r="A53" s="5"/>
      <c r="B53" s="20"/>
      <c r="C53" s="20"/>
      <c r="D53" s="20"/>
      <c r="E53" s="20"/>
      <c r="F53" s="20"/>
      <c r="G53" s="20"/>
      <c r="H53" s="20"/>
      <c r="I53" s="6"/>
      <c r="J53" s="2"/>
    </row>
    <row r="54" spans="1:10" ht="12.75" x14ac:dyDescent="0.2">
      <c r="A54" s="5"/>
      <c r="B54" s="8"/>
      <c r="C54" s="8"/>
      <c r="D54" s="8"/>
      <c r="E54" s="8"/>
      <c r="F54" s="8"/>
      <c r="G54" s="8"/>
      <c r="H54" s="20"/>
      <c r="I54" s="6"/>
      <c r="J54" s="2"/>
    </row>
    <row r="55" spans="1:10" ht="12.75" x14ac:dyDescent="0.2">
      <c r="A55" s="5"/>
      <c r="B55" s="21" t="s">
        <v>11</v>
      </c>
      <c r="C55" s="8"/>
      <c r="D55" s="8"/>
      <c r="E55" s="8"/>
      <c r="F55" s="8"/>
      <c r="G55" s="8"/>
      <c r="H55" s="20"/>
      <c r="I55" s="6"/>
      <c r="J55" s="2"/>
    </row>
    <row r="56" spans="1:10" ht="12.75" x14ac:dyDescent="0.2">
      <c r="A56" s="5"/>
      <c r="B56" s="8"/>
      <c r="C56" s="15">
        <f>C7</f>
        <v>2008</v>
      </c>
      <c r="D56" s="15">
        <f>D7</f>
        <v>2009</v>
      </c>
      <c r="E56" s="15">
        <f>E7</f>
        <v>2010</v>
      </c>
      <c r="F56" s="15">
        <f>F7</f>
        <v>2011</v>
      </c>
      <c r="G56" s="15">
        <f>G7</f>
        <v>2012</v>
      </c>
      <c r="H56" s="20"/>
      <c r="I56" s="6"/>
      <c r="J56" s="2"/>
    </row>
    <row r="57" spans="1:10" ht="12.75" x14ac:dyDescent="0.15">
      <c r="A57" s="18"/>
      <c r="B57" s="13" t="s">
        <v>10</v>
      </c>
      <c r="C57" s="19">
        <f>C43/1000</f>
        <v>308020.46376241901</v>
      </c>
      <c r="D57" s="19">
        <f>D43/1000</f>
        <v>328211.13016603485</v>
      </c>
      <c r="E57" s="19">
        <f>E43/1000</f>
        <v>319991.68378469383</v>
      </c>
      <c r="F57" s="19">
        <f>F43/1000</f>
        <v>269266.63617210003</v>
      </c>
      <c r="G57" s="19">
        <f>G43/1000</f>
        <v>236873.25051000001</v>
      </c>
      <c r="H57" s="17"/>
      <c r="I57" s="10"/>
      <c r="J57" s="9"/>
    </row>
    <row r="58" spans="1:10" ht="25.5" x14ac:dyDescent="0.15">
      <c r="A58" s="18"/>
      <c r="B58" s="13" t="s">
        <v>9</v>
      </c>
      <c r="C58" s="12">
        <f>(C30+C37)/1000</f>
        <v>205033.76095154672</v>
      </c>
      <c r="D58" s="12">
        <f>(D30+D37)/1000</f>
        <v>228123.73777726744</v>
      </c>
      <c r="E58" s="12">
        <f>(E30+E37)/1000</f>
        <v>225862.1092589568</v>
      </c>
      <c r="F58" s="12">
        <f>(F30+F37)/1000</f>
        <v>190792.91729546999</v>
      </c>
      <c r="G58" s="12">
        <f>(G30+G37)/1000</f>
        <v>179282.59643000001</v>
      </c>
      <c r="H58" s="17"/>
      <c r="I58" s="10"/>
      <c r="J58" s="9"/>
    </row>
    <row r="59" spans="1:10" ht="25.5" x14ac:dyDescent="0.15">
      <c r="A59" s="18"/>
      <c r="B59" s="13" t="s">
        <v>8</v>
      </c>
      <c r="C59" s="16">
        <f>C58/C57</f>
        <v>0.66564980276665142</v>
      </c>
      <c r="D59" s="16">
        <f>D58/D57</f>
        <v>0.69505180297165614</v>
      </c>
      <c r="E59" s="16">
        <f>E58/E57</f>
        <v>0.70583743485948824</v>
      </c>
      <c r="F59" s="16">
        <f>F58/F57</f>
        <v>0.70856501201851807</v>
      </c>
      <c r="G59" s="16">
        <f>G58/G57</f>
        <v>0.75687143248127664</v>
      </c>
      <c r="H59" s="17"/>
      <c r="I59" s="10"/>
      <c r="J59" s="9"/>
    </row>
    <row r="60" spans="1:10" ht="12.75" x14ac:dyDescent="0.15">
      <c r="A60" s="18"/>
      <c r="B60" s="13"/>
      <c r="C60" s="11"/>
      <c r="D60" s="11"/>
      <c r="E60" s="11"/>
      <c r="F60" s="11"/>
      <c r="G60" s="11"/>
      <c r="H60" s="17"/>
      <c r="I60" s="10"/>
      <c r="J60" s="9"/>
    </row>
    <row r="61" spans="1:10" ht="12.75" x14ac:dyDescent="0.15">
      <c r="A61" s="18"/>
      <c r="B61" s="13"/>
      <c r="C61" s="11"/>
      <c r="D61" s="11"/>
      <c r="E61" s="11"/>
      <c r="F61" s="11"/>
      <c r="G61" s="11"/>
      <c r="H61" s="17"/>
      <c r="I61" s="10"/>
      <c r="J61" s="9"/>
    </row>
    <row r="62" spans="1:10" ht="12.75" x14ac:dyDescent="0.2">
      <c r="A62" s="18"/>
      <c r="B62" s="13"/>
      <c r="C62" s="15">
        <f>C7</f>
        <v>2008</v>
      </c>
      <c r="D62" s="15">
        <f>D7</f>
        <v>2009</v>
      </c>
      <c r="E62" s="15">
        <f>E7</f>
        <v>2010</v>
      </c>
      <c r="F62" s="15">
        <f>F7</f>
        <v>2011</v>
      </c>
      <c r="G62" s="15">
        <f>G7</f>
        <v>2012</v>
      </c>
      <c r="H62" s="17"/>
      <c r="I62" s="10"/>
      <c r="J62" s="9"/>
    </row>
    <row r="63" spans="1:10" ht="12.75" x14ac:dyDescent="0.15">
      <c r="A63" s="18"/>
      <c r="B63" s="13" t="s">
        <v>7</v>
      </c>
      <c r="C63" s="19">
        <f t="shared" ref="C63:G64" si="0">C43/1000</f>
        <v>308020.46376241901</v>
      </c>
      <c r="D63" s="19">
        <f t="shared" si="0"/>
        <v>328211.13016603485</v>
      </c>
      <c r="E63" s="19">
        <f t="shared" si="0"/>
        <v>319991.68378469383</v>
      </c>
      <c r="F63" s="19">
        <f t="shared" si="0"/>
        <v>269266.63617210003</v>
      </c>
      <c r="G63" s="19">
        <f t="shared" si="0"/>
        <v>236873.25051000001</v>
      </c>
      <c r="H63" s="17"/>
      <c r="I63" s="10"/>
      <c r="J63" s="9"/>
    </row>
    <row r="64" spans="1:10" ht="12.75" x14ac:dyDescent="0.15">
      <c r="A64" s="18"/>
      <c r="B64" s="13" t="s">
        <v>6</v>
      </c>
      <c r="C64" s="19">
        <f t="shared" si="0"/>
        <v>267826.98394830752</v>
      </c>
      <c r="D64" s="19">
        <f t="shared" si="0"/>
        <v>284041.68787537649</v>
      </c>
      <c r="E64" s="19">
        <f t="shared" si="0"/>
        <v>274597.35742236668</v>
      </c>
      <c r="F64" s="19">
        <f t="shared" si="0"/>
        <v>258621.62559492001</v>
      </c>
      <c r="G64" s="19">
        <f t="shared" si="0"/>
        <v>232471.51272000003</v>
      </c>
      <c r="H64" s="17"/>
      <c r="I64" s="10"/>
      <c r="J64" s="9"/>
    </row>
    <row r="65" spans="1:10" ht="12.75" x14ac:dyDescent="0.15">
      <c r="A65" s="18"/>
      <c r="B65" s="13"/>
      <c r="C65" s="11"/>
      <c r="D65" s="11"/>
      <c r="E65" s="11"/>
      <c r="F65" s="11"/>
      <c r="G65" s="11"/>
      <c r="H65" s="17"/>
      <c r="I65" s="10"/>
      <c r="J65" s="9"/>
    </row>
    <row r="66" spans="1:10" ht="12.75" x14ac:dyDescent="0.15">
      <c r="A66" s="18"/>
      <c r="B66" s="13"/>
      <c r="C66" s="11"/>
      <c r="D66" s="11"/>
      <c r="E66" s="11"/>
      <c r="F66" s="11"/>
      <c r="G66" s="11"/>
      <c r="H66" s="17"/>
      <c r="I66" s="10"/>
      <c r="J66" s="9"/>
    </row>
    <row r="67" spans="1:10" ht="12.75" x14ac:dyDescent="0.15">
      <c r="A67" s="18"/>
      <c r="B67" s="13"/>
      <c r="C67" s="11"/>
      <c r="D67" s="11"/>
      <c r="E67" s="11"/>
      <c r="F67" s="11"/>
      <c r="G67" s="11"/>
      <c r="H67" s="17"/>
      <c r="I67" s="10"/>
      <c r="J67" s="9"/>
    </row>
    <row r="68" spans="1:10" ht="12.75" x14ac:dyDescent="0.2">
      <c r="A68" s="18"/>
      <c r="B68" s="13"/>
      <c r="C68" s="15">
        <f>C7</f>
        <v>2008</v>
      </c>
      <c r="D68" s="15">
        <f>D7</f>
        <v>2009</v>
      </c>
      <c r="E68" s="15">
        <f>E7</f>
        <v>2010</v>
      </c>
      <c r="F68" s="15">
        <f>F7</f>
        <v>2011</v>
      </c>
      <c r="G68" s="15">
        <f>G7</f>
        <v>2012</v>
      </c>
      <c r="H68" s="17"/>
      <c r="I68" s="10"/>
      <c r="J68" s="9"/>
    </row>
    <row r="69" spans="1:10" ht="12.75" x14ac:dyDescent="0.15">
      <c r="A69" s="18"/>
      <c r="B69" s="13" t="s">
        <v>5</v>
      </c>
      <c r="C69" s="12">
        <f>C30/1000</f>
        <v>29283.653086781367</v>
      </c>
      <c r="D69" s="12">
        <f>D30/1000</f>
        <v>30817.12202422641</v>
      </c>
      <c r="E69" s="12">
        <f>E30/1000</f>
        <v>32516.975044055034</v>
      </c>
      <c r="F69" s="12">
        <f>F30/1000</f>
        <v>35669.871280259998</v>
      </c>
      <c r="G69" s="12">
        <f>G30/1000</f>
        <v>43058.040959999998</v>
      </c>
      <c r="H69" s="17"/>
      <c r="I69" s="10"/>
      <c r="J69" s="9"/>
    </row>
    <row r="70" spans="1:10" ht="12.75" x14ac:dyDescent="0.15">
      <c r="A70" s="14"/>
      <c r="B70" s="13" t="s">
        <v>2</v>
      </c>
      <c r="C70" s="12">
        <f>C37/1000</f>
        <v>175750.10786476533</v>
      </c>
      <c r="D70" s="12">
        <f>D37/1000</f>
        <v>197306.61575304103</v>
      </c>
      <c r="E70" s="12">
        <f>E37/1000</f>
        <v>193345.13421490174</v>
      </c>
      <c r="F70" s="12">
        <f>F37/1000</f>
        <v>155123.04601521001</v>
      </c>
      <c r="G70" s="12">
        <f>G37/1000</f>
        <v>136224.55546999999</v>
      </c>
      <c r="H70" s="11"/>
      <c r="I70" s="10"/>
      <c r="J70" s="9"/>
    </row>
    <row r="71" spans="1:10" ht="12.75" x14ac:dyDescent="0.15">
      <c r="A71" s="14"/>
      <c r="B71" s="13" t="s">
        <v>4</v>
      </c>
      <c r="C71" s="12">
        <f>C69+C70</f>
        <v>205033.76095154669</v>
      </c>
      <c r="D71" s="12">
        <f>D69+D70</f>
        <v>228123.73777726744</v>
      </c>
      <c r="E71" s="12">
        <f>E69+E70</f>
        <v>225862.10925895677</v>
      </c>
      <c r="F71" s="12">
        <f>F69+F70</f>
        <v>190792.91729547002</v>
      </c>
      <c r="G71" s="12">
        <f>G69+G70</f>
        <v>179282.59642999998</v>
      </c>
      <c r="H71" s="11"/>
      <c r="I71" s="10"/>
      <c r="J71" s="9"/>
    </row>
    <row r="72" spans="1:10" ht="12.75" x14ac:dyDescent="0.15">
      <c r="A72" s="14"/>
      <c r="B72" s="13"/>
      <c r="C72" s="11"/>
      <c r="D72" s="11"/>
      <c r="E72" s="11"/>
      <c r="F72" s="11"/>
      <c r="G72" s="11"/>
      <c r="H72" s="11"/>
      <c r="I72" s="10"/>
      <c r="J72" s="9"/>
    </row>
    <row r="73" spans="1:10" ht="25.5" x14ac:dyDescent="0.15">
      <c r="A73" s="14"/>
      <c r="B73" s="13" t="s">
        <v>3</v>
      </c>
      <c r="C73" s="16">
        <f>C69/C71</f>
        <v>0.14282356696223136</v>
      </c>
      <c r="D73" s="16">
        <f>D69/D71</f>
        <v>0.13508950153322158</v>
      </c>
      <c r="E73" s="16">
        <f>E69/E71</f>
        <v>0.14396826077088246</v>
      </c>
      <c r="F73" s="16">
        <f>F69/F71</f>
        <v>0.18695595091205677</v>
      </c>
      <c r="G73" s="16">
        <f>G69/G71</f>
        <v>0.2401685485228445</v>
      </c>
      <c r="H73" s="11"/>
      <c r="I73" s="10"/>
      <c r="J73" s="9"/>
    </row>
    <row r="74" spans="1:10" ht="12.75" x14ac:dyDescent="0.15">
      <c r="A74" s="14"/>
      <c r="B74" s="13" t="s">
        <v>2</v>
      </c>
      <c r="C74" s="16">
        <f>C70/C71</f>
        <v>0.85717643303776869</v>
      </c>
      <c r="D74" s="16">
        <f>D70/D71</f>
        <v>0.86491049846677837</v>
      </c>
      <c r="E74" s="16">
        <f>E70/E71</f>
        <v>0.85603173922911757</v>
      </c>
      <c r="F74" s="16">
        <f>F70/F71</f>
        <v>0.81304404908794325</v>
      </c>
      <c r="G74" s="16">
        <f>G70/G71</f>
        <v>0.75983145147715558</v>
      </c>
      <c r="H74" s="11"/>
      <c r="I74" s="10"/>
      <c r="J74" s="9"/>
    </row>
    <row r="75" spans="1:10" ht="12.75" x14ac:dyDescent="0.15">
      <c r="A75" s="14"/>
      <c r="B75" s="13"/>
      <c r="C75" s="11"/>
      <c r="D75" s="11"/>
      <c r="E75" s="11"/>
      <c r="F75" s="11"/>
      <c r="G75" s="11"/>
      <c r="H75" s="11"/>
      <c r="I75" s="10"/>
      <c r="J75" s="9"/>
    </row>
    <row r="76" spans="1:10" ht="12.75" x14ac:dyDescent="0.2">
      <c r="A76" s="14"/>
      <c r="B76" s="13"/>
      <c r="C76" s="15">
        <f>C7</f>
        <v>2008</v>
      </c>
      <c r="D76" s="15">
        <f>D7</f>
        <v>2009</v>
      </c>
      <c r="E76" s="15">
        <f>E7</f>
        <v>2010</v>
      </c>
      <c r="F76" s="15">
        <f>F7</f>
        <v>2011</v>
      </c>
      <c r="G76" s="15">
        <f>G7</f>
        <v>2012</v>
      </c>
      <c r="H76" s="11"/>
      <c r="I76" s="10"/>
      <c r="J76" s="9"/>
    </row>
    <row r="77" spans="1:10" ht="12.75" x14ac:dyDescent="0.15">
      <c r="A77" s="14"/>
      <c r="B77" s="13" t="s">
        <v>1</v>
      </c>
      <c r="C77" s="12">
        <f>C23</f>
        <v>8836.1838859248655</v>
      </c>
      <c r="D77" s="12">
        <f>D23</f>
        <v>9211.4914840899874</v>
      </c>
      <c r="E77" s="12">
        <f>E23</f>
        <v>9109.3525466793162</v>
      </c>
      <c r="F77" s="12">
        <f>F23</f>
        <v>7412.295185858984</v>
      </c>
      <c r="G77" s="12">
        <f>G23</f>
        <v>6803.3698812871135</v>
      </c>
      <c r="H77" s="11"/>
      <c r="I77" s="10"/>
      <c r="J77" s="9"/>
    </row>
    <row r="78" spans="1:10" ht="12.75" x14ac:dyDescent="0.15">
      <c r="A78" s="14"/>
      <c r="B78" s="13" t="s">
        <v>0</v>
      </c>
      <c r="C78" s="12">
        <f>C45</f>
        <v>9666.6909336541066</v>
      </c>
      <c r="D78" s="12">
        <f>D45</f>
        <v>9997.2950827442746</v>
      </c>
      <c r="E78" s="12">
        <f>E45</f>
        <v>9598.488341025808</v>
      </c>
      <c r="F78" s="12">
        <f>F45</f>
        <v>7627.2517462488941</v>
      </c>
      <c r="G78" s="12">
        <f>G45</f>
        <v>6803.3698812871135</v>
      </c>
      <c r="H78" s="11"/>
      <c r="I78" s="10"/>
      <c r="J78" s="9"/>
    </row>
    <row r="79" spans="1:10" ht="12.75" x14ac:dyDescent="0.2">
      <c r="A79" s="7"/>
      <c r="B79" s="8"/>
      <c r="C79" s="8"/>
      <c r="D79" s="8"/>
      <c r="E79" s="8"/>
      <c r="F79" s="8"/>
      <c r="G79" s="8"/>
      <c r="H79" s="8"/>
      <c r="I79" s="6"/>
      <c r="J79" s="2"/>
    </row>
    <row r="80" spans="1:10" ht="12.75" x14ac:dyDescent="0.2">
      <c r="A80" s="7"/>
      <c r="B80" s="8"/>
      <c r="C80" s="8"/>
      <c r="D80" s="8"/>
      <c r="E80" s="8"/>
      <c r="F80" s="8"/>
      <c r="G80" s="8"/>
      <c r="H80" s="8"/>
      <c r="I80" s="6"/>
      <c r="J80" s="2"/>
    </row>
    <row r="81" spans="1:10" ht="12.75" x14ac:dyDescent="0.2">
      <c r="A81" s="5"/>
      <c r="B81" s="5"/>
      <c r="C81" s="5"/>
      <c r="D81" s="5"/>
      <c r="E81" s="5"/>
      <c r="F81" s="5"/>
      <c r="G81" s="5"/>
      <c r="H81" s="5"/>
      <c r="I81" s="6"/>
      <c r="J81" s="2"/>
    </row>
    <row r="82" spans="1:10" ht="12.75" x14ac:dyDescent="0.2">
      <c r="A82" s="5"/>
      <c r="B82" s="5"/>
      <c r="C82" s="5"/>
      <c r="D82" s="5"/>
      <c r="E82" s="5"/>
      <c r="F82" s="5"/>
      <c r="G82" s="5"/>
      <c r="H82" s="5"/>
      <c r="I82" s="2"/>
      <c r="J82" s="2"/>
    </row>
    <row r="83" spans="1:10" ht="12.75" x14ac:dyDescent="0.2">
      <c r="A83" s="5"/>
      <c r="B83" s="5"/>
      <c r="C83" s="5"/>
      <c r="D83" s="5"/>
      <c r="E83" s="5"/>
      <c r="F83" s="5"/>
      <c r="G83" s="5"/>
      <c r="H83" s="5"/>
      <c r="I83" s="2"/>
      <c r="J83" s="2"/>
    </row>
    <row r="84" spans="1:10" ht="12.75" x14ac:dyDescent="0.2">
      <c r="A84" s="2"/>
      <c r="B84" s="7"/>
      <c r="C84" s="7"/>
      <c r="D84" s="7"/>
      <c r="E84" s="7"/>
      <c r="F84" s="7"/>
      <c r="G84" s="7"/>
      <c r="H84" s="2"/>
      <c r="I84" s="2"/>
      <c r="J84" s="2"/>
    </row>
    <row r="85" spans="1:10" ht="12.75" x14ac:dyDescent="0.2">
      <c r="A85" s="2"/>
      <c r="B85" s="7"/>
      <c r="C85" s="7"/>
      <c r="D85" s="7"/>
      <c r="E85" s="7"/>
      <c r="F85" s="7"/>
      <c r="G85" s="7"/>
      <c r="H85" s="2"/>
      <c r="I85" s="2"/>
      <c r="J85" s="2"/>
    </row>
    <row r="86" spans="1:10" ht="12.75" x14ac:dyDescent="0.2">
      <c r="A86" s="2"/>
      <c r="B86" s="7"/>
      <c r="C86" s="7"/>
      <c r="D86" s="7"/>
      <c r="E86" s="7"/>
      <c r="F86" s="7"/>
      <c r="G86" s="7"/>
      <c r="H86" s="2"/>
      <c r="I86" s="2"/>
      <c r="J86" s="2"/>
    </row>
    <row r="87" spans="1:10" ht="12.75" x14ac:dyDescent="0.2">
      <c r="A87" s="2"/>
      <c r="B87" s="6"/>
      <c r="C87" s="6"/>
      <c r="D87" s="6"/>
      <c r="E87" s="6"/>
      <c r="F87" s="6"/>
      <c r="G87" s="2"/>
      <c r="H87" s="2"/>
      <c r="I87" s="2"/>
      <c r="J87" s="2"/>
    </row>
    <row r="88" spans="1:10" ht="12.75" x14ac:dyDescent="0.2">
      <c r="A88" s="2"/>
      <c r="B88" s="6"/>
      <c r="C88" s="6"/>
      <c r="D88" s="6"/>
      <c r="E88" s="6"/>
      <c r="F88" s="6"/>
      <c r="G88" s="2"/>
      <c r="H88" s="2"/>
      <c r="I88" s="2"/>
      <c r="J88" s="2"/>
    </row>
    <row r="89" spans="1:10" ht="12.75" x14ac:dyDescent="0.2">
      <c r="A89" s="2"/>
      <c r="B89" s="6"/>
      <c r="C89" s="6"/>
      <c r="D89" s="6"/>
      <c r="E89" s="6"/>
      <c r="F89" s="6"/>
      <c r="G89" s="2"/>
      <c r="H89" s="2"/>
      <c r="I89" s="2"/>
      <c r="J89" s="2"/>
    </row>
    <row r="90" spans="1:10" ht="12.75" x14ac:dyDescent="0.2">
      <c r="A90" s="2"/>
      <c r="B90" s="6"/>
      <c r="C90" s="6"/>
      <c r="D90" s="6"/>
      <c r="E90" s="6"/>
      <c r="F90" s="6"/>
      <c r="G90" s="2"/>
      <c r="H90" s="2"/>
      <c r="I90" s="2"/>
      <c r="J90" s="2"/>
    </row>
    <row r="91" spans="1:10" ht="12.75" x14ac:dyDescent="0.2">
      <c r="A91" s="2"/>
      <c r="B91" s="6"/>
      <c r="C91" s="6"/>
      <c r="D91" s="6"/>
      <c r="E91" s="6"/>
      <c r="F91" s="6"/>
      <c r="G91" s="2"/>
      <c r="H91" s="2"/>
      <c r="I91" s="2"/>
      <c r="J91" s="2"/>
    </row>
    <row r="92" spans="1:10" ht="12.75" x14ac:dyDescent="0.2">
      <c r="A92" s="2"/>
      <c r="B92" s="6"/>
      <c r="C92" s="6"/>
      <c r="D92" s="6"/>
      <c r="E92" s="6"/>
      <c r="F92" s="6"/>
      <c r="G92" s="2"/>
      <c r="H92" s="2"/>
      <c r="I92" s="2"/>
      <c r="J92" s="2"/>
    </row>
    <row r="93" spans="1:10" ht="12.75" x14ac:dyDescent="0.2">
      <c r="A93" s="2"/>
      <c r="B93" s="6"/>
      <c r="C93" s="6"/>
      <c r="D93" s="6"/>
      <c r="E93" s="6"/>
      <c r="F93" s="6"/>
      <c r="G93" s="2"/>
      <c r="H93" s="2"/>
      <c r="I93" s="2"/>
      <c r="J93" s="2"/>
    </row>
    <row r="94" spans="1:10" ht="12.75" x14ac:dyDescent="0.2">
      <c r="A94" s="2"/>
      <c r="B94" s="6"/>
      <c r="C94" s="6"/>
      <c r="D94" s="6"/>
      <c r="E94" s="6"/>
      <c r="F94" s="6"/>
      <c r="G94" s="2"/>
      <c r="H94" s="2"/>
      <c r="I94" s="2"/>
      <c r="J94" s="2"/>
    </row>
    <row r="95" spans="1:10" ht="12.75" x14ac:dyDescent="0.2">
      <c r="A95" s="2"/>
      <c r="B95" s="6"/>
      <c r="C95" s="6"/>
      <c r="D95" s="6"/>
      <c r="E95" s="6"/>
      <c r="F95" s="6"/>
      <c r="G95" s="2"/>
      <c r="H95" s="2"/>
      <c r="I95" s="2"/>
      <c r="J95" s="2"/>
    </row>
    <row r="96" spans="1:10" ht="12.75" x14ac:dyDescent="0.2">
      <c r="A96" s="2"/>
      <c r="B96" s="6"/>
      <c r="C96" s="6"/>
      <c r="D96" s="6"/>
      <c r="E96" s="6"/>
      <c r="F96" s="6"/>
      <c r="G96" s="2"/>
      <c r="H96" s="2"/>
      <c r="I96" s="2"/>
      <c r="J96" s="2"/>
    </row>
    <row r="97" spans="1:10" ht="12.75" x14ac:dyDescent="0.2">
      <c r="A97" s="2"/>
      <c r="B97" s="6"/>
      <c r="C97" s="6"/>
      <c r="D97" s="6"/>
      <c r="E97" s="6"/>
      <c r="F97" s="6"/>
      <c r="G97" s="2"/>
      <c r="H97" s="2"/>
      <c r="I97" s="2"/>
      <c r="J97" s="2"/>
    </row>
    <row r="98" spans="1:10" ht="12.75" x14ac:dyDescent="0.2">
      <c r="A98" s="2"/>
      <c r="B98" s="6"/>
      <c r="C98" s="6"/>
      <c r="D98" s="6"/>
      <c r="E98" s="6"/>
      <c r="F98" s="6"/>
      <c r="G98" s="2"/>
      <c r="H98" s="2"/>
      <c r="I98" s="2"/>
      <c r="J98" s="2"/>
    </row>
    <row r="99" spans="1:10" ht="12.75" x14ac:dyDescent="0.2">
      <c r="A99" s="2"/>
      <c r="B99" s="6"/>
      <c r="C99" s="6"/>
      <c r="D99" s="6"/>
      <c r="E99" s="6"/>
      <c r="F99" s="6"/>
      <c r="G99" s="2"/>
      <c r="H99" s="2"/>
      <c r="I99" s="2"/>
      <c r="J99" s="2"/>
    </row>
    <row r="100" spans="1:10" ht="12.75" x14ac:dyDescent="0.2">
      <c r="A100" s="2"/>
      <c r="B100" s="6"/>
      <c r="C100" s="6"/>
      <c r="D100" s="6"/>
      <c r="E100" s="6"/>
      <c r="F100" s="6"/>
      <c r="G100" s="2"/>
      <c r="H100" s="2"/>
      <c r="I100" s="2"/>
      <c r="J100" s="2"/>
    </row>
    <row r="101" spans="1:10" ht="12.75" x14ac:dyDescent="0.2">
      <c r="A101" s="2"/>
      <c r="B101" s="6"/>
      <c r="C101" s="6"/>
      <c r="D101" s="6"/>
      <c r="E101" s="6"/>
      <c r="F101" s="6"/>
      <c r="G101" s="2"/>
      <c r="H101" s="2"/>
      <c r="I101" s="2"/>
      <c r="J101" s="2"/>
    </row>
    <row r="102" spans="1:10" ht="12.75" x14ac:dyDescent="0.2">
      <c r="A102" s="2"/>
      <c r="B102" s="6"/>
      <c r="C102" s="6"/>
      <c r="D102" s="6"/>
      <c r="E102" s="6"/>
      <c r="F102" s="6"/>
      <c r="G102" s="2"/>
      <c r="H102" s="2"/>
      <c r="I102" s="2"/>
      <c r="J102" s="2"/>
    </row>
    <row r="103" spans="1:10" ht="12.75" x14ac:dyDescent="0.2">
      <c r="A103" s="2"/>
      <c r="B103" s="6"/>
      <c r="C103" s="6"/>
      <c r="D103" s="6"/>
      <c r="E103" s="6"/>
      <c r="F103" s="6"/>
      <c r="G103" s="2"/>
      <c r="H103" s="2"/>
      <c r="I103" s="2"/>
      <c r="J103" s="2"/>
    </row>
    <row r="104" spans="1:10" ht="12.75" x14ac:dyDescent="0.2">
      <c r="A104" s="2"/>
      <c r="B104" s="6"/>
      <c r="C104" s="6"/>
      <c r="D104" s="6"/>
      <c r="E104" s="6"/>
      <c r="F104" s="6"/>
      <c r="G104" s="2"/>
      <c r="H104" s="2"/>
      <c r="I104" s="2"/>
      <c r="J104" s="2"/>
    </row>
    <row r="105" spans="1:10" ht="12.75" x14ac:dyDescent="0.2">
      <c r="A105" s="2"/>
      <c r="B105" s="6"/>
      <c r="C105" s="6"/>
      <c r="D105" s="6"/>
      <c r="E105" s="6"/>
      <c r="F105" s="6"/>
      <c r="G105" s="2"/>
      <c r="H105" s="2"/>
      <c r="I105" s="2"/>
      <c r="J105" s="2"/>
    </row>
    <row r="106" spans="1:10" ht="12.75" x14ac:dyDescent="0.2">
      <c r="A106" s="2"/>
      <c r="B106" s="6"/>
      <c r="C106" s="6"/>
      <c r="D106" s="6"/>
      <c r="E106" s="6"/>
      <c r="F106" s="6"/>
      <c r="G106" s="2"/>
      <c r="H106" s="2"/>
      <c r="I106" s="2"/>
      <c r="J106" s="2"/>
    </row>
    <row r="107" spans="1:10" ht="12.75" x14ac:dyDescent="0.2">
      <c r="A107" s="2"/>
      <c r="B107" s="6"/>
      <c r="C107" s="6"/>
      <c r="D107" s="6"/>
      <c r="E107" s="6"/>
      <c r="F107" s="6"/>
      <c r="G107" s="2"/>
      <c r="H107" s="2"/>
      <c r="I107" s="2"/>
      <c r="J107" s="2"/>
    </row>
    <row r="108" spans="1:10" ht="12.75" x14ac:dyDescent="0.2">
      <c r="A108" s="2"/>
      <c r="B108" s="6"/>
      <c r="C108" s="6"/>
      <c r="D108" s="6"/>
      <c r="E108" s="6"/>
      <c r="F108" s="6"/>
      <c r="G108" s="2"/>
      <c r="H108" s="2"/>
      <c r="I108" s="2"/>
      <c r="J108" s="2"/>
    </row>
    <row r="109" spans="1:10" ht="12.75" x14ac:dyDescent="0.2">
      <c r="A109" s="2"/>
      <c r="B109" s="6"/>
      <c r="C109" s="6"/>
      <c r="D109" s="6"/>
      <c r="E109" s="6"/>
      <c r="F109" s="6"/>
      <c r="G109" s="2"/>
      <c r="H109" s="2"/>
      <c r="I109" s="2"/>
      <c r="J109" s="2"/>
    </row>
    <row r="110" spans="1:10" ht="12.75" x14ac:dyDescent="0.2">
      <c r="A110" s="2"/>
      <c r="B110" s="6"/>
      <c r="C110" s="6"/>
      <c r="D110" s="6"/>
      <c r="E110" s="6"/>
      <c r="F110" s="6"/>
      <c r="G110" s="2"/>
      <c r="H110" s="2"/>
      <c r="I110" s="2"/>
      <c r="J110" s="2"/>
    </row>
    <row r="111" spans="1:10" ht="12.75" x14ac:dyDescent="0.2">
      <c r="A111" s="2"/>
      <c r="B111" s="6"/>
      <c r="C111" s="6"/>
      <c r="D111" s="6"/>
      <c r="E111" s="6"/>
      <c r="F111" s="6"/>
      <c r="G111" s="2"/>
      <c r="H111" s="2"/>
      <c r="I111" s="2"/>
      <c r="J111" s="2"/>
    </row>
    <row r="112" spans="1:10" ht="12.75" x14ac:dyDescent="0.2">
      <c r="A112" s="2"/>
      <c r="B112" s="6"/>
      <c r="C112" s="6"/>
      <c r="D112" s="6"/>
      <c r="E112" s="6"/>
      <c r="F112" s="6"/>
      <c r="G112" s="2"/>
      <c r="H112" s="2"/>
      <c r="I112" s="2"/>
      <c r="J112" s="2"/>
    </row>
    <row r="113" spans="1:10" ht="12.75" x14ac:dyDescent="0.2">
      <c r="A113" s="2"/>
      <c r="B113" s="6"/>
      <c r="C113" s="6"/>
      <c r="D113" s="6"/>
      <c r="E113" s="6"/>
      <c r="F113" s="6"/>
      <c r="G113" s="2"/>
      <c r="H113" s="2"/>
      <c r="I113" s="2"/>
      <c r="J113" s="2"/>
    </row>
    <row r="114" spans="1:10" ht="12.75" x14ac:dyDescent="0.2">
      <c r="A114" s="2"/>
      <c r="B114" s="6"/>
      <c r="C114" s="6"/>
      <c r="D114" s="6"/>
      <c r="E114" s="6"/>
      <c r="F114" s="6"/>
      <c r="G114" s="2"/>
      <c r="H114" s="2"/>
      <c r="I114" s="2"/>
      <c r="J114" s="2"/>
    </row>
    <row r="115" spans="1:10" ht="12.75" x14ac:dyDescent="0.2">
      <c r="A115" s="2"/>
      <c r="B115" s="75" t="s">
        <v>33</v>
      </c>
      <c r="C115" s="75"/>
      <c r="D115" s="75"/>
      <c r="E115" s="75"/>
      <c r="F115" s="75"/>
      <c r="G115" s="75"/>
      <c r="H115" s="75"/>
      <c r="I115" s="2"/>
      <c r="J115" s="2"/>
    </row>
    <row r="116" spans="1:10" ht="12.75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2.75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2.75" x14ac:dyDescent="0.2">
      <c r="A118" s="2"/>
      <c r="B118" s="5"/>
      <c r="C118" s="5"/>
      <c r="D118" s="5"/>
      <c r="E118" s="5"/>
      <c r="F118" s="5"/>
      <c r="G118" s="5"/>
      <c r="H118" s="2"/>
      <c r="I118" s="2"/>
      <c r="J118" s="2"/>
    </row>
    <row r="119" spans="1:10" ht="12.75" x14ac:dyDescent="0.2">
      <c r="A119" s="2"/>
      <c r="B119" s="4"/>
      <c r="C119" s="4"/>
      <c r="D119" s="4"/>
      <c r="E119" s="4"/>
      <c r="F119" s="4"/>
      <c r="G119" s="4"/>
      <c r="H119" s="3"/>
      <c r="I119" s="3"/>
      <c r="J119" s="2"/>
    </row>
    <row r="120" spans="1:10" ht="12.75" x14ac:dyDescent="0.2">
      <c r="A120" s="2"/>
      <c r="B120" s="4"/>
      <c r="C120" s="4"/>
      <c r="D120" s="4"/>
      <c r="E120" s="4"/>
      <c r="F120" s="4"/>
      <c r="G120" s="4"/>
      <c r="H120" s="3"/>
      <c r="I120" s="3"/>
      <c r="J120" s="2"/>
    </row>
    <row r="121" spans="1:10" ht="12.75" x14ac:dyDescent="0.2">
      <c r="A121" s="2"/>
      <c r="B121" s="4"/>
      <c r="C121" s="4"/>
      <c r="D121" s="4"/>
      <c r="E121" s="4"/>
      <c r="F121" s="4"/>
      <c r="G121" s="4"/>
      <c r="H121" s="3"/>
      <c r="I121" s="3"/>
      <c r="J121" s="2"/>
    </row>
    <row r="122" spans="1:10" ht="12.75" x14ac:dyDescent="0.2">
      <c r="A122" s="2"/>
      <c r="B122" s="5"/>
      <c r="C122" s="5"/>
      <c r="D122" s="5"/>
      <c r="E122" s="5"/>
      <c r="F122" s="5"/>
      <c r="G122" s="5"/>
      <c r="H122" s="2"/>
      <c r="I122" s="3"/>
      <c r="J122" s="2"/>
    </row>
    <row r="123" spans="1:10" ht="12.75" x14ac:dyDescent="0.2">
      <c r="A123" s="2"/>
      <c r="B123" s="4"/>
      <c r="C123" s="4"/>
      <c r="D123" s="4"/>
      <c r="E123" s="4"/>
      <c r="F123" s="4"/>
      <c r="G123" s="4"/>
      <c r="H123" s="3"/>
      <c r="I123" s="3"/>
      <c r="J123" s="2"/>
    </row>
    <row r="124" spans="1:10" ht="12.75" x14ac:dyDescent="0.2">
      <c r="A124" s="2"/>
      <c r="B124" s="4"/>
      <c r="C124" s="4"/>
      <c r="D124" s="4"/>
      <c r="E124" s="4"/>
      <c r="F124" s="4"/>
      <c r="G124" s="4"/>
      <c r="H124" s="3"/>
      <c r="I124" s="3"/>
      <c r="J124" s="2"/>
    </row>
    <row r="125" spans="1:10" ht="12.75" x14ac:dyDescent="0.2">
      <c r="A125" s="2"/>
      <c r="B125" s="4"/>
      <c r="C125" s="4"/>
      <c r="D125" s="4"/>
      <c r="E125" s="4"/>
      <c r="F125" s="4"/>
      <c r="G125" s="4"/>
      <c r="H125" s="3"/>
      <c r="I125" s="3"/>
      <c r="J125" s="2"/>
    </row>
    <row r="126" spans="1:10" ht="12.75" x14ac:dyDescent="0.2">
      <c r="A126" s="2"/>
      <c r="B126" s="4"/>
      <c r="C126" s="4"/>
      <c r="D126" s="4"/>
      <c r="E126" s="4"/>
      <c r="F126" s="4"/>
      <c r="G126" s="4"/>
      <c r="H126" s="3"/>
      <c r="I126" s="3"/>
      <c r="J126" s="2"/>
    </row>
    <row r="127" spans="1:10" ht="12.75" x14ac:dyDescent="0.2">
      <c r="A127" s="2"/>
      <c r="B127" s="4"/>
      <c r="C127" s="4"/>
      <c r="D127" s="4"/>
      <c r="E127" s="4"/>
      <c r="F127" s="4"/>
      <c r="G127" s="4"/>
      <c r="H127" s="3"/>
      <c r="I127" s="3"/>
      <c r="J127" s="2"/>
    </row>
    <row r="128" spans="1:10" ht="12.75" x14ac:dyDescent="0.2">
      <c r="A128" s="2"/>
      <c r="B128" s="4"/>
      <c r="C128" s="4"/>
      <c r="D128" s="4"/>
      <c r="E128" s="4"/>
      <c r="F128" s="4"/>
      <c r="G128" s="4"/>
      <c r="H128" s="3"/>
      <c r="I128" s="3"/>
      <c r="J128" s="2"/>
    </row>
    <row r="129" spans="1:10" ht="12.75" x14ac:dyDescent="0.2">
      <c r="A129" s="2"/>
      <c r="B129" s="4"/>
      <c r="C129" s="4"/>
      <c r="D129" s="4"/>
      <c r="E129" s="4"/>
      <c r="F129" s="4"/>
      <c r="G129" s="4"/>
      <c r="H129" s="3"/>
      <c r="I129" s="3"/>
      <c r="J129" s="2"/>
    </row>
    <row r="130" spans="1:10" ht="12.75" x14ac:dyDescent="0.2">
      <c r="A130" s="2"/>
      <c r="B130" s="4"/>
      <c r="C130" s="4"/>
      <c r="D130" s="4"/>
      <c r="E130" s="4"/>
      <c r="F130" s="4"/>
      <c r="G130" s="4"/>
      <c r="H130" s="3"/>
      <c r="I130" s="3"/>
      <c r="J130" s="2"/>
    </row>
    <row r="131" spans="1:10" ht="12.75" x14ac:dyDescent="0.2">
      <c r="A131" s="2"/>
      <c r="B131" s="4"/>
      <c r="C131" s="4"/>
      <c r="D131" s="4"/>
      <c r="E131" s="4"/>
      <c r="F131" s="4"/>
      <c r="G131" s="4"/>
      <c r="H131" s="3"/>
      <c r="I131" s="3"/>
      <c r="J131" s="2"/>
    </row>
    <row r="132" spans="1:10" ht="12.75" x14ac:dyDescent="0.2">
      <c r="A132" s="2"/>
      <c r="B132" s="4"/>
      <c r="C132" s="4"/>
      <c r="D132" s="4"/>
      <c r="E132" s="4"/>
      <c r="F132" s="4"/>
      <c r="G132" s="4"/>
      <c r="H132" s="3"/>
      <c r="I132" s="3"/>
      <c r="J132" s="2"/>
    </row>
    <row r="133" spans="1:10" ht="12.75" x14ac:dyDescent="0.2">
      <c r="A133" s="2"/>
      <c r="B133" s="4"/>
      <c r="C133" s="4"/>
      <c r="D133" s="4"/>
      <c r="E133" s="4"/>
      <c r="F133" s="4"/>
      <c r="G133" s="4"/>
      <c r="H133" s="3"/>
      <c r="I133" s="3"/>
      <c r="J133" s="2"/>
    </row>
    <row r="134" spans="1:10" ht="12.75" x14ac:dyDescent="0.2">
      <c r="A134" s="2"/>
      <c r="B134" s="4"/>
      <c r="C134" s="4"/>
      <c r="D134" s="4"/>
      <c r="E134" s="4"/>
      <c r="F134" s="4"/>
      <c r="G134" s="4"/>
      <c r="H134" s="3"/>
      <c r="I134" s="3"/>
      <c r="J134" s="2"/>
    </row>
    <row r="135" spans="1:10" ht="12.75" x14ac:dyDescent="0.2">
      <c r="A135" s="2"/>
      <c r="B135" s="4"/>
      <c r="C135" s="4"/>
      <c r="D135" s="4"/>
      <c r="E135" s="4"/>
      <c r="F135" s="4"/>
      <c r="G135" s="4"/>
      <c r="H135" s="3"/>
      <c r="I135" s="3"/>
      <c r="J135" s="2"/>
    </row>
    <row r="136" spans="1:10" ht="12.75" x14ac:dyDescent="0.2">
      <c r="A136" s="2"/>
      <c r="B136" s="4"/>
      <c r="C136" s="4"/>
      <c r="D136" s="4"/>
      <c r="E136" s="4"/>
      <c r="F136" s="4"/>
      <c r="G136" s="4"/>
      <c r="H136" s="3"/>
      <c r="I136" s="3"/>
      <c r="J136" s="2"/>
    </row>
    <row r="137" spans="1:10" ht="12.75" x14ac:dyDescent="0.2">
      <c r="A137" s="2"/>
      <c r="B137" s="4"/>
      <c r="C137" s="4"/>
      <c r="D137" s="4"/>
      <c r="E137" s="4"/>
      <c r="F137" s="4"/>
      <c r="G137" s="4"/>
      <c r="H137" s="3"/>
      <c r="I137" s="3"/>
      <c r="J137" s="2"/>
    </row>
    <row r="138" spans="1:10" ht="12.75" x14ac:dyDescent="0.2">
      <c r="A138" s="2"/>
      <c r="B138" s="3"/>
      <c r="C138" s="3"/>
      <c r="D138" s="3"/>
      <c r="E138" s="3"/>
      <c r="F138" s="3"/>
      <c r="G138" s="3"/>
      <c r="H138" s="3"/>
      <c r="I138" s="3"/>
      <c r="J138" s="2"/>
    </row>
    <row r="139" spans="1:10" ht="12.75" x14ac:dyDescent="0.2">
      <c r="A139" s="2"/>
      <c r="B139" s="3"/>
      <c r="C139" s="3"/>
      <c r="D139" s="3"/>
      <c r="E139" s="3"/>
      <c r="F139" s="3"/>
      <c r="G139" s="3"/>
      <c r="H139" s="3"/>
      <c r="I139" s="3"/>
      <c r="J139" s="2"/>
    </row>
    <row r="140" spans="1:10" ht="12.75" x14ac:dyDescent="0.2">
      <c r="A140" s="2"/>
      <c r="B140" s="75" t="s">
        <v>34</v>
      </c>
      <c r="C140" s="75"/>
      <c r="D140" s="75"/>
      <c r="E140" s="75"/>
      <c r="F140" s="75"/>
      <c r="G140" s="75"/>
      <c r="H140" s="75"/>
      <c r="I140" s="2"/>
      <c r="J140" s="2"/>
    </row>
    <row r="141" spans="1:10" ht="12.75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2.75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2.75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2.75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2.75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2.75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2.75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2.75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2.75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2.75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2.75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2.75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2.75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2.75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2.75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2.75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2.75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2.75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2.75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2.75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2.75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2.75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2.75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2.75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2.75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2.75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2.75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2.75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2.75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2.7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2.7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2.75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2.7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2.75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2.7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2.75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2.7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2.75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2.7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2.75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2.7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2.75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2.75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2.75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2.75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2.75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2.75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2.75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2.75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</row>
  </sheetData>
  <mergeCells count="9">
    <mergeCell ref="B48:F48"/>
    <mergeCell ref="B115:H115"/>
    <mergeCell ref="B140:H140"/>
    <mergeCell ref="B1:H1"/>
    <mergeCell ref="B2:H2"/>
    <mergeCell ref="B4:H4"/>
    <mergeCell ref="B26:H26"/>
    <mergeCell ref="B46:F46"/>
    <mergeCell ref="B47:G47"/>
  </mergeCells>
  <pageMargins left="0.7" right="0.7" top="0.75" bottom="0.75" header="0.3" footer="0.3"/>
  <pageSetup paperSize="9" orientation="portrait" r:id="rId1"/>
  <drawing r:id="rId2"/>
  <webPublishItems count="1">
    <webPublishItem id="862" divId="431_862" sourceType="sheet" destinationFile="G:\APAE\APAE-COMU\Estadístiques internes\LLIBREDA\Lldades 2012\taules\Apartat 4\43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4.3.1 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dcterms:created xsi:type="dcterms:W3CDTF">2012-07-24T11:24:16Z</dcterms:created>
  <dcterms:modified xsi:type="dcterms:W3CDTF">2013-10-17T06:26:43Z</dcterms:modified>
</cp:coreProperties>
</file>