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15" windowHeight="9015"/>
  </bookViews>
  <sheets>
    <sheet name="4.1.1" sheetId="1" r:id="rId1"/>
  </sheets>
  <definedNames>
    <definedName name="_1Àrea_d_impressió" localSheetId="0">'4.1.1'!$B$1:$F$97</definedName>
  </definedNames>
  <calcPr calcId="145621"/>
</workbook>
</file>

<file path=xl/calcChain.xml><?xml version="1.0" encoding="utf-8"?>
<calcChain xmlns="http://schemas.openxmlformats.org/spreadsheetml/2006/main">
  <c r="E96" i="1" l="1"/>
  <c r="E92" i="1"/>
  <c r="D89" i="1" l="1"/>
  <c r="D79" i="1"/>
  <c r="D62" i="1"/>
  <c r="D64" i="1" s="1"/>
  <c r="D50" i="1"/>
  <c r="D32" i="1"/>
  <c r="D14" i="1"/>
  <c r="E89" i="1" l="1"/>
  <c r="E79" i="1"/>
  <c r="E62" i="1"/>
  <c r="E50" i="1"/>
  <c r="E32" i="1"/>
  <c r="E14" i="1"/>
  <c r="E64" i="1" l="1"/>
  <c r="E90" i="1"/>
</calcChain>
</file>

<file path=xl/sharedStrings.xml><?xml version="1.0" encoding="utf-8"?>
<sst xmlns="http://schemas.openxmlformats.org/spreadsheetml/2006/main" count="77" uniqueCount="74">
  <si>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</si>
  <si>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</si>
  <si>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</si>
  <si>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</si>
  <si>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</si>
  <si>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</si>
  <si>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</si>
  <si>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</si>
  <si>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</si>
  <si>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</si>
  <si>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</si>
  <si>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</si>
  <si>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</si>
  <si>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</si>
  <si>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</si>
  <si>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</si>
  <si>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</si>
  <si>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Cànons, lloguers i fòrums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</si>
  <si>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</si>
  <si>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</si>
  <si>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</si>
  <si>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</si>
  <si>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</si>
  <si>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</si>
  <si>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</si>
  <si>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</si>
  <si>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</si>
  <si>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</si>
  <si>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</si>
  <si>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</si>
  <si>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</si>
  <si>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</si>
  <si>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</si>
  <si>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</si>
  <si>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</si>
  <si>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</si>
  <si>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</si>
  <si>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</si>
  <si>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</si>
  <si>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</si>
  <si>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</si>
  <si>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</si>
  <si>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</si>
  <si>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Drets liquidats -  Obligacions contretes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</si>
  <si>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</si>
  <si>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</si>
  <si>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</si>
  <si>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</si>
  <si>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</si>
  <si>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</si>
  <si>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4.1.1 BALANÇ I RESULTATS DE L'EXERCICI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</si>
  <si>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</si>
  <si>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</si>
  <si>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</si>
  <si>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</si>
  <si>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</si>
  <si>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</si>
  <si>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</si>
  <si>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</si>
  <si>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</si>
  <si>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</si>
  <si>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</si>
  <si>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</si>
  <si>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</si>
  <si>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Aquest balanç ha estat auditat per BDO Audiberia Auditores, SL.</t>
  </si>
  <si>
    <t>4.1 Tancament de l'exercici 2012</t>
  </si>
  <si>
    <t>Deute a curt termini amb entitats de crèdit</t>
  </si>
  <si>
    <t>-</t>
  </si>
  <si>
    <t>Liquidació de l'exercici</t>
  </si>
  <si>
    <t>Despeses finançades amb romanent específic 2011</t>
  </si>
  <si>
    <t>Romanent específic 2012</t>
  </si>
  <si>
    <t>Dèficit de l'exercici 2012</t>
  </si>
  <si>
    <t>TOTAL DÈFICIT ACUMULAT FINS 2011</t>
  </si>
  <si>
    <t>TOTAL DÈFICIT ACUMULAT 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</si>
</sst>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(#,##0.0_);_(\(#,##0.0\);_(&quot;-&quot;_);_(@_)"/>
    <numFmt numFmtId="166" formatCode="_-* #,##0\ _p_t_a_-;\-* #,##0\ _p_t_a_-;_-* &quot;-&quot;??\ _p_t_a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48B54"/>
        <bgColor indexed="9"/>
      </patternFill>
    </fill>
    <fill>
      <patternFill patternType="solid">
        <fgColor rgb="FFB0A77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 style="thin">
        <color theme="0"/>
      </top>
      <bottom style="thin">
        <color theme="0"/>
      </bottom>
      <diagonal/>
    </border>
    <border>
      <left/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2" tint="-0.499984740745262"/>
      </top>
      <bottom style="thick">
        <color indexed="9"/>
      </bottom>
      <diagonal/>
    </border>
    <border>
      <left/>
      <right style="thick">
        <color indexed="9"/>
      </right>
      <top style="thin">
        <color theme="2" tint="-0.499984740745262"/>
      </top>
      <bottom style="thick">
        <color indexed="9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95">
    <xf numFmtId="0" fontId="0" fillId="0" borderId="0" xfId="0"/>
    <xf numFmtId="0" fontId="9" fillId="9" borderId="0" xfId="20" applyFont="1" applyBorder="1">
      <alignment horizontal="left" vertical="center"/>
    </xf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 applyBorder="1"/>
    <xf numFmtId="0" fontId="10" fillId="6" borderId="0" xfId="0" applyFont="1" applyFill="1"/>
    <xf numFmtId="3" fontId="10" fillId="6" borderId="0" xfId="0" applyNumberFormat="1" applyFont="1" applyFill="1"/>
    <xf numFmtId="0" fontId="10" fillId="6" borderId="0" xfId="5" applyFont="1" applyFill="1" applyBorder="1" applyAlignment="1"/>
    <xf numFmtId="0" fontId="10" fillId="6" borderId="0" xfId="8" applyFont="1" applyFill="1" applyBorder="1"/>
    <xf numFmtId="0" fontId="10" fillId="6" borderId="0" xfId="4" applyFont="1" applyFill="1" applyBorder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0" fontId="10" fillId="6" borderId="0" xfId="8" applyFont="1" applyFill="1" applyBorder="1" applyAlignment="1">
      <alignment horizontal="right"/>
    </xf>
    <xf numFmtId="0" fontId="10" fillId="6" borderId="0" xfId="0" applyFont="1" applyFill="1" applyAlignment="1">
      <alignment horizontal="left" indent="3"/>
    </xf>
    <xf numFmtId="0" fontId="9" fillId="6" borderId="0" xfId="9" applyFont="1" applyFill="1" applyBorder="1"/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7" xfId="0" applyFont="1" applyFill="1" applyBorder="1"/>
    <xf numFmtId="3" fontId="10" fillId="6" borderId="17" xfId="0" applyNumberFormat="1" applyFont="1" applyFill="1" applyBorder="1"/>
    <xf numFmtId="0" fontId="12" fillId="6" borderId="0" xfId="9" applyFont="1" applyFill="1" applyBorder="1" applyAlignment="1">
      <alignment wrapText="1"/>
    </xf>
    <xf numFmtId="1" fontId="13" fillId="11" borderId="18" xfId="22" applyNumberFormat="1" applyFont="1" applyFill="1" applyBorder="1">
      <alignment horizontal="center" vertical="center" wrapText="1"/>
    </xf>
    <xf numFmtId="0" fontId="10" fillId="12" borderId="18" xfId="16" applyNumberFormat="1" applyFont="1" applyFill="1" applyBorder="1">
      <alignment vertical="center"/>
    </xf>
    <xf numFmtId="3" fontId="10" fillId="12" borderId="18" xfId="16" applyNumberFormat="1" applyFont="1" applyFill="1" applyBorder="1">
      <alignment vertical="center"/>
    </xf>
    <xf numFmtId="3" fontId="10" fillId="13" borderId="18" xfId="17" applyNumberFormat="1" applyFont="1" applyFill="1" applyBorder="1">
      <alignment vertical="center"/>
    </xf>
    <xf numFmtId="166" fontId="13" fillId="11" borderId="18" xfId="28" applyNumberFormat="1" applyFont="1" applyFill="1" applyBorder="1" applyAlignment="1">
      <alignment horizontal="right" vertical="center" wrapText="1"/>
    </xf>
    <xf numFmtId="0" fontId="12" fillId="6" borderId="18" xfId="9" applyFont="1" applyFill="1" applyBorder="1" applyAlignment="1">
      <alignment wrapText="1"/>
    </xf>
    <xf numFmtId="3" fontId="10" fillId="6" borderId="18" xfId="9" applyNumberFormat="1" applyFont="1" applyFill="1" applyBorder="1"/>
    <xf numFmtId="0" fontId="13" fillId="11" borderId="18" xfId="14" applyFont="1" applyFill="1" applyBorder="1">
      <alignment horizontal="left" vertical="center"/>
    </xf>
    <xf numFmtId="3" fontId="13" fillId="11" borderId="18" xfId="14" applyNumberFormat="1" applyFont="1" applyFill="1" applyBorder="1" applyAlignment="1">
      <alignment horizontal="right" vertical="center"/>
    </xf>
    <xf numFmtId="0" fontId="10" fillId="6" borderId="20" xfId="5" applyFont="1" applyFill="1" applyBorder="1" applyAlignment="1"/>
    <xf numFmtId="0" fontId="10" fillId="6" borderId="21" xfId="9" applyFont="1" applyFill="1" applyBorder="1"/>
    <xf numFmtId="3" fontId="10" fillId="6" borderId="21" xfId="9" applyNumberFormat="1" applyFont="1" applyFill="1" applyBorder="1"/>
    <xf numFmtId="0" fontId="10" fillId="6" borderId="22" xfId="3" applyFont="1" applyFill="1" applyBorder="1"/>
    <xf numFmtId="0" fontId="10" fillId="6" borderId="23" xfId="5" applyFont="1" applyFill="1" applyBorder="1" applyAlignment="1"/>
    <xf numFmtId="0" fontId="10" fillId="6" borderId="24" xfId="3" applyFont="1" applyFill="1" applyBorder="1"/>
    <xf numFmtId="0" fontId="10" fillId="6" borderId="23" xfId="8" applyFont="1" applyFill="1" applyBorder="1"/>
    <xf numFmtId="0" fontId="10" fillId="6" borderId="24" xfId="6" applyFont="1" applyFill="1" applyBorder="1"/>
    <xf numFmtId="0" fontId="10" fillId="6" borderId="25" xfId="0" applyFont="1" applyFill="1" applyBorder="1"/>
    <xf numFmtId="0" fontId="10" fillId="6" borderId="26" xfId="0" applyFont="1" applyFill="1" applyBorder="1"/>
    <xf numFmtId="0" fontId="10" fillId="6" borderId="27" xfId="4" applyFont="1" applyFill="1" applyBorder="1"/>
    <xf numFmtId="0" fontId="9" fillId="6" borderId="28" xfId="7" applyFont="1" applyFill="1" applyBorder="1"/>
    <xf numFmtId="3" fontId="9" fillId="6" borderId="28" xfId="7" applyNumberFormat="1" applyFont="1" applyFill="1" applyBorder="1" applyAlignment="1">
      <alignment horizontal="right"/>
    </xf>
    <xf numFmtId="0" fontId="10" fillId="6" borderId="29" xfId="2" applyFont="1" applyFill="1" applyBorder="1"/>
    <xf numFmtId="0" fontId="12" fillId="6" borderId="21" xfId="9" applyFont="1" applyFill="1" applyBorder="1" applyAlignment="1">
      <alignment wrapText="1"/>
    </xf>
    <xf numFmtId="0" fontId="10" fillId="6" borderId="23" xfId="8" applyFont="1" applyFill="1" applyBorder="1" applyAlignment="1">
      <alignment horizontal="right"/>
    </xf>
    <xf numFmtId="0" fontId="10" fillId="6" borderId="24" xfId="6" applyFont="1" applyFill="1" applyBorder="1" applyAlignment="1">
      <alignment vertical="center"/>
    </xf>
    <xf numFmtId="0" fontId="10" fillId="6" borderId="28" xfId="7" applyFont="1" applyFill="1" applyBorder="1"/>
    <xf numFmtId="3" fontId="10" fillId="6" borderId="28" xfId="7" applyNumberFormat="1" applyFont="1" applyFill="1" applyBorder="1"/>
    <xf numFmtId="165" fontId="10" fillId="13" borderId="18" xfId="17" applyNumberFormat="1" applyFont="1" applyFill="1" applyBorder="1">
      <alignment vertical="center"/>
    </xf>
    <xf numFmtId="0" fontId="13" fillId="14" borderId="18" xfId="20" applyFont="1" applyFill="1" applyBorder="1" applyAlignment="1">
      <alignment horizontal="left" vertical="center"/>
    </xf>
    <xf numFmtId="0" fontId="13" fillId="11" borderId="18" xfId="22" applyFont="1" applyFill="1" applyBorder="1" applyAlignment="1">
      <alignment horizontal="left" vertical="center" wrapText="1"/>
    </xf>
    <xf numFmtId="0" fontId="13" fillId="15" borderId="18" xfId="22" applyFont="1" applyFill="1" applyBorder="1" applyAlignment="1">
      <alignment horizontal="left" vertical="center" wrapText="1"/>
    </xf>
    <xf numFmtId="0" fontId="13" fillId="14" borderId="18" xfId="20" applyFont="1" applyFill="1" applyBorder="1">
      <alignment horizontal="left" vertical="center"/>
    </xf>
    <xf numFmtId="3" fontId="13" fillId="14" borderId="18" xfId="20" applyNumberFormat="1" applyFont="1" applyFill="1" applyBorder="1" applyAlignment="1">
      <alignment horizontal="right" vertical="center"/>
    </xf>
    <xf numFmtId="0" fontId="9" fillId="6" borderId="0" xfId="9" applyFont="1" applyFill="1" applyBorder="1" applyAlignment="1">
      <alignment wrapText="1"/>
    </xf>
    <xf numFmtId="0" fontId="13" fillId="16" borderId="0" xfId="22" applyFont="1" applyFill="1" applyBorder="1" applyAlignment="1">
      <alignment horizontal="left" vertical="center" wrapText="1"/>
    </xf>
    <xf numFmtId="1" fontId="13" fillId="16" borderId="0" xfId="22" applyNumberFormat="1" applyFont="1" applyFill="1" applyBorder="1" applyAlignment="1">
      <alignment horizontal="right" vertical="center" wrapText="1"/>
    </xf>
    <xf numFmtId="166" fontId="10" fillId="6" borderId="0" xfId="0" applyNumberFormat="1" applyFont="1" applyFill="1"/>
    <xf numFmtId="3" fontId="9" fillId="9" borderId="0" xfId="20" applyNumberFormat="1" applyFont="1" applyBorder="1" applyAlignment="1">
      <alignment horizontal="right" vertical="center"/>
    </xf>
    <xf numFmtId="0" fontId="10" fillId="12" borderId="18" xfId="16" applyNumberFormat="1" applyFont="1" applyFill="1" applyBorder="1" applyAlignment="1">
      <alignment horizontal="left" vertical="center" indent="1"/>
    </xf>
    <xf numFmtId="3" fontId="10" fillId="13" borderId="18" xfId="17" applyNumberFormat="1" applyFont="1" applyFill="1" applyBorder="1" applyAlignment="1">
      <alignment horizontal="left" vertical="center" indent="1"/>
    </xf>
    <xf numFmtId="0" fontId="9" fillId="6" borderId="0" xfId="9" applyFont="1" applyFill="1" applyBorder="1" applyAlignment="1">
      <alignment horizontal="left"/>
    </xf>
    <xf numFmtId="0" fontId="9" fillId="9" borderId="14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166" fontId="13" fillId="15" borderId="18" xfId="28" applyNumberFormat="1" applyFont="1" applyFill="1" applyBorder="1" applyAlignment="1">
      <alignment horizontal="right" vertical="center" wrapText="1"/>
    </xf>
    <xf numFmtId="0" fontId="11" fillId="9" borderId="0" xfId="20" applyFont="1" applyBorder="1" applyAlignment="1">
      <alignment horizontal="left" vertical="center"/>
    </xf>
    <xf numFmtId="0" fontId="14" fillId="16" borderId="0" xfId="22" applyFont="1" applyFill="1" applyBorder="1" applyAlignment="1">
      <alignment horizontal="center" vertical="center" wrapText="1"/>
    </xf>
    <xf numFmtId="0" fontId="9" fillId="6" borderId="0" xfId="9" applyFont="1" applyFill="1" applyBorder="1" applyAlignment="1">
      <alignment horizontal="left"/>
    </xf>
    <xf numFmtId="0" fontId="14" fillId="16" borderId="30" xfId="22" applyFont="1" applyFill="1" applyBorder="1" applyAlignment="1">
      <alignment horizontal="center" vertical="center" wrapText="1"/>
    </xf>
    <xf numFmtId="0" fontId="14" fillId="16" borderId="31" xfId="22" applyFont="1" applyFill="1" applyBorder="1" applyAlignment="1">
      <alignment horizontal="center" vertical="center" wrapText="1"/>
    </xf>
    <xf numFmtId="0" fontId="9" fillId="9" borderId="15" xfId="20" applyFont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9" fillId="9" borderId="14" xfId="20" applyFont="1" applyBorder="1" applyAlignment="1">
      <alignment horizontal="left" vertical="center"/>
    </xf>
    <xf numFmtId="0" fontId="11" fillId="9" borderId="19" xfId="20" applyFont="1" applyBorder="1" applyAlignment="1">
      <alignment horizontal="left" vertical="center"/>
    </xf>
    <xf numFmtId="0" fontId="9" fillId="9" borderId="16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3" fontId="10" fillId="13" borderId="18" xfId="17" applyNumberFormat="1" applyFont="1" applyFill="1" applyBorder="1" applyAlignment="1">
      <alignment horizontal="right" vertical="center"/>
    </xf>
    <xf numFmtId="0" fontId="10" fillId="9" borderId="0" xfId="20" applyFont="1" applyBorder="1">
      <alignment horizontal="left" vertical="center"/>
    </xf>
    <xf numFmtId="3" fontId="10" fillId="9" borderId="13" xfId="20" applyNumberFormat="1" applyFont="1" applyBorder="1" applyAlignment="1">
      <alignment horizontal="right" vertical="center"/>
    </xf>
    <xf numFmtId="0" fontId="10" fillId="9" borderId="32" xfId="20" applyFont="1" applyBorder="1" applyAlignment="1">
      <alignment vertical="center" wrapText="1"/>
    </xf>
    <xf numFmtId="3" fontId="10" fillId="9" borderId="33" xfId="20" applyNumberFormat="1" applyFont="1" applyBorder="1" applyAlignment="1">
      <alignment vertical="center" wrapText="1"/>
    </xf>
    <xf numFmtId="0" fontId="10" fillId="9" borderId="34" xfId="20" applyFont="1" applyBorder="1" applyAlignment="1">
      <alignment vertical="center" wrapText="1"/>
    </xf>
    <xf numFmtId="3" fontId="10" fillId="9" borderId="34" xfId="20" applyNumberFormat="1" applyFont="1" applyBorder="1" applyAlignment="1">
      <alignment vertical="center" wrapText="1"/>
    </xf>
    <xf numFmtId="0" fontId="10" fillId="9" borderId="35" xfId="20" applyFont="1" applyBorder="1">
      <alignment horizontal="left" vertical="center"/>
    </xf>
    <xf numFmtId="3" fontId="10" fillId="9" borderId="35" xfId="20" applyNumberFormat="1" applyFont="1" applyBorder="1" applyAlignment="1">
      <alignment horizontal="right" vertical="center"/>
    </xf>
    <xf numFmtId="3" fontId="10" fillId="9" borderId="36" xfId="20" applyNumberFormat="1" applyFont="1" applyBorder="1" applyAlignment="1">
      <alignment horizontal="right" vertical="center"/>
    </xf>
    <xf numFmtId="3" fontId="10" fillId="9" borderId="0" xfId="20" applyNumberFormat="1" applyFont="1" applyBorder="1" applyAlignment="1">
      <alignment horizontal="right" vertical="center"/>
    </xf>
    <xf numFmtId="3" fontId="10" fillId="9" borderId="32" xfId="20" applyNumberFormat="1" applyFont="1" applyBorder="1" applyAlignment="1">
      <alignment vertical="center" wrapText="1"/>
    </xf>
    <xf numFmtId="0" fontId="9" fillId="9" borderId="38" xfId="20" applyFont="1" applyBorder="1">
      <alignment horizontal="left" vertical="center"/>
    </xf>
    <xf numFmtId="3" fontId="9" fillId="9" borderId="38" xfId="20" applyNumberFormat="1" applyFont="1" applyBorder="1" applyAlignment="1">
      <alignment horizontal="right" vertical="center"/>
    </xf>
    <xf numFmtId="3" fontId="9" fillId="9" borderId="37" xfId="20" applyNumberFormat="1" applyFont="1" applyBorder="1" applyAlignment="1">
      <alignment horizontal="righ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illares" xfId="28" builtinId="3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53" workbookViewId="0">
      <selection activeCell="H83" sqref="H83"/>
    </sheetView>
  </sheetViews>
  <sheetFormatPr baseColWidth="10" defaultColWidth="11.42578125" defaultRowHeight="12.75" x14ac:dyDescent="0.2"/>
  <cols>
    <col min="1" max="1" width="2.7109375" style="4" customWidth="1"/>
    <col min="2" max="2" width="0.5703125" style="5" customWidth="1"/>
    <col min="3" max="3" width="53" style="5" bestFit="1" customWidth="1"/>
    <col min="4" max="5" width="18.5703125" style="6" customWidth="1"/>
    <col min="6" max="6" width="0.5703125" style="5" customWidth="1"/>
    <col min="7" max="7" width="11.42578125" style="5"/>
    <col min="8" max="8" width="13.5703125" style="5" bestFit="1" customWidth="1"/>
    <col min="9" max="16384" width="11.42578125" style="5"/>
  </cols>
  <sheetData>
    <row r="1" spans="1:6" s="2" customFormat="1" ht="14.25" thickTop="1" thickBot="1" x14ac:dyDescent="0.25">
      <c r="A1" s="1"/>
      <c r="C1" s="72" t="s">
        <v>65</v>
      </c>
      <c r="D1" s="73"/>
      <c r="E1" s="64"/>
    </row>
    <row r="2" spans="1:6" s="2" customFormat="1" ht="14.25" thickTop="1" thickBot="1" x14ac:dyDescent="0.25">
      <c r="A2" s="1"/>
      <c r="C2" s="72" t="s">
        <v>50</v>
      </c>
      <c r="D2" s="73"/>
      <c r="E2" s="64"/>
    </row>
    <row r="3" spans="1:6" ht="13.5" thickTop="1" x14ac:dyDescent="0.2">
      <c r="C3" s="13"/>
    </row>
    <row r="4" spans="1:6" ht="3.75" customHeight="1" x14ac:dyDescent="0.2">
      <c r="A4" s="7"/>
      <c r="B4" s="30"/>
      <c r="C4" s="31"/>
      <c r="D4" s="32"/>
      <c r="E4" s="32"/>
      <c r="F4" s="33"/>
    </row>
    <row r="5" spans="1:6" ht="19.5" customHeight="1" x14ac:dyDescent="0.2">
      <c r="A5" s="7"/>
      <c r="B5" s="34"/>
      <c r="C5" s="14" t="s">
        <v>56</v>
      </c>
      <c r="D5" s="15"/>
      <c r="E5" s="15"/>
      <c r="F5" s="35"/>
    </row>
    <row r="6" spans="1:6" x14ac:dyDescent="0.2">
      <c r="A6" s="7"/>
      <c r="B6" s="34"/>
      <c r="C6" s="16"/>
      <c r="D6" s="15"/>
      <c r="E6" s="15"/>
      <c r="F6" s="35"/>
    </row>
    <row r="7" spans="1:6" ht="20.100000000000001" customHeight="1" x14ac:dyDescent="0.2">
      <c r="A7" s="8"/>
      <c r="B7" s="36"/>
      <c r="C7" s="51" t="s">
        <v>63</v>
      </c>
      <c r="D7" s="21">
        <v>2011</v>
      </c>
      <c r="E7" s="21">
        <v>2012</v>
      </c>
      <c r="F7" s="37"/>
    </row>
    <row r="8" spans="1:6" ht="20.100000000000001" customHeight="1" x14ac:dyDescent="0.2">
      <c r="A8" s="8"/>
      <c r="B8" s="36"/>
      <c r="C8" s="22" t="s">
        <v>46</v>
      </c>
      <c r="D8" s="23">
        <v>7045555</v>
      </c>
      <c r="E8" s="23">
        <v>6418347</v>
      </c>
      <c r="F8" s="37"/>
    </row>
    <row r="9" spans="1:6" ht="20.100000000000001" customHeight="1" x14ac:dyDescent="0.2">
      <c r="A9" s="8"/>
      <c r="B9" s="36"/>
      <c r="C9" s="24" t="s">
        <v>0</v>
      </c>
      <c r="D9" s="24">
        <v>306534602</v>
      </c>
      <c r="E9" s="24">
        <v>304611197</v>
      </c>
      <c r="F9" s="37"/>
    </row>
    <row r="10" spans="1:6" ht="20.100000000000001" customHeight="1" x14ac:dyDescent="0.2">
      <c r="A10" s="8"/>
      <c r="B10" s="36"/>
      <c r="C10" s="22" t="s">
        <v>1</v>
      </c>
      <c r="D10" s="23">
        <v>1547713</v>
      </c>
      <c r="E10" s="23">
        <v>1469633</v>
      </c>
      <c r="F10" s="37"/>
    </row>
    <row r="11" spans="1:6" ht="20.100000000000001" customHeight="1" x14ac:dyDescent="0.2">
      <c r="A11" s="8"/>
      <c r="B11" s="36"/>
      <c r="C11" s="24" t="s">
        <v>2</v>
      </c>
      <c r="D11" s="24">
        <v>30515501</v>
      </c>
      <c r="E11" s="24">
        <v>30136846</v>
      </c>
      <c r="F11" s="37"/>
    </row>
    <row r="12" spans="1:6" ht="20.100000000000001" customHeight="1" x14ac:dyDescent="0.2">
      <c r="A12" s="8"/>
      <c r="B12" s="36"/>
      <c r="C12" s="22" t="s">
        <v>3</v>
      </c>
      <c r="D12" s="23">
        <v>79046847</v>
      </c>
      <c r="E12" s="23">
        <v>76878312</v>
      </c>
      <c r="F12" s="37"/>
    </row>
    <row r="13" spans="1:6" ht="20.100000000000001" customHeight="1" x14ac:dyDescent="0.2">
      <c r="A13" s="8"/>
      <c r="B13" s="36"/>
      <c r="C13" s="24" t="s">
        <v>4</v>
      </c>
      <c r="D13" s="24">
        <v>2706339</v>
      </c>
      <c r="E13" s="24">
        <v>872260</v>
      </c>
      <c r="F13" s="37"/>
    </row>
    <row r="14" spans="1:6" ht="20.100000000000001" customHeight="1" x14ac:dyDescent="0.2">
      <c r="A14" s="8"/>
      <c r="B14" s="36"/>
      <c r="C14" s="28" t="s">
        <v>51</v>
      </c>
      <c r="D14" s="29">
        <f>SUM(D8:D13)</f>
        <v>427396557</v>
      </c>
      <c r="E14" s="29">
        <f>SUM(E8:E13)</f>
        <v>420386595</v>
      </c>
      <c r="F14" s="37"/>
    </row>
    <row r="15" spans="1:6" x14ac:dyDescent="0.2">
      <c r="B15" s="38"/>
      <c r="C15" s="18"/>
      <c r="D15" s="19"/>
      <c r="E15" s="19"/>
      <c r="F15" s="39"/>
    </row>
    <row r="16" spans="1:6" ht="3.95" customHeight="1" x14ac:dyDescent="0.2">
      <c r="A16" s="7"/>
      <c r="B16" s="34"/>
      <c r="C16" s="16"/>
      <c r="D16" s="15"/>
      <c r="E16" s="15"/>
      <c r="F16" s="35"/>
    </row>
    <row r="17" spans="1:6" ht="20.100000000000001" customHeight="1" x14ac:dyDescent="0.2">
      <c r="A17" s="8"/>
      <c r="B17" s="36"/>
      <c r="C17" s="51" t="s">
        <v>62</v>
      </c>
      <c r="D17" s="21">
        <v>2011</v>
      </c>
      <c r="E17" s="21">
        <v>2012</v>
      </c>
      <c r="F17" s="37"/>
    </row>
    <row r="18" spans="1:6" ht="20.100000000000001" customHeight="1" x14ac:dyDescent="0.2">
      <c r="A18" s="8"/>
      <c r="B18" s="36"/>
      <c r="C18" s="22" t="s">
        <v>5</v>
      </c>
      <c r="D18" s="23">
        <v>-31431374</v>
      </c>
      <c r="E18" s="23">
        <v>-59946142</v>
      </c>
      <c r="F18" s="37"/>
    </row>
    <row r="19" spans="1:6" ht="20.100000000000001" customHeight="1" x14ac:dyDescent="0.2">
      <c r="A19" s="8"/>
      <c r="B19" s="36"/>
      <c r="C19" s="24" t="s">
        <v>6</v>
      </c>
      <c r="D19" s="24">
        <v>8912179</v>
      </c>
      <c r="E19" s="24">
        <v>-29886442</v>
      </c>
      <c r="F19" s="37"/>
    </row>
    <row r="20" spans="1:6" ht="20.100000000000001" customHeight="1" x14ac:dyDescent="0.2">
      <c r="A20" s="8"/>
      <c r="B20" s="36"/>
      <c r="C20" s="22" t="s">
        <v>7</v>
      </c>
      <c r="D20" s="23">
        <v>-6273774</v>
      </c>
      <c r="E20" s="23">
        <v>-6273774</v>
      </c>
      <c r="F20" s="37"/>
    </row>
    <row r="21" spans="1:6" ht="20.100000000000001" customHeight="1" x14ac:dyDescent="0.2">
      <c r="A21" s="8"/>
      <c r="B21" s="36"/>
      <c r="C21" s="24" t="s">
        <v>8</v>
      </c>
      <c r="D21" s="24">
        <v>4728843</v>
      </c>
      <c r="E21" s="24">
        <v>-4728843</v>
      </c>
      <c r="F21" s="37"/>
    </row>
    <row r="22" spans="1:6" ht="20.100000000000001" customHeight="1" x14ac:dyDescent="0.2">
      <c r="A22" s="8"/>
      <c r="B22" s="36"/>
      <c r="C22" s="22" t="s">
        <v>9</v>
      </c>
      <c r="D22" s="23">
        <v>-38798622</v>
      </c>
      <c r="E22" s="23">
        <v>-28514769</v>
      </c>
      <c r="F22" s="37"/>
    </row>
    <row r="23" spans="1:6" ht="20.100000000000001" customHeight="1" x14ac:dyDescent="0.2">
      <c r="A23" s="8"/>
      <c r="B23" s="36"/>
      <c r="C23" s="24" t="s">
        <v>49</v>
      </c>
      <c r="D23" s="24">
        <v>149927068</v>
      </c>
      <c r="E23" s="24">
        <v>147023167</v>
      </c>
      <c r="F23" s="37"/>
    </row>
    <row r="24" spans="1:6" ht="20.100000000000001" customHeight="1" x14ac:dyDescent="0.2">
      <c r="A24" s="8"/>
      <c r="B24" s="36"/>
      <c r="C24" s="22" t="s">
        <v>47</v>
      </c>
      <c r="D24" s="23">
        <v>6954446</v>
      </c>
      <c r="E24" s="23">
        <v>6954446</v>
      </c>
      <c r="F24" s="37"/>
    </row>
    <row r="25" spans="1:6" ht="20.100000000000001" customHeight="1" x14ac:dyDescent="0.2">
      <c r="A25" s="8"/>
      <c r="B25" s="36"/>
      <c r="C25" s="24" t="s">
        <v>10</v>
      </c>
      <c r="D25" s="24">
        <v>71861774</v>
      </c>
      <c r="E25" s="24">
        <v>66393269</v>
      </c>
      <c r="F25" s="37"/>
    </row>
    <row r="26" spans="1:6" ht="20.100000000000001" customHeight="1" x14ac:dyDescent="0.2">
      <c r="A26" s="8"/>
      <c r="B26" s="36"/>
      <c r="C26" s="22" t="s">
        <v>11</v>
      </c>
      <c r="D26" s="23">
        <v>75921053</v>
      </c>
      <c r="E26" s="23">
        <v>103122319</v>
      </c>
      <c r="F26" s="37"/>
    </row>
    <row r="27" spans="1:6" ht="20.100000000000001" customHeight="1" x14ac:dyDescent="0.2">
      <c r="A27" s="8"/>
      <c r="B27" s="36"/>
      <c r="C27" s="24" t="s">
        <v>55</v>
      </c>
      <c r="D27" s="24">
        <v>18948503</v>
      </c>
      <c r="E27" s="24">
        <v>23244981</v>
      </c>
      <c r="F27" s="37"/>
    </row>
    <row r="28" spans="1:6" ht="20.100000000000001" customHeight="1" x14ac:dyDescent="0.2">
      <c r="A28" s="8"/>
      <c r="B28" s="36"/>
      <c r="C28" s="22" t="s">
        <v>12</v>
      </c>
      <c r="D28" s="23">
        <v>22925784</v>
      </c>
      <c r="E28" s="23">
        <v>33297274</v>
      </c>
      <c r="F28" s="37"/>
    </row>
    <row r="29" spans="1:6" ht="20.100000000000001" customHeight="1" x14ac:dyDescent="0.2">
      <c r="A29" s="8"/>
      <c r="B29" s="36"/>
      <c r="C29" s="24" t="s">
        <v>66</v>
      </c>
      <c r="D29" s="80" t="s">
        <v>67</v>
      </c>
      <c r="E29" s="24">
        <v>24067878</v>
      </c>
      <c r="F29" s="37"/>
    </row>
    <row r="30" spans="1:6" ht="20.100000000000001" customHeight="1" x14ac:dyDescent="0.2">
      <c r="A30" s="8"/>
      <c r="B30" s="36"/>
      <c r="C30" s="22" t="s">
        <v>48</v>
      </c>
      <c r="D30" s="23">
        <v>34046766</v>
      </c>
      <c r="E30" s="23">
        <v>22512186</v>
      </c>
      <c r="F30" s="37"/>
    </row>
    <row r="31" spans="1:6" ht="20.100000000000001" customHeight="1" x14ac:dyDescent="0.2">
      <c r="A31" s="8"/>
      <c r="B31" s="36"/>
      <c r="C31" s="24" t="s">
        <v>13</v>
      </c>
      <c r="D31" s="24">
        <v>154163590</v>
      </c>
      <c r="E31" s="24">
        <v>156839536</v>
      </c>
      <c r="F31" s="37"/>
    </row>
    <row r="32" spans="1:6" ht="20.100000000000001" customHeight="1" x14ac:dyDescent="0.2">
      <c r="A32" s="8"/>
      <c r="B32" s="36"/>
      <c r="C32" s="51" t="s">
        <v>52</v>
      </c>
      <c r="D32" s="25">
        <f>D18+D23+D24+D25+D26+D31</f>
        <v>427396557</v>
      </c>
      <c r="E32" s="25">
        <f>E18+E23+E24+E25+E26+E31</f>
        <v>420386595</v>
      </c>
      <c r="F32" s="37"/>
    </row>
    <row r="33" spans="1:6" ht="13.5" thickBot="1" x14ac:dyDescent="0.25">
      <c r="A33" s="8"/>
      <c r="B33" s="36"/>
      <c r="C33" s="77" t="s">
        <v>64</v>
      </c>
      <c r="D33" s="77"/>
      <c r="E33" s="67"/>
      <c r="F33" s="37"/>
    </row>
    <row r="34" spans="1:6" ht="3.95" customHeight="1" thickTop="1" x14ac:dyDescent="0.2">
      <c r="A34" s="9"/>
      <c r="B34" s="40"/>
      <c r="C34" s="41"/>
      <c r="D34" s="42"/>
      <c r="E34" s="42"/>
      <c r="F34" s="43"/>
    </row>
    <row r="35" spans="1:6" ht="6.75" customHeight="1" thickBot="1" x14ac:dyDescent="0.25">
      <c r="C35" s="10"/>
      <c r="D35" s="11"/>
      <c r="E35" s="11"/>
    </row>
    <row r="36" spans="1:6" s="2" customFormat="1" ht="14.25" thickTop="1" thickBot="1" x14ac:dyDescent="0.25">
      <c r="A36" s="1"/>
      <c r="B36" s="3"/>
      <c r="C36" s="72"/>
      <c r="D36" s="76"/>
      <c r="E36" s="63"/>
    </row>
    <row r="37" spans="1:6" ht="6.75" customHeight="1" thickTop="1" x14ac:dyDescent="0.2"/>
    <row r="38" spans="1:6" ht="3.95" customHeight="1" x14ac:dyDescent="0.2">
      <c r="A38" s="7"/>
      <c r="B38" s="30"/>
      <c r="C38" s="44"/>
      <c r="D38" s="32"/>
      <c r="E38" s="32"/>
      <c r="F38" s="33"/>
    </row>
    <row r="39" spans="1:6" ht="15" customHeight="1" x14ac:dyDescent="0.2">
      <c r="A39" s="7"/>
      <c r="B39" s="34"/>
      <c r="C39" s="55" t="s">
        <v>61</v>
      </c>
      <c r="D39" s="15"/>
      <c r="E39" s="15"/>
      <c r="F39" s="35"/>
    </row>
    <row r="40" spans="1:6" ht="15" customHeight="1" x14ac:dyDescent="0.2">
      <c r="A40" s="7"/>
      <c r="B40" s="34"/>
      <c r="C40" s="20"/>
      <c r="D40" s="15"/>
      <c r="E40" s="15"/>
      <c r="F40" s="35"/>
    </row>
    <row r="41" spans="1:6" ht="20.100000000000001" customHeight="1" x14ac:dyDescent="0.2">
      <c r="A41" s="8"/>
      <c r="B41" s="36"/>
      <c r="C41" s="51" t="s">
        <v>59</v>
      </c>
      <c r="D41" s="21">
        <v>2011</v>
      </c>
      <c r="E41" s="21">
        <v>2012</v>
      </c>
      <c r="F41" s="37"/>
    </row>
    <row r="42" spans="1:6" ht="20.100000000000001" customHeight="1" x14ac:dyDescent="0.2">
      <c r="A42" s="8"/>
      <c r="B42" s="36"/>
      <c r="C42" s="22" t="s">
        <v>14</v>
      </c>
      <c r="D42" s="23">
        <v>33791574</v>
      </c>
      <c r="E42" s="23">
        <v>28503453</v>
      </c>
      <c r="F42" s="37"/>
    </row>
    <row r="43" spans="1:6" ht="20.100000000000001" customHeight="1" x14ac:dyDescent="0.2">
      <c r="A43" s="8"/>
      <c r="B43" s="36"/>
      <c r="C43" s="24" t="s">
        <v>15</v>
      </c>
      <c r="D43" s="24">
        <v>44563825</v>
      </c>
      <c r="E43" s="24">
        <v>54501730</v>
      </c>
      <c r="F43" s="37"/>
    </row>
    <row r="44" spans="1:6" ht="20.100000000000001" customHeight="1" x14ac:dyDescent="0.2">
      <c r="A44" s="8"/>
      <c r="B44" s="36"/>
      <c r="C44" s="60" t="s">
        <v>16</v>
      </c>
      <c r="D44" s="23">
        <v>40135011</v>
      </c>
      <c r="E44" s="23">
        <v>50281505</v>
      </c>
      <c r="F44" s="37"/>
    </row>
    <row r="45" spans="1:6" ht="20.100000000000001" customHeight="1" x14ac:dyDescent="0.2">
      <c r="A45" s="8"/>
      <c r="B45" s="36"/>
      <c r="C45" s="61" t="s">
        <v>17</v>
      </c>
      <c r="D45" s="24">
        <v>4224665</v>
      </c>
      <c r="E45" s="24">
        <v>4217488</v>
      </c>
      <c r="F45" s="37"/>
    </row>
    <row r="46" spans="1:6" ht="20.100000000000001" customHeight="1" x14ac:dyDescent="0.2">
      <c r="A46" s="8"/>
      <c r="B46" s="36"/>
      <c r="C46" s="60" t="s">
        <v>18</v>
      </c>
      <c r="D46" s="23">
        <v>202562</v>
      </c>
      <c r="E46" s="23">
        <v>817</v>
      </c>
      <c r="F46" s="37"/>
    </row>
    <row r="47" spans="1:6" ht="20.100000000000001" customHeight="1" x14ac:dyDescent="0.2">
      <c r="A47" s="8"/>
      <c r="B47" s="36"/>
      <c r="C47" s="61" t="s">
        <v>19</v>
      </c>
      <c r="D47" s="24">
        <v>1587</v>
      </c>
      <c r="E47" s="24">
        <v>1920</v>
      </c>
      <c r="F47" s="37"/>
    </row>
    <row r="48" spans="1:6" ht="20.100000000000001" customHeight="1" x14ac:dyDescent="0.2">
      <c r="A48" s="8"/>
      <c r="B48" s="36"/>
      <c r="C48" s="22" t="s">
        <v>20</v>
      </c>
      <c r="D48" s="23">
        <v>209078654</v>
      </c>
      <c r="E48" s="23">
        <v>193419637</v>
      </c>
      <c r="F48" s="37"/>
    </row>
    <row r="49" spans="1:8" ht="20.100000000000001" customHeight="1" x14ac:dyDescent="0.2">
      <c r="A49" s="8"/>
      <c r="B49" s="36"/>
      <c r="C49" s="24" t="s">
        <v>21</v>
      </c>
      <c r="D49" s="24">
        <v>5456179</v>
      </c>
      <c r="E49" s="24">
        <v>6799049</v>
      </c>
      <c r="F49" s="37"/>
      <c r="H49" s="58"/>
    </row>
    <row r="50" spans="1:8" ht="20.100000000000001" customHeight="1" x14ac:dyDescent="0.2">
      <c r="A50" s="8"/>
      <c r="B50" s="36"/>
      <c r="C50" s="51" t="s">
        <v>53</v>
      </c>
      <c r="D50" s="25">
        <f>D42+D43+D48+D49</f>
        <v>292890232</v>
      </c>
      <c r="E50" s="25">
        <f>E42+E43+E48+E49</f>
        <v>283223869</v>
      </c>
      <c r="F50" s="37"/>
    </row>
    <row r="51" spans="1:8" x14ac:dyDescent="0.2">
      <c r="A51" s="7"/>
      <c r="B51" s="36"/>
      <c r="C51" s="26"/>
      <c r="D51" s="27"/>
      <c r="E51" s="27"/>
      <c r="F51" s="37"/>
    </row>
    <row r="52" spans="1:8" ht="20.100000000000001" customHeight="1" x14ac:dyDescent="0.2">
      <c r="A52" s="8"/>
      <c r="B52" s="36"/>
      <c r="C52" s="51" t="s">
        <v>58</v>
      </c>
      <c r="D52" s="21">
        <v>2011</v>
      </c>
      <c r="E52" s="21">
        <v>2012</v>
      </c>
      <c r="F52" s="37"/>
    </row>
    <row r="53" spans="1:8" ht="20.100000000000001" customHeight="1" x14ac:dyDescent="0.2">
      <c r="A53" s="8"/>
      <c r="B53" s="36"/>
      <c r="C53" s="22" t="s">
        <v>22</v>
      </c>
      <c r="D53" s="23">
        <v>313768766</v>
      </c>
      <c r="E53" s="23">
        <v>289185394</v>
      </c>
      <c r="F53" s="37"/>
    </row>
    <row r="54" spans="1:8" ht="20.100000000000001" customHeight="1" x14ac:dyDescent="0.2">
      <c r="A54" s="8"/>
      <c r="B54" s="36"/>
      <c r="C54" s="61" t="s">
        <v>23</v>
      </c>
      <c r="D54" s="24">
        <v>235879312</v>
      </c>
      <c r="E54" s="24">
        <v>214562957</v>
      </c>
      <c r="F54" s="37"/>
    </row>
    <row r="55" spans="1:8" ht="20.100000000000001" customHeight="1" x14ac:dyDescent="0.2">
      <c r="A55" s="8"/>
      <c r="B55" s="36"/>
      <c r="C55" s="60" t="s">
        <v>24</v>
      </c>
      <c r="D55" s="23">
        <v>205718980</v>
      </c>
      <c r="E55" s="23">
        <v>184987420</v>
      </c>
      <c r="F55" s="37"/>
    </row>
    <row r="56" spans="1:8" ht="20.100000000000001" customHeight="1" x14ac:dyDescent="0.2">
      <c r="A56" s="8"/>
      <c r="B56" s="36"/>
      <c r="C56" s="61" t="s">
        <v>25</v>
      </c>
      <c r="D56" s="24">
        <v>30160332</v>
      </c>
      <c r="E56" s="24">
        <v>29575537</v>
      </c>
      <c r="F56" s="37"/>
    </row>
    <row r="57" spans="1:8" ht="20.100000000000001" customHeight="1" x14ac:dyDescent="0.2">
      <c r="A57" s="8"/>
      <c r="B57" s="36"/>
      <c r="C57" s="60" t="s">
        <v>26</v>
      </c>
      <c r="D57" s="23">
        <v>19178510</v>
      </c>
      <c r="E57" s="23">
        <v>18638065</v>
      </c>
      <c r="F57" s="37"/>
    </row>
    <row r="58" spans="1:8" ht="20.100000000000001" customHeight="1" x14ac:dyDescent="0.2">
      <c r="A58" s="8"/>
      <c r="B58" s="36"/>
      <c r="C58" s="61" t="s">
        <v>27</v>
      </c>
      <c r="D58" s="24">
        <v>57836478</v>
      </c>
      <c r="E58" s="24">
        <v>53905638</v>
      </c>
      <c r="F58" s="37"/>
    </row>
    <row r="59" spans="1:8" ht="20.100000000000001" customHeight="1" x14ac:dyDescent="0.2">
      <c r="A59" s="8"/>
      <c r="B59" s="36"/>
      <c r="C59" s="22" t="s">
        <v>28</v>
      </c>
      <c r="D59" s="23">
        <v>874466</v>
      </c>
      <c r="E59" s="23">
        <v>2078734</v>
      </c>
      <c r="F59" s="37"/>
    </row>
    <row r="60" spans="1:8" ht="20.100000000000001" customHeight="1" x14ac:dyDescent="0.2">
      <c r="A60" s="8"/>
      <c r="B60" s="36"/>
      <c r="C60" s="24" t="s">
        <v>20</v>
      </c>
      <c r="D60" s="24">
        <v>15949737</v>
      </c>
      <c r="E60" s="24">
        <v>19823835</v>
      </c>
      <c r="F60" s="37"/>
    </row>
    <row r="61" spans="1:8" ht="20.100000000000001" customHeight="1" x14ac:dyDescent="0.2">
      <c r="A61" s="8"/>
      <c r="B61" s="36"/>
      <c r="C61" s="22" t="s">
        <v>29</v>
      </c>
      <c r="D61" s="23">
        <v>1970350</v>
      </c>
      <c r="E61" s="23">
        <v>2729429</v>
      </c>
      <c r="F61" s="37"/>
    </row>
    <row r="62" spans="1:8" ht="20.100000000000001" customHeight="1" x14ac:dyDescent="0.2">
      <c r="A62" s="8"/>
      <c r="B62" s="36"/>
      <c r="C62" s="51" t="s">
        <v>54</v>
      </c>
      <c r="D62" s="25">
        <f>D53+D60+D61</f>
        <v>331688853</v>
      </c>
      <c r="E62" s="25">
        <f>E53+E60+E61</f>
        <v>311738658</v>
      </c>
      <c r="F62" s="37"/>
    </row>
    <row r="63" spans="1:8" x14ac:dyDescent="0.2">
      <c r="A63" s="8"/>
      <c r="B63" s="36"/>
      <c r="C63" s="56"/>
      <c r="D63" s="57"/>
      <c r="E63" s="57"/>
      <c r="F63" s="37"/>
    </row>
    <row r="64" spans="1:8" ht="20.100000000000001" customHeight="1" x14ac:dyDescent="0.2">
      <c r="A64" s="8"/>
      <c r="B64" s="36"/>
      <c r="C64" s="53" t="s">
        <v>60</v>
      </c>
      <c r="D64" s="54">
        <f>D50-D62</f>
        <v>-38798621</v>
      </c>
      <c r="E64" s="54">
        <f>E50-E62</f>
        <v>-28514789</v>
      </c>
      <c r="F64" s="37"/>
    </row>
    <row r="65" spans="1:7" ht="3.95" customHeight="1" x14ac:dyDescent="0.2">
      <c r="A65" s="9"/>
      <c r="B65" s="40"/>
      <c r="C65" s="41"/>
      <c r="D65" s="42"/>
      <c r="E65" s="42"/>
      <c r="F65" s="43"/>
    </row>
    <row r="66" spans="1:7" ht="12" customHeight="1" x14ac:dyDescent="0.2"/>
    <row r="67" spans="1:7" x14ac:dyDescent="0.2">
      <c r="C67" s="78"/>
      <c r="D67" s="79"/>
      <c r="E67" s="65"/>
    </row>
    <row r="68" spans="1:7" ht="6.75" customHeight="1" x14ac:dyDescent="0.2">
      <c r="C68" s="74"/>
      <c r="D68" s="75"/>
      <c r="E68" s="75"/>
      <c r="F68" s="75"/>
      <c r="G68" s="75"/>
    </row>
    <row r="69" spans="1:7" ht="3.75" customHeight="1" x14ac:dyDescent="0.2">
      <c r="A69" s="7"/>
      <c r="B69" s="30"/>
      <c r="C69" s="31"/>
      <c r="D69" s="32"/>
      <c r="E69" s="32"/>
      <c r="F69" s="33"/>
    </row>
    <row r="70" spans="1:7" ht="17.25" customHeight="1" x14ac:dyDescent="0.2">
      <c r="A70" s="7"/>
      <c r="B70" s="34"/>
      <c r="C70" s="69" t="s">
        <v>57</v>
      </c>
      <c r="D70" s="69"/>
      <c r="E70" s="62"/>
      <c r="F70" s="35"/>
    </row>
    <row r="71" spans="1:7" ht="12" customHeight="1" x14ac:dyDescent="0.2">
      <c r="A71" s="7"/>
      <c r="B71" s="34"/>
      <c r="C71" s="16"/>
      <c r="D71" s="15"/>
      <c r="E71" s="15"/>
      <c r="F71" s="35"/>
    </row>
    <row r="72" spans="1:7" ht="20.100000000000001" customHeight="1" x14ac:dyDescent="0.2">
      <c r="A72" s="12"/>
      <c r="B72" s="45"/>
      <c r="C72" s="50" t="s">
        <v>30</v>
      </c>
      <c r="D72" s="21">
        <v>2011</v>
      </c>
      <c r="E72" s="21">
        <v>2012</v>
      </c>
      <c r="F72" s="37"/>
    </row>
    <row r="73" spans="1:7" ht="20.100000000000001" customHeight="1" x14ac:dyDescent="0.2">
      <c r="A73" s="12"/>
      <c r="B73" s="45"/>
      <c r="C73" s="22" t="s">
        <v>31</v>
      </c>
      <c r="D73" s="23">
        <v>81031532.129999995</v>
      </c>
      <c r="E73" s="23">
        <v>86474067.599999994</v>
      </c>
      <c r="F73" s="37"/>
    </row>
    <row r="74" spans="1:7" ht="20.100000000000001" customHeight="1" x14ac:dyDescent="0.2">
      <c r="A74" s="12"/>
      <c r="B74" s="45"/>
      <c r="C74" s="24" t="s">
        <v>32</v>
      </c>
      <c r="D74" s="24">
        <v>178933206.24000001</v>
      </c>
      <c r="E74" s="24">
        <v>154740817.56999999</v>
      </c>
      <c r="F74" s="37"/>
    </row>
    <row r="75" spans="1:7" ht="20.100000000000001" customHeight="1" x14ac:dyDescent="0.2">
      <c r="A75" s="12"/>
      <c r="B75" s="45"/>
      <c r="C75" s="22" t="s">
        <v>33</v>
      </c>
      <c r="D75" s="23">
        <v>1713236.53</v>
      </c>
      <c r="E75" s="23">
        <v>1993402.29</v>
      </c>
      <c r="F75" s="37"/>
    </row>
    <row r="76" spans="1:7" ht="20.100000000000001" customHeight="1" x14ac:dyDescent="0.2">
      <c r="A76" s="12"/>
      <c r="B76" s="45"/>
      <c r="C76" s="24" t="s">
        <v>34</v>
      </c>
      <c r="D76" s="24">
        <v>43592276.93</v>
      </c>
      <c r="E76" s="24">
        <v>41213378.789999999</v>
      </c>
      <c r="F76" s="37"/>
    </row>
    <row r="77" spans="1:7" ht="20.100000000000001" customHeight="1" x14ac:dyDescent="0.2">
      <c r="A77" s="12"/>
      <c r="B77" s="45"/>
      <c r="C77" s="22" t="s">
        <v>35</v>
      </c>
      <c r="D77" s="23">
        <v>-2746158.3</v>
      </c>
      <c r="E77" s="23">
        <v>25000</v>
      </c>
      <c r="F77" s="37"/>
    </row>
    <row r="78" spans="1:7" ht="20.100000000000001" customHeight="1" x14ac:dyDescent="0.2">
      <c r="A78" s="12"/>
      <c r="B78" s="45"/>
      <c r="C78" s="24" t="s">
        <v>36</v>
      </c>
      <c r="D78" s="24">
        <v>37018308</v>
      </c>
      <c r="E78" s="24">
        <v>15000</v>
      </c>
      <c r="F78" s="37"/>
    </row>
    <row r="79" spans="1:7" ht="20.100000000000001" customHeight="1" x14ac:dyDescent="0.2">
      <c r="A79" s="12"/>
      <c r="B79" s="45"/>
      <c r="C79" s="52" t="s">
        <v>44</v>
      </c>
      <c r="D79" s="66">
        <f>SUM(D73:D78)</f>
        <v>339542401.52999997</v>
      </c>
      <c r="E79" s="66">
        <f>SUM(E73:E78)</f>
        <v>284461666.25</v>
      </c>
      <c r="F79" s="37"/>
    </row>
    <row r="80" spans="1:7" ht="20.100000000000001" customHeight="1" x14ac:dyDescent="0.2">
      <c r="A80" s="12"/>
      <c r="B80" s="45"/>
      <c r="C80" s="70"/>
      <c r="D80" s="71"/>
      <c r="E80" s="68"/>
      <c r="F80" s="37"/>
    </row>
    <row r="81" spans="1:7" ht="20.100000000000001" customHeight="1" x14ac:dyDescent="0.2">
      <c r="A81" s="12"/>
      <c r="B81" s="45"/>
      <c r="C81" s="53" t="s">
        <v>37</v>
      </c>
      <c r="D81" s="21">
        <v>2011</v>
      </c>
      <c r="E81" s="21">
        <v>2012</v>
      </c>
      <c r="F81" s="37"/>
    </row>
    <row r="82" spans="1:7" ht="20.100000000000001" customHeight="1" x14ac:dyDescent="0.2">
      <c r="A82" s="12"/>
      <c r="B82" s="45"/>
      <c r="C82" s="22" t="s">
        <v>38</v>
      </c>
      <c r="D82" s="23">
        <v>196212608</v>
      </c>
      <c r="E82" s="23">
        <v>178707546.36000001</v>
      </c>
      <c r="F82" s="37"/>
    </row>
    <row r="83" spans="1:7" ht="20.100000000000001" customHeight="1" x14ac:dyDescent="0.2">
      <c r="A83" s="12"/>
      <c r="B83" s="45"/>
      <c r="C83" s="24" t="s">
        <v>39</v>
      </c>
      <c r="D83" s="24">
        <v>48367071.770000003</v>
      </c>
      <c r="E83" s="24">
        <v>45834892.619999997</v>
      </c>
      <c r="F83" s="37"/>
    </row>
    <row r="84" spans="1:7" ht="20.100000000000001" customHeight="1" x14ac:dyDescent="0.2">
      <c r="A84" s="12"/>
      <c r="B84" s="45"/>
      <c r="C84" s="22" t="s">
        <v>40</v>
      </c>
      <c r="D84" s="23">
        <v>904341.53</v>
      </c>
      <c r="E84" s="23">
        <v>1587433.09</v>
      </c>
      <c r="F84" s="37"/>
    </row>
    <row r="85" spans="1:7" ht="20.100000000000001" customHeight="1" x14ac:dyDescent="0.2">
      <c r="A85" s="12"/>
      <c r="B85" s="45"/>
      <c r="C85" s="24" t="s">
        <v>32</v>
      </c>
      <c r="D85" s="24">
        <v>6782079.4299999997</v>
      </c>
      <c r="E85" s="24">
        <v>7929073.7400000002</v>
      </c>
      <c r="F85" s="37"/>
    </row>
    <row r="86" spans="1:7" ht="20.100000000000001" customHeight="1" x14ac:dyDescent="0.2">
      <c r="A86" s="12"/>
      <c r="B86" s="45"/>
      <c r="C86" s="22" t="s">
        <v>41</v>
      </c>
      <c r="D86" s="23">
        <v>81299739.180000007</v>
      </c>
      <c r="E86" s="23">
        <v>73638009.469999999</v>
      </c>
      <c r="F86" s="37"/>
    </row>
    <row r="87" spans="1:7" ht="20.100000000000001" customHeight="1" x14ac:dyDescent="0.2">
      <c r="A87" s="12"/>
      <c r="B87" s="45"/>
      <c r="C87" s="24" t="s">
        <v>42</v>
      </c>
      <c r="D87" s="49">
        <v>0</v>
      </c>
      <c r="E87" s="49">
        <v>139060.39000000001</v>
      </c>
      <c r="F87" s="37"/>
    </row>
    <row r="88" spans="1:7" ht="20.100000000000001" customHeight="1" x14ac:dyDescent="0.2">
      <c r="A88" s="12"/>
      <c r="B88" s="45"/>
      <c r="C88" s="22" t="s">
        <v>36</v>
      </c>
      <c r="D88" s="23">
        <v>9522580.3499999996</v>
      </c>
      <c r="E88" s="23">
        <v>3983427.71</v>
      </c>
      <c r="F88" s="37"/>
    </row>
    <row r="89" spans="1:7" ht="20.100000000000001" customHeight="1" x14ac:dyDescent="0.2">
      <c r="A89" s="12"/>
      <c r="B89" s="45"/>
      <c r="C89" s="52" t="s">
        <v>45</v>
      </c>
      <c r="D89" s="66">
        <f>SUM(D82:D88)</f>
        <v>343088420.26000005</v>
      </c>
      <c r="E89" s="66">
        <f>SUM(E82:E88)</f>
        <v>311819443.38</v>
      </c>
      <c r="F89" s="37"/>
      <c r="G89" s="17"/>
    </row>
    <row r="90" spans="1:7" ht="20.100000000000001" customHeight="1" thickBot="1" x14ac:dyDescent="0.25">
      <c r="A90" s="12"/>
      <c r="B90" s="45"/>
      <c r="C90" s="87" t="s">
        <v>43</v>
      </c>
      <c r="D90" s="88"/>
      <c r="E90" s="89">
        <f>E79-E89</f>
        <v>-27357777.129999995</v>
      </c>
      <c r="F90" s="37"/>
    </row>
    <row r="91" spans="1:7" ht="20.100000000000001" customHeight="1" thickTop="1" x14ac:dyDescent="0.2">
      <c r="A91" s="12"/>
      <c r="B91" s="45"/>
      <c r="C91" s="81" t="s">
        <v>69</v>
      </c>
      <c r="D91" s="90"/>
      <c r="E91" s="82">
        <v>127357011.88</v>
      </c>
      <c r="F91" s="37"/>
    </row>
    <row r="92" spans="1:7" ht="20.100000000000001" customHeight="1" x14ac:dyDescent="0.2">
      <c r="A92" s="12"/>
      <c r="B92" s="45"/>
      <c r="C92" s="81" t="s">
        <v>68</v>
      </c>
      <c r="D92" s="90"/>
      <c r="E92" s="82">
        <f>E91+E90</f>
        <v>99999234.75</v>
      </c>
      <c r="F92" s="37"/>
    </row>
    <row r="93" spans="1:7" ht="20.100000000000001" customHeight="1" thickBot="1" x14ac:dyDescent="0.25">
      <c r="A93" s="12"/>
      <c r="B93" s="45"/>
      <c r="C93" s="83" t="s">
        <v>70</v>
      </c>
      <c r="D93" s="91"/>
      <c r="E93" s="84">
        <v>110948236.68000001</v>
      </c>
      <c r="F93" s="46"/>
    </row>
    <row r="94" spans="1:7" ht="20.100000000000001" customHeight="1" thickTop="1" x14ac:dyDescent="0.2">
      <c r="A94" s="12"/>
      <c r="B94" s="45"/>
      <c r="C94" s="85" t="s">
        <v>71</v>
      </c>
      <c r="D94" s="86"/>
      <c r="E94" s="86">
        <v>-10949001.93</v>
      </c>
      <c r="F94" s="46"/>
    </row>
    <row r="95" spans="1:7" ht="21.75" customHeight="1" x14ac:dyDescent="0.2">
      <c r="A95" s="12"/>
      <c r="B95" s="45"/>
      <c r="C95" s="1" t="s">
        <v>72</v>
      </c>
      <c r="D95" s="59"/>
      <c r="E95" s="59">
        <v>-99888764.290000007</v>
      </c>
      <c r="F95" s="37"/>
    </row>
    <row r="96" spans="1:7" ht="20.100000000000001" customHeight="1" x14ac:dyDescent="0.2">
      <c r="A96" s="12"/>
      <c r="B96" s="45"/>
      <c r="C96" s="92" t="s">
        <v>73</v>
      </c>
      <c r="D96" s="93"/>
      <c r="E96" s="94">
        <f>+E94+E95</f>
        <v>-110837766.22</v>
      </c>
      <c r="F96" s="37"/>
    </row>
    <row r="97" spans="1:6" ht="3.95" customHeight="1" x14ac:dyDescent="0.2">
      <c r="A97" s="9"/>
      <c r="B97" s="40"/>
      <c r="C97" s="47"/>
      <c r="D97" s="48"/>
      <c r="E97" s="48"/>
      <c r="F97" s="43"/>
    </row>
  </sheetData>
  <mergeCells count="8">
    <mergeCell ref="C70:D70"/>
    <mergeCell ref="C80:D80"/>
    <mergeCell ref="C1:D1"/>
    <mergeCell ref="C2:D2"/>
    <mergeCell ref="C68:G68"/>
    <mergeCell ref="C36:D36"/>
    <mergeCell ref="C33:D33"/>
    <mergeCell ref="C67:D67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webPublishItems count="1">
    <webPublishItem id="1115" divId="411_1115" sourceType="sheet" destinationFile="G:\APAE\APAE-COMU\Estadístiques internes\LLIBREDA\Lldades 2012\taules\Apartat 4\4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2006-09-12T11:52:44Z</cp:lastPrinted>
  <dcterms:created xsi:type="dcterms:W3CDTF">2003-07-22T08:59:21Z</dcterms:created>
  <dcterms:modified xsi:type="dcterms:W3CDTF">2013-07-15T11:32:57Z</dcterms:modified>
</cp:coreProperties>
</file>