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5280" windowWidth="18600" windowHeight="2565"/>
  </bookViews>
  <sheets>
    <sheet name="Global Ingressos" sheetId="1" r:id="rId1"/>
    <sheet name="dades" sheetId="2" state="hidden" r:id="rId2"/>
    <sheet name="salida" sheetId="4" state="hidden" r:id="rId3"/>
  </sheets>
  <definedNames>
    <definedName name="_1Àrea_d_impressió" localSheetId="0">'Global Ingressos'!$A$1:$H$129</definedName>
    <definedName name="_xlnm._FilterDatabase" localSheetId="0" hidden="1">'Global Ingressos'!$A$5:$J$114</definedName>
    <definedName name="_xlnm.Print_Area" localSheetId="0">'Global Ingressos'!$A$1:$H$130</definedName>
    <definedName name="_xlnm.Print_Titles" localSheetId="0">'Global Ingressos'!$5:$5</definedName>
  </definedNames>
  <calcPr calcId="145621"/>
</workbook>
</file>

<file path=xl/calcChain.xml><?xml version="1.0" encoding="utf-8"?>
<calcChain xmlns="http://schemas.openxmlformats.org/spreadsheetml/2006/main">
  <c r="G109" i="1" l="1"/>
  <c r="G108" i="1"/>
  <c r="G107" i="1"/>
  <c r="G106" i="1"/>
  <c r="G105" i="1"/>
  <c r="C114" i="1"/>
  <c r="D114" i="1"/>
  <c r="E114" i="1"/>
  <c r="F114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10" i="1"/>
  <c r="G111" i="1"/>
  <c r="G112" i="1"/>
  <c r="G113" i="1"/>
  <c r="A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2" i="2"/>
  <c r="F110" i="4"/>
  <c r="E110" i="4"/>
  <c r="D110" i="4"/>
  <c r="C110" i="4"/>
  <c r="G110" i="4" s="1"/>
  <c r="E110" i="2"/>
  <c r="C110" i="2"/>
  <c r="D110" i="2"/>
  <c r="B110" i="2"/>
  <c r="F110" i="2" s="1"/>
  <c r="G114" i="1" l="1"/>
</calcChain>
</file>

<file path=xl/sharedStrings.xml><?xml version="1.0" encoding="utf-8"?>
<sst xmlns="http://schemas.openxmlformats.org/spreadsheetml/2006/main" count="344" uniqueCount="338">
  <si>
    <t>2.3.2. INGRESSOS PER CONCEPTES i UNITATS</t>
  </si>
  <si>
    <t>TOTAL</t>
  </si>
  <si>
    <t>DESCRIPCIÓ</t>
  </si>
  <si>
    <t>CONVENIS, SERVEIS I FORMACIÓ</t>
  </si>
  <si>
    <t>PROGRAMES NACIONALS</t>
  </si>
  <si>
    <t>PROJECTES EUROPEUS</t>
  </si>
  <si>
    <t>ALTRES SUBVENCIONS</t>
  </si>
  <si>
    <t>151 Oficina de Patents i Llicències</t>
  </si>
  <si>
    <t>Convenis, serveis i formació</t>
  </si>
  <si>
    <t>Programes nacionals</t>
  </si>
  <si>
    <t>Projectes europeus</t>
  </si>
  <si>
    <t>Altres subvencions</t>
  </si>
  <si>
    <t>2.3 Ingressos de l'any 2012 gestionats pel Centre de Transferència de Tecnologia</t>
  </si>
  <si>
    <t>Centre_Benefici</t>
  </si>
  <si>
    <t>NomUnitat</t>
  </si>
  <si>
    <t>110</t>
  </si>
  <si>
    <t>Serveis Generals</t>
  </si>
  <si>
    <t>118</t>
  </si>
  <si>
    <t>Programa INNOVA</t>
  </si>
  <si>
    <t>120</t>
  </si>
  <si>
    <t>Consell Social</t>
  </si>
  <si>
    <t>122</t>
  </si>
  <si>
    <t>Càtedra UNESCO de Direcció Universitària</t>
  </si>
  <si>
    <t>124</t>
  </si>
  <si>
    <t>Càtedra UNESCO de Sostenibilitat</t>
  </si>
  <si>
    <t>126</t>
  </si>
  <si>
    <t>Càtedra UNESCO en Salut Visual i Desenvolupament</t>
  </si>
  <si>
    <t>131</t>
  </si>
  <si>
    <t>Unitat de Valorització de la Recerca de la UPC</t>
  </si>
  <si>
    <t>145</t>
  </si>
  <si>
    <t>Fundació Parc UPC</t>
  </si>
  <si>
    <t>150</t>
  </si>
  <si>
    <t>Centre de Transferència de Tecnologia</t>
  </si>
  <si>
    <t>151</t>
  </si>
  <si>
    <t>Oficina de Patents i Llicències</t>
  </si>
  <si>
    <t>162</t>
  </si>
  <si>
    <t>Centre de Formació Interdisciplinar Superior</t>
  </si>
  <si>
    <t>200</t>
  </si>
  <si>
    <t>Facultat de Matemàtiques i Estadística</t>
  </si>
  <si>
    <t>210</t>
  </si>
  <si>
    <t>Escola Tècnica Superior d'Arquitectura de Barcelona</t>
  </si>
  <si>
    <t>220</t>
  </si>
  <si>
    <t>Escola Tècnica Superior d’Enginyeries Industrial i Aeronàutica de Terrassa</t>
  </si>
  <si>
    <t>230</t>
  </si>
  <si>
    <t>Escola Tècnica Superior d'Enginyeria de Telecomunicació de Barcelona</t>
  </si>
  <si>
    <t>240</t>
  </si>
  <si>
    <t>Escola Tècnica Superior d'Enginyeria Industrial de Barcelona</t>
  </si>
  <si>
    <t>250</t>
  </si>
  <si>
    <t>Escola Tècnica Superior d'Enginyers de Camins, Canals i Ports de Barcelona</t>
  </si>
  <si>
    <t>270</t>
  </si>
  <si>
    <t>Facultat d'Informàtica de Barcelona</t>
  </si>
  <si>
    <t>280</t>
  </si>
  <si>
    <t>Facultat de Nàutica de Barcelona</t>
  </si>
  <si>
    <t>290</t>
  </si>
  <si>
    <t>Escola Tècnica Superior d'Arquitectura del Vallès</t>
  </si>
  <si>
    <t>300</t>
  </si>
  <si>
    <t>Escola d'Enginyeria de Telecomunicació i Aeroespacial de Castelldefels</t>
  </si>
  <si>
    <t>310</t>
  </si>
  <si>
    <t>Escola Politècnica Superior d'Edificació de Barcelona</t>
  </si>
  <si>
    <t>320</t>
  </si>
  <si>
    <t>Escola d'Enginyeria de Terrassa</t>
  </si>
  <si>
    <t>330</t>
  </si>
  <si>
    <t>Escola Politècnica Superior d’Enginyeria de Manresa</t>
  </si>
  <si>
    <t>340</t>
  </si>
  <si>
    <t>Escola Politècnica Superior d'Enginyeria de Vilanova i la Geltrú</t>
  </si>
  <si>
    <t>370</t>
  </si>
  <si>
    <t>Factultat d'Òptica i Optometria de Terrassa</t>
  </si>
  <si>
    <t>420</t>
  </si>
  <si>
    <t>Institut d'Investigació Tèxtil de Cooperació Industrial de Terrassa</t>
  </si>
  <si>
    <t>440</t>
  </si>
  <si>
    <t>Institut d'Organització i Control de Sistemes Industrials</t>
  </si>
  <si>
    <t>460</t>
  </si>
  <si>
    <t>Institut de Tècniques Energètiques</t>
  </si>
  <si>
    <t>470</t>
  </si>
  <si>
    <t>Centre de recerca en Nanoenginyeria</t>
  </si>
  <si>
    <t>480</t>
  </si>
  <si>
    <t>Institut Universitari de Recerca en Ciència i Tecnologies de la Sostenibilitat</t>
  </si>
  <si>
    <t>665</t>
  </si>
  <si>
    <t>Càtedra de Programari Lliure</t>
  </si>
  <si>
    <t>666</t>
  </si>
  <si>
    <t>Càtedra d'Accessibilitat</t>
  </si>
  <si>
    <t>701</t>
  </si>
  <si>
    <t>Departament d'Arquitectura de Computadors</t>
  </si>
  <si>
    <t>702</t>
  </si>
  <si>
    <t>Departament de Ciència dels Materials i Enginyeria Metal·lúrgica</t>
  </si>
  <si>
    <t>703</t>
  </si>
  <si>
    <t>Departament de Composició Arquitectònica</t>
  </si>
  <si>
    <t>704</t>
  </si>
  <si>
    <t>Departament de Construccions Arquitectòniques I</t>
  </si>
  <si>
    <t>705</t>
  </si>
  <si>
    <t>Departament de Construccions Arquitectòniques II</t>
  </si>
  <si>
    <t>706</t>
  </si>
  <si>
    <t>Departament d'Enginyeria de la Construcció</t>
  </si>
  <si>
    <t>707</t>
  </si>
  <si>
    <t>Departament d'Enginyeria de Sistemes, Automàtica i Informàtica Industrial</t>
  </si>
  <si>
    <t>708</t>
  </si>
  <si>
    <t>Departament d'Enginyeria del Terreny, Cartogràfica i Geofísica</t>
  </si>
  <si>
    <t>709</t>
  </si>
  <si>
    <t>Departament d'Enginyeria Elèctrica</t>
  </si>
  <si>
    <t>710</t>
  </si>
  <si>
    <t>Departament d'Enginyeria Electrònica</t>
  </si>
  <si>
    <t>711</t>
  </si>
  <si>
    <t>Departament d'Enginyeria Hidràulica, Marítima i Ambiental</t>
  </si>
  <si>
    <t>712</t>
  </si>
  <si>
    <t>Departament d'Enginyeria Mecànica</t>
  </si>
  <si>
    <t>713</t>
  </si>
  <si>
    <t>Departament d'Enginyeria Química</t>
  </si>
  <si>
    <t>714</t>
  </si>
  <si>
    <t>Departament d'Enginyeria Tèxtil i Paperera</t>
  </si>
  <si>
    <t>715</t>
  </si>
  <si>
    <t>Departament d'Estadística i Investigació Operativa</t>
  </si>
  <si>
    <t>716</t>
  </si>
  <si>
    <t>Departament d'Estructures a l'Arquitectura</t>
  </si>
  <si>
    <t>717</t>
  </si>
  <si>
    <t>Departament d'Expressió Gràfica a l'Enginyeria</t>
  </si>
  <si>
    <t>718</t>
  </si>
  <si>
    <t>Departament d'Expressió Gràfica Arquitectònica I</t>
  </si>
  <si>
    <t>719</t>
  </si>
  <si>
    <t>Departament d'Expressió Gràfica Arquitectònica II</t>
  </si>
  <si>
    <t>720</t>
  </si>
  <si>
    <t>Departament de Física Aplicada</t>
  </si>
  <si>
    <t>721</t>
  </si>
  <si>
    <t>Departament de Física i Enginyeria Nuclear</t>
  </si>
  <si>
    <t>722</t>
  </si>
  <si>
    <t>Departament d'Infraestructura del Transport i del Territori</t>
  </si>
  <si>
    <t>723</t>
  </si>
  <si>
    <t>Departament de Llenguatges i Sistemes Informàtics</t>
  </si>
  <si>
    <t>724</t>
  </si>
  <si>
    <t>Departament de Màquines i Motors Tèrmics</t>
  </si>
  <si>
    <t>725</t>
  </si>
  <si>
    <t>Departament de Matemàtica Aplicada I</t>
  </si>
  <si>
    <t>726</t>
  </si>
  <si>
    <t>Departament de Matemàtica Aplicada II</t>
  </si>
  <si>
    <t>727</t>
  </si>
  <si>
    <t>Departament de Matemàtica Aplicada III</t>
  </si>
  <si>
    <t>729</t>
  </si>
  <si>
    <t>Departament de Mecànica de Fluids</t>
  </si>
  <si>
    <t>731</t>
  </si>
  <si>
    <t>Departament d'Òptica i Optometria</t>
  </si>
  <si>
    <t>732</t>
  </si>
  <si>
    <t>Departament d'Organització d'Empreses</t>
  </si>
  <si>
    <t>735</t>
  </si>
  <si>
    <t>Departament de Projectes Arquitectònics</t>
  </si>
  <si>
    <t>736</t>
  </si>
  <si>
    <t>Departament de Projectes d'Enginyeria</t>
  </si>
  <si>
    <t>737</t>
  </si>
  <si>
    <t>Departament de Resistència de Materials i Estructures a l'Enginyeria</t>
  </si>
  <si>
    <t>739</t>
  </si>
  <si>
    <t>Departament de Teoria del Senyal i Comunicacions</t>
  </si>
  <si>
    <t>740</t>
  </si>
  <si>
    <t>Departament d'Urbanisme i Ordenació del Territori</t>
  </si>
  <si>
    <t>741</t>
  </si>
  <si>
    <t>Departament d'Enginyeria Minera i Recursos Naturals</t>
  </si>
  <si>
    <t>742</t>
  </si>
  <si>
    <t>Departament de Ciència i Enginyeria Nàutiques</t>
  </si>
  <si>
    <t>743</t>
  </si>
  <si>
    <t>Departament de Matemàtica Aplicada IV</t>
  </si>
  <si>
    <t>744</t>
  </si>
  <si>
    <t>Departament d'Enginyeria Telemàtica</t>
  </si>
  <si>
    <t>745</t>
  </si>
  <si>
    <t>Departament d'Enginyeria Agroalimentària i Biotecnologia</t>
  </si>
  <si>
    <t>746</t>
  </si>
  <si>
    <t>Departament de Disseny i Programació de Sistemes Electrònics</t>
  </si>
  <si>
    <t>747</t>
  </si>
  <si>
    <t>Departament d'Enginyeria de Serveis i Sistemes d'Informació</t>
  </si>
  <si>
    <t>909</t>
  </si>
  <si>
    <t>Laboratori d'Enginyeria Marítima</t>
  </si>
  <si>
    <t>910</t>
  </si>
  <si>
    <t>Laboratori Comú d'Enginyeria Mecànica</t>
  </si>
  <si>
    <t>914</t>
  </si>
  <si>
    <t>Centre de Política del Sòl i Valoracions</t>
  </si>
  <si>
    <t>915</t>
  </si>
  <si>
    <t>Institut de Robòtica i Informàtica Industrial</t>
  </si>
  <si>
    <t>916</t>
  </si>
  <si>
    <t>Centre de Comunicacions Avançades de Banda Ampla</t>
  </si>
  <si>
    <t>917</t>
  </si>
  <si>
    <t>Centre de Tecnologies i Telecomunicacions Mòbils</t>
  </si>
  <si>
    <t>918</t>
  </si>
  <si>
    <t>Centre de Recerca en Enginyeria Biomèdica</t>
  </si>
  <si>
    <t>921</t>
  </si>
  <si>
    <t>Centre d'aplicacions de la xarxa</t>
  </si>
  <si>
    <t>922</t>
  </si>
  <si>
    <t>Centre de Desenvolupament de Sensors, Instrumentació i Sistemes</t>
  </si>
  <si>
    <t>927</t>
  </si>
  <si>
    <t>Centre de Tecnologies i Aplicacions del Llenguatge i la Parla</t>
  </si>
  <si>
    <t>928</t>
  </si>
  <si>
    <t>Centre Tecnològic de la Transferència de Calor</t>
  </si>
  <si>
    <t>929</t>
  </si>
  <si>
    <t>Centre de Disseny d'Equips Industrials</t>
  </si>
  <si>
    <t>930</t>
  </si>
  <si>
    <t>Centre Tecnològic de Vilanova i la Geltrú</t>
  </si>
  <si>
    <t>935</t>
  </si>
  <si>
    <t>Centre de Diagnòstic Industrial i Fluidodinàmica</t>
  </si>
  <si>
    <t>936</t>
  </si>
  <si>
    <t>Centre de Sistemes i Serveis Electrònics</t>
  </si>
  <si>
    <t>937</t>
  </si>
  <si>
    <t>Grup de Compatibilitat Electromagnètica</t>
  </si>
  <si>
    <t>941</t>
  </si>
  <si>
    <t>Centre d'Integritat Estructural i Fiabilitat dels Materials</t>
  </si>
  <si>
    <t>945</t>
  </si>
  <si>
    <t>Centre de Desenvolupament Tecnològic de Sistemes d'Adquisició Remota i Tractament de la Informació</t>
  </si>
  <si>
    <t>946</t>
  </si>
  <si>
    <t>Centre d'Innovació Tecnològica en Convertidors Estàtics i Accionaments</t>
  </si>
  <si>
    <t>950</t>
  </si>
  <si>
    <t>Laboratori d'Aplicacions Multimèdia</t>
  </si>
  <si>
    <t>951</t>
  </si>
  <si>
    <t>Centre Tècnic de Filatura</t>
  </si>
  <si>
    <t>952</t>
  </si>
  <si>
    <t>Grup de Recerca Aplicada en Hidrometeorologia</t>
  </si>
  <si>
    <t>953</t>
  </si>
  <si>
    <t>Laboratori d'Enginyeria Acústica i Mecànica</t>
  </si>
  <si>
    <t>954</t>
  </si>
  <si>
    <t>Centre de Recerca de Motors i Instal·lacions Tèrmiques</t>
  </si>
  <si>
    <t>955</t>
  </si>
  <si>
    <t>Centre d'Anàlisi i Millora de Processos mitjançant Simulació</t>
  </si>
  <si>
    <t>956</t>
  </si>
  <si>
    <t>Centre de Recerca en Seguretat i Control Alimentari</t>
  </si>
  <si>
    <t>964</t>
  </si>
  <si>
    <t>Centre de Recerca i Innovació en Toxicologia</t>
  </si>
  <si>
    <t>969</t>
  </si>
  <si>
    <t>Centre d’Estudis Tecnològics per a l’Atenció a la Dependència i la Vida Autònoma UPC</t>
  </si>
  <si>
    <t>971</t>
  </si>
  <si>
    <t>Centre de Recerca en Sistemes Electrònics Industrials</t>
  </si>
  <si>
    <t>972</t>
  </si>
  <si>
    <t>Laboratori per a la Innovació Tecnològica d'Estructures i Materials – UPC</t>
  </si>
  <si>
    <t>973</t>
  </si>
  <si>
    <t>Centre Específic de Recerca i Desenvolupament per a la Millora i Innovació de les Empreses</t>
  </si>
  <si>
    <t>974</t>
  </si>
  <si>
    <t>Centre Específic de Recerca de Mètodes Numèrics en Ciències Aplicades i Enginyeria</t>
  </si>
  <si>
    <t>975</t>
  </si>
  <si>
    <t>Centre de Recerca de Sistemes Elèctrics d’Energia Renovable</t>
  </si>
  <si>
    <t>120 Consell Social</t>
  </si>
  <si>
    <t>110 SG</t>
  </si>
  <si>
    <t>118 Prog. INNOVA</t>
  </si>
  <si>
    <t>122 CUDU</t>
  </si>
  <si>
    <t>124 CUS</t>
  </si>
  <si>
    <t>126 CUSVD</t>
  </si>
  <si>
    <t>131 UVR</t>
  </si>
  <si>
    <t>145 Parc-UPC</t>
  </si>
  <si>
    <t>150 CTT</t>
  </si>
  <si>
    <t>162 CFIS</t>
  </si>
  <si>
    <t>200 FME</t>
  </si>
  <si>
    <t>210 ETSAB</t>
  </si>
  <si>
    <t>220 ETSEIAT</t>
  </si>
  <si>
    <t>230 ETSETB</t>
  </si>
  <si>
    <t>240 ETSEIB</t>
  </si>
  <si>
    <t>250 ETSECPB</t>
  </si>
  <si>
    <t>270 FIB</t>
  </si>
  <si>
    <t>280 FNB</t>
  </si>
  <si>
    <t>290 ETSAV</t>
  </si>
  <si>
    <t>300 EETAC</t>
  </si>
  <si>
    <t>310 EPSEB</t>
  </si>
  <si>
    <t>320 EET</t>
  </si>
  <si>
    <t>330 EPSEM</t>
  </si>
  <si>
    <t>340 EPSEVG</t>
  </si>
  <si>
    <t>370 FOOT</t>
  </si>
  <si>
    <t>420 INTEXTER</t>
  </si>
  <si>
    <t>440 IOC</t>
  </si>
  <si>
    <t>460 INTE</t>
  </si>
  <si>
    <t>470 CRNE</t>
  </si>
  <si>
    <t>480 IS.UPC</t>
  </si>
  <si>
    <t>665 CPL</t>
  </si>
  <si>
    <t>666 CATAC</t>
  </si>
  <si>
    <t>701 AC</t>
  </si>
  <si>
    <t>702 CMEM</t>
  </si>
  <si>
    <t>703 CA</t>
  </si>
  <si>
    <t>704 CA1</t>
  </si>
  <si>
    <t>705 CA2</t>
  </si>
  <si>
    <t>706 EC</t>
  </si>
  <si>
    <t>707 ESAII</t>
  </si>
  <si>
    <t>708 ETCG</t>
  </si>
  <si>
    <t>709 EE</t>
  </si>
  <si>
    <t>710 EEL</t>
  </si>
  <si>
    <t>711 EHMA</t>
  </si>
  <si>
    <t>712 EM</t>
  </si>
  <si>
    <t>714 ETP</t>
  </si>
  <si>
    <t>713 EQ</t>
  </si>
  <si>
    <t>715 EIO</t>
  </si>
  <si>
    <t>716 EA</t>
  </si>
  <si>
    <t>717 EGE</t>
  </si>
  <si>
    <t>718 EGA1</t>
  </si>
  <si>
    <t>719 EGA2</t>
  </si>
  <si>
    <t>720 FA</t>
  </si>
  <si>
    <t>721 FEN</t>
  </si>
  <si>
    <t>722 ITT</t>
  </si>
  <si>
    <t>723 LSI</t>
  </si>
  <si>
    <t>724 MMT</t>
  </si>
  <si>
    <t>725 MA1</t>
  </si>
  <si>
    <t>726 MA2</t>
  </si>
  <si>
    <t>727 MA3</t>
  </si>
  <si>
    <t>729 MF</t>
  </si>
  <si>
    <t>731 OO</t>
  </si>
  <si>
    <t>732 OE</t>
  </si>
  <si>
    <t>735 PA</t>
  </si>
  <si>
    <t>736 PE</t>
  </si>
  <si>
    <t>737 RMEE</t>
  </si>
  <si>
    <t>739 TSC</t>
  </si>
  <si>
    <t>740 UOT</t>
  </si>
  <si>
    <t>741 EMRN</t>
  </si>
  <si>
    <t>742 CEN</t>
  </si>
  <si>
    <t>743 MA4</t>
  </si>
  <si>
    <t>744 ENTEL</t>
  </si>
  <si>
    <t>745 EAB</t>
  </si>
  <si>
    <t>746 DIPSE</t>
  </si>
  <si>
    <t>747 ESSI</t>
  </si>
  <si>
    <t>909 LIM</t>
  </si>
  <si>
    <t>910 LCEM</t>
  </si>
  <si>
    <t>914 CPSV</t>
  </si>
  <si>
    <t>915 IRI</t>
  </si>
  <si>
    <t>916 CCABA</t>
  </si>
  <si>
    <t>918 CREB</t>
  </si>
  <si>
    <t>921 CANET</t>
  </si>
  <si>
    <t>922 CD6</t>
  </si>
  <si>
    <t>927 CTALP</t>
  </si>
  <si>
    <t>928 CTTC</t>
  </si>
  <si>
    <t>929 CDEI</t>
  </si>
  <si>
    <t>930 CTVG</t>
  </si>
  <si>
    <t>935 CDIF</t>
  </si>
  <si>
    <t>936 CSSE</t>
  </si>
  <si>
    <t>937 GCEM</t>
  </si>
  <si>
    <t>941 CIEFMA</t>
  </si>
  <si>
    <t>945 SARTI</t>
  </si>
  <si>
    <t>946 CITCEA</t>
  </si>
  <si>
    <t>950 LAM</t>
  </si>
  <si>
    <t>951 CTF</t>
  </si>
  <si>
    <t>952 GRAHI</t>
  </si>
  <si>
    <t>953 LEAM</t>
  </si>
  <si>
    <t>954 CREMIT</t>
  </si>
  <si>
    <t>956 CRESCA</t>
  </si>
  <si>
    <t>964 CRIT</t>
  </si>
  <si>
    <t>969 CETpD-UPC</t>
  </si>
  <si>
    <t>971 MCIA</t>
  </si>
  <si>
    <t>972 LITEM</t>
  </si>
  <si>
    <t>973 CERpIE-UPC</t>
  </si>
  <si>
    <t>974 CER-LaCàN-UPC</t>
  </si>
  <si>
    <t>975 SEER</t>
  </si>
  <si>
    <t>917 CTTM</t>
  </si>
  <si>
    <t>955 SIMGRUP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</si>
</sst>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(#,##0.00_);_(\(#,##0.00\);_(&quot;-&quot;_);_(@_)"/>
  </numFmts>
  <fonts count="34" x14ac:knownFonts="1">
    <font>
      <sz val="10"/>
      <name val="MS Sans Serif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10"/>
      <color indexed="18"/>
      <name val="Arial"/>
      <family val="2"/>
    </font>
    <font>
      <sz val="10"/>
      <color rgb="FF60497B"/>
      <name val="MS Sans Serif"/>
      <family val="2"/>
    </font>
    <font>
      <b/>
      <sz val="10"/>
      <color rgb="FF60497B"/>
      <name val="Arial"/>
      <family val="2"/>
    </font>
    <font>
      <b/>
      <sz val="10"/>
      <color rgb="FF60497B"/>
      <name val="Tahoma"/>
      <family val="2"/>
    </font>
    <font>
      <sz val="10"/>
      <color rgb="FF60497B"/>
      <name val="Tahoma"/>
      <family val="2"/>
    </font>
    <font>
      <sz val="10"/>
      <color rgb="FF60497B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rgb="FFFF0000"/>
      <name val="Tahoma"/>
      <family val="2"/>
    </font>
    <font>
      <sz val="10"/>
      <color rgb="FFFF0000"/>
      <name val="MS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1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60497B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indexed="22"/>
        <bgColor indexed="0"/>
      </patternFill>
    </fill>
  </fills>
  <borders count="32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9"/>
      </left>
      <right/>
      <top/>
      <bottom/>
      <diagonal/>
    </border>
    <border>
      <left style="thin">
        <color rgb="FF60497B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60497B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rgb="FF60497B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theme="0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 style="thin">
        <color rgb="FF60497B"/>
      </bottom>
      <diagonal/>
    </border>
    <border>
      <left style="thin">
        <color theme="0"/>
      </left>
      <right style="thin">
        <color rgb="FF60497B"/>
      </right>
      <top style="thin">
        <color theme="0"/>
      </top>
      <bottom style="thin">
        <color rgb="FF60497B"/>
      </bottom>
      <diagonal/>
    </border>
    <border>
      <left/>
      <right/>
      <top/>
      <bottom style="thin">
        <color rgb="FF60497B"/>
      </bottom>
      <diagonal/>
    </border>
    <border>
      <left style="thin">
        <color rgb="FF60497B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60497B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2" fillId="0" borderId="1" applyNumberFormat="0" applyFont="0" applyFill="0" applyAlignment="0" applyProtection="0"/>
    <xf numFmtId="0" fontId="22" fillId="0" borderId="2" applyNumberFormat="0" applyFont="0" applyFill="0" applyAlignment="0" applyProtection="0"/>
    <xf numFmtId="0" fontId="20" fillId="0" borderId="3" applyNumberFormat="0" applyFont="0" applyFill="0" applyAlignment="0" applyProtection="0">
      <alignment horizontal="center" vertical="top" wrapText="1"/>
    </xf>
    <xf numFmtId="0" fontId="23" fillId="16" borderId="4" applyNumberFormat="0" applyFont="0" applyFill="0" applyAlignment="0" applyProtection="0"/>
    <xf numFmtId="0" fontId="23" fillId="16" borderId="5" applyNumberFormat="0" applyFont="0" applyFill="0" applyAlignment="0" applyProtection="0"/>
    <xf numFmtId="0" fontId="23" fillId="16" borderId="6" applyNumberFormat="0" applyFont="0" applyFill="0" applyAlignment="0" applyProtection="0"/>
    <xf numFmtId="0" fontId="3" fillId="4" borderId="0" applyNumberFormat="0" applyBorder="0" applyAlignment="0" applyProtection="0"/>
    <xf numFmtId="0" fontId="4" fillId="17" borderId="7" applyNumberFormat="0" applyAlignment="0" applyProtection="0"/>
    <xf numFmtId="0" fontId="5" fillId="18" borderId="8" applyNumberFormat="0" applyAlignment="0" applyProtection="0"/>
    <xf numFmtId="0" fontId="6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7" applyNumberFormat="0" applyAlignment="0" applyProtection="0"/>
    <xf numFmtId="3" fontId="19" fillId="23" borderId="10" applyNumberFormat="0">
      <alignment vertical="center"/>
    </xf>
    <xf numFmtId="3" fontId="19" fillId="24" borderId="10" applyNumberFormat="0">
      <alignment vertical="center"/>
    </xf>
    <xf numFmtId="0" fontId="19" fillId="25" borderId="11">
      <alignment horizontal="left" vertical="center"/>
    </xf>
    <xf numFmtId="0" fontId="20" fillId="26" borderId="10">
      <alignment horizontal="center" vertical="center" wrapText="1"/>
    </xf>
    <xf numFmtId="3" fontId="19" fillId="16" borderId="0" applyNumberFormat="0">
      <alignment vertical="center"/>
    </xf>
    <xf numFmtId="0" fontId="9" fillId="3" borderId="0" applyNumberFormat="0" applyBorder="0" applyAlignment="0" applyProtection="0"/>
    <xf numFmtId="0" fontId="11" fillId="27" borderId="0" applyNumberFormat="0" applyBorder="0" applyAlignment="0" applyProtection="0"/>
    <xf numFmtId="0" fontId="21" fillId="0" borderId="0"/>
    <xf numFmtId="0" fontId="10" fillId="28" borderId="12" applyNumberFormat="0" applyFont="0" applyAlignment="0" applyProtection="0"/>
    <xf numFmtId="0" fontId="12" fillId="17" borderId="1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17" fillId="0" borderId="15" applyNumberFormat="0" applyFill="0" applyAlignment="0" applyProtection="0"/>
    <xf numFmtId="0" fontId="7" fillId="0" borderId="16" applyNumberFormat="0" applyFill="0" applyAlignment="0" applyProtection="0"/>
    <xf numFmtId="0" fontId="18" fillId="0" borderId="17" applyNumberFormat="0" applyFill="0" applyAlignment="0" applyProtection="0"/>
    <xf numFmtId="0" fontId="31" fillId="0" borderId="0"/>
  </cellStyleXfs>
  <cellXfs count="53">
    <xf numFmtId="0" fontId="0" fillId="0" borderId="0" xfId="0"/>
    <xf numFmtId="0" fontId="24" fillId="29" borderId="0" xfId="0" applyFont="1" applyFill="1"/>
    <xf numFmtId="0" fontId="27" fillId="29" borderId="0" xfId="44" applyFont="1" applyFill="1"/>
    <xf numFmtId="3" fontId="27" fillId="29" borderId="0" xfId="44" applyNumberFormat="1" applyFont="1" applyFill="1" applyBorder="1"/>
    <xf numFmtId="0" fontId="27" fillId="29" borderId="0" xfId="44" applyFont="1" applyFill="1" applyAlignment="1">
      <alignment horizontal="right"/>
    </xf>
    <xf numFmtId="0" fontId="27" fillId="29" borderId="0" xfId="0" applyFont="1" applyFill="1" applyBorder="1" applyAlignment="1">
      <alignment horizontal="left"/>
    </xf>
    <xf numFmtId="0" fontId="26" fillId="29" borderId="0" xfId="44" applyFont="1" applyFill="1" applyBorder="1"/>
    <xf numFmtId="0" fontId="26" fillId="29" borderId="0" xfId="0" applyFont="1" applyFill="1" applyBorder="1" applyAlignment="1">
      <alignment horizontal="right"/>
    </xf>
    <xf numFmtId="0" fontId="26" fillId="29" borderId="0" xfId="0" applyFont="1" applyFill="1" applyBorder="1"/>
    <xf numFmtId="0" fontId="27" fillId="29" borderId="0" xfId="0" applyFont="1" applyFill="1" applyBorder="1"/>
    <xf numFmtId="0" fontId="27" fillId="29" borderId="0" xfId="44" applyFont="1" applyFill="1" applyBorder="1"/>
    <xf numFmtId="0" fontId="28" fillId="29" borderId="0" xfId="39" applyFont="1" applyFill="1" applyBorder="1" applyAlignment="1">
      <alignment horizontal="left" vertical="center"/>
    </xf>
    <xf numFmtId="0" fontId="27" fillId="29" borderId="0" xfId="0" applyFont="1" applyFill="1" applyBorder="1" applyAlignment="1">
      <alignment horizontal="right"/>
    </xf>
    <xf numFmtId="0" fontId="26" fillId="29" borderId="19" xfId="21" applyFont="1" applyFill="1" applyBorder="1" applyAlignment="1"/>
    <xf numFmtId="0" fontId="26" fillId="29" borderId="20" xfId="24" applyFont="1" applyFill="1" applyBorder="1" applyAlignment="1">
      <alignment horizontal="left"/>
    </xf>
    <xf numFmtId="0" fontId="25" fillId="29" borderId="20" xfId="24" applyFont="1" applyFill="1" applyBorder="1" applyAlignment="1">
      <alignment horizontal="right" vertical="center" wrapText="1"/>
    </xf>
    <xf numFmtId="0" fontId="26" fillId="29" borderId="20" xfId="24" applyFont="1" applyFill="1" applyBorder="1"/>
    <xf numFmtId="0" fontId="26" fillId="29" borderId="21" xfId="20" applyFont="1" applyFill="1" applyBorder="1"/>
    <xf numFmtId="0" fontId="24" fillId="29" borderId="22" xfId="0" applyFont="1" applyFill="1" applyBorder="1"/>
    <xf numFmtId="0" fontId="29" fillId="30" borderId="23" xfId="40" applyFont="1" applyFill="1" applyBorder="1">
      <alignment horizontal="center" vertical="center" wrapText="1"/>
    </xf>
    <xf numFmtId="0" fontId="29" fillId="30" borderId="23" xfId="40" applyFont="1" applyFill="1" applyBorder="1" applyAlignment="1">
      <alignment horizontal="center" vertical="center" wrapText="1"/>
    </xf>
    <xf numFmtId="0" fontId="27" fillId="29" borderId="24" xfId="22" applyFont="1" applyFill="1" applyBorder="1" applyAlignment="1">
      <alignment wrapText="1"/>
    </xf>
    <xf numFmtId="49" fontId="28" fillId="31" borderId="23" xfId="37" applyNumberFormat="1" applyFont="1" applyFill="1" applyBorder="1" applyAlignment="1">
      <alignment vertical="center" wrapText="1"/>
    </xf>
    <xf numFmtId="0" fontId="27" fillId="29" borderId="24" xfId="22" applyFont="1" applyFill="1" applyBorder="1"/>
    <xf numFmtId="0" fontId="24" fillId="29" borderId="25" xfId="0" applyFont="1" applyFill="1" applyBorder="1"/>
    <xf numFmtId="0" fontId="24" fillId="29" borderId="27" xfId="0" applyFont="1" applyFill="1" applyBorder="1"/>
    <xf numFmtId="44" fontId="24" fillId="29" borderId="27" xfId="0" applyNumberFormat="1" applyFont="1" applyFill="1" applyBorder="1"/>
    <xf numFmtId="0" fontId="27" fillId="29" borderId="26" xfId="22" applyFont="1" applyFill="1" applyBorder="1"/>
    <xf numFmtId="0" fontId="24" fillId="29" borderId="28" xfId="0" applyFont="1" applyFill="1" applyBorder="1"/>
    <xf numFmtId="0" fontId="27" fillId="29" borderId="29" xfId="22" applyFont="1" applyFill="1" applyBorder="1"/>
    <xf numFmtId="1" fontId="28" fillId="32" borderId="23" xfId="38" applyNumberFormat="1" applyFont="1" applyFill="1" applyBorder="1" applyAlignment="1">
      <alignment vertical="center" wrapText="1"/>
    </xf>
    <xf numFmtId="1" fontId="29" fillId="30" borderId="30" xfId="38" applyNumberFormat="1" applyFont="1" applyFill="1" applyBorder="1" applyAlignment="1">
      <alignment vertical="center" wrapText="1"/>
    </xf>
    <xf numFmtId="4" fontId="29" fillId="30" borderId="30" xfId="37" applyNumberFormat="1" applyFont="1" applyFill="1" applyBorder="1" applyAlignment="1">
      <alignment horizontal="right" vertical="center"/>
    </xf>
    <xf numFmtId="164" fontId="28" fillId="31" borderId="23" xfId="37" applyNumberFormat="1" applyFont="1" applyFill="1" applyBorder="1" applyAlignment="1">
      <alignment horizontal="right" vertical="center"/>
    </xf>
    <xf numFmtId="164" fontId="28" fillId="32" borderId="23" xfId="37" applyNumberFormat="1" applyFont="1" applyFill="1" applyBorder="1" applyAlignment="1">
      <alignment horizontal="right" vertical="center"/>
    </xf>
    <xf numFmtId="0" fontId="30" fillId="33" borderId="31" xfId="54" applyFont="1" applyFill="1" applyBorder="1" applyAlignment="1">
      <alignment horizontal="center"/>
    </xf>
    <xf numFmtId="0" fontId="30" fillId="0" borderId="12" xfId="54" applyFont="1" applyFill="1" applyBorder="1" applyAlignment="1">
      <alignment wrapText="1"/>
    </xf>
    <xf numFmtId="0" fontId="30" fillId="0" borderId="12" xfId="54" applyFont="1" applyFill="1" applyBorder="1" applyAlignment="1">
      <alignment horizontal="right" wrapText="1"/>
    </xf>
    <xf numFmtId="0" fontId="31" fillId="0" borderId="0" xfId="54"/>
    <xf numFmtId="49" fontId="1" fillId="0" borderId="12" xfId="54" applyNumberFormat="1" applyFont="1" applyFill="1" applyBorder="1" applyAlignment="1">
      <alignment wrapText="1"/>
    </xf>
    <xf numFmtId="4" fontId="0" fillId="0" borderId="0" xfId="0" applyNumberFormat="1"/>
    <xf numFmtId="4" fontId="28" fillId="32" borderId="23" xfId="37" applyNumberFormat="1" applyFont="1" applyFill="1" applyBorder="1" applyAlignment="1">
      <alignment horizontal="right" vertical="center"/>
    </xf>
    <xf numFmtId="4" fontId="28" fillId="31" borderId="23" xfId="37" applyNumberFormat="1" applyFont="1" applyFill="1" applyBorder="1" applyAlignment="1">
      <alignment horizontal="right" vertical="center"/>
    </xf>
    <xf numFmtId="0" fontId="25" fillId="25" borderId="18" xfId="0" applyFont="1" applyFill="1" applyBorder="1" applyAlignment="1">
      <alignment horizontal="left" vertical="center"/>
    </xf>
    <xf numFmtId="0" fontId="25" fillId="25" borderId="0" xfId="0" applyFont="1" applyFill="1" applyBorder="1" applyAlignment="1">
      <alignment horizontal="left" vertical="center"/>
    </xf>
    <xf numFmtId="0" fontId="28" fillId="29" borderId="18" xfId="39" applyFont="1" applyFill="1" applyBorder="1" applyAlignment="1">
      <alignment horizontal="left" vertical="center"/>
    </xf>
    <xf numFmtId="0" fontId="28" fillId="29" borderId="0" xfId="39" applyFont="1" applyFill="1" applyBorder="1" applyAlignment="1">
      <alignment horizontal="left" vertical="center"/>
    </xf>
    <xf numFmtId="4" fontId="28" fillId="31" borderId="23" xfId="37" applyNumberFormat="1" applyFont="1" applyFill="1" applyBorder="1">
      <alignment vertical="center"/>
    </xf>
    <xf numFmtId="4" fontId="28" fillId="32" borderId="23" xfId="37" applyNumberFormat="1" applyFont="1" applyFill="1" applyBorder="1">
      <alignment vertical="center"/>
    </xf>
    <xf numFmtId="3" fontId="32" fillId="29" borderId="0" xfId="44" applyNumberFormat="1" applyFont="1" applyFill="1" applyBorder="1"/>
    <xf numFmtId="0" fontId="33" fillId="29" borderId="0" xfId="0" applyFont="1" applyFill="1"/>
    <xf numFmtId="0" fontId="32" fillId="29" borderId="0" xfId="0" applyFont="1" applyFill="1" applyBorder="1" applyAlignment="1">
      <alignment horizontal="left"/>
    </xf>
    <xf numFmtId="0" fontId="32" fillId="29" borderId="0" xfId="0" applyFont="1" applyFill="1" applyBorder="1"/>
  </cellXfs>
  <cellStyles count="55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ordeEsqDI" xfId="19"/>
    <cellStyle name="BordeEsqDS" xfId="20"/>
    <cellStyle name="BordeEsqIS" xfId="21"/>
    <cellStyle name="BordeTablaDer" xfId="22"/>
    <cellStyle name="BordeTablaInf" xfId="23"/>
    <cellStyle name="BordeTablaSup" xfId="24"/>
    <cellStyle name="Buena" xfId="25"/>
    <cellStyle name="Cálculo" xfId="26"/>
    <cellStyle name="Celda de comprobación" xfId="27"/>
    <cellStyle name="Celda vinculada" xfId="28"/>
    <cellStyle name="Encabezado 4" xfId="29"/>
    <cellStyle name="Énfasis1" xfId="30"/>
    <cellStyle name="Énfasis2" xfId="31"/>
    <cellStyle name="Énfasis3" xfId="32"/>
    <cellStyle name="Énfasis4" xfId="33"/>
    <cellStyle name="Énfasis5" xfId="34"/>
    <cellStyle name="Énfasis6" xfId="35"/>
    <cellStyle name="Entrada" xfId="36" builtinId="20" customBuiltin="1"/>
    <cellStyle name="fColor1" xfId="37"/>
    <cellStyle name="fColor2" xfId="38"/>
    <cellStyle name="fSubTitulo_2.2.2" xfId="39"/>
    <cellStyle name="fTitulo" xfId="40"/>
    <cellStyle name="fTotal0" xfId="41"/>
    <cellStyle name="Incorrecto" xfId="42"/>
    <cellStyle name="Neutral" xfId="43" builtinId="28" customBuiltin="1"/>
    <cellStyle name="Normal" xfId="0" builtinId="0"/>
    <cellStyle name="Normal_dades" xfId="54"/>
    <cellStyle name="Normal_R-222 graf-repetit" xfId="44"/>
    <cellStyle name="Notas" xfId="45"/>
    <cellStyle name="Salida" xfId="46"/>
    <cellStyle name="Texto de advertencia" xfId="47"/>
    <cellStyle name="Texto explicativo" xfId="48"/>
    <cellStyle name="Título" xfId="49"/>
    <cellStyle name="Título 1" xfId="50"/>
    <cellStyle name="Título 2" xfId="51"/>
    <cellStyle name="Título 3" xfId="52"/>
    <cellStyle name="Total" xfId="53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5E0EC"/>
      <color rgb="FF60497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tabSelected="1" zoomScaleNormal="100" workbookViewId="0">
      <selection activeCell="B2" sqref="B2:G2"/>
    </sheetView>
  </sheetViews>
  <sheetFormatPr baseColWidth="10" defaultColWidth="11.42578125" defaultRowHeight="12.75" x14ac:dyDescent="0.2"/>
  <cols>
    <col min="1" max="1" width="0.85546875" style="1" customWidth="1"/>
    <col min="2" max="2" width="30.140625" style="1" bestFit="1" customWidth="1"/>
    <col min="3" max="7" width="18.85546875" style="1" customWidth="1"/>
    <col min="8" max="8" width="0.85546875" style="1" customWidth="1"/>
    <col min="9" max="10" width="11.42578125" style="1" customWidth="1"/>
    <col min="11" max="16384" width="11.42578125" style="1"/>
  </cols>
  <sheetData>
    <row r="1" spans="1:8" x14ac:dyDescent="0.2">
      <c r="B1" s="43" t="s">
        <v>12</v>
      </c>
      <c r="C1" s="44"/>
      <c r="D1" s="44"/>
      <c r="E1" s="44"/>
      <c r="F1" s="44"/>
      <c r="G1" s="44"/>
    </row>
    <row r="2" spans="1:8" x14ac:dyDescent="0.2">
      <c r="B2" s="43" t="s">
        <v>0</v>
      </c>
      <c r="C2" s="44"/>
      <c r="D2" s="44"/>
      <c r="E2" s="44"/>
      <c r="F2" s="44"/>
      <c r="G2" s="44"/>
    </row>
    <row r="4" spans="1:8" ht="6.75" customHeight="1" x14ac:dyDescent="0.2">
      <c r="A4" s="13"/>
      <c r="B4" s="14"/>
      <c r="C4" s="14"/>
      <c r="D4" s="15"/>
      <c r="E4" s="15"/>
      <c r="F4" s="15"/>
      <c r="G4" s="16"/>
      <c r="H4" s="17"/>
    </row>
    <row r="5" spans="1:8" ht="38.25" x14ac:dyDescent="0.2">
      <c r="A5" s="18"/>
      <c r="B5" s="19" t="s">
        <v>2</v>
      </c>
      <c r="C5" s="20" t="s">
        <v>3</v>
      </c>
      <c r="D5" s="20" t="s">
        <v>4</v>
      </c>
      <c r="E5" s="19" t="s">
        <v>5</v>
      </c>
      <c r="F5" s="20" t="s">
        <v>6</v>
      </c>
      <c r="G5" s="20" t="s">
        <v>1</v>
      </c>
      <c r="H5" s="21"/>
    </row>
    <row r="6" spans="1:8" ht="18" customHeight="1" x14ac:dyDescent="0.2">
      <c r="A6" s="18"/>
      <c r="B6" s="22" t="s">
        <v>232</v>
      </c>
      <c r="C6" s="33">
        <v>1296986.2899999998</v>
      </c>
      <c r="D6" s="33">
        <v>300000</v>
      </c>
      <c r="E6" s="33">
        <v>103030</v>
      </c>
      <c r="F6" s="33"/>
      <c r="G6" s="47">
        <f t="shared" ref="G6:G37" si="0">SUM(C6:F6)</f>
        <v>1700016.2899999998</v>
      </c>
      <c r="H6" s="23"/>
    </row>
    <row r="7" spans="1:8" ht="18" customHeight="1" x14ac:dyDescent="0.2">
      <c r="A7" s="18"/>
      <c r="B7" s="30" t="s">
        <v>233</v>
      </c>
      <c r="C7" s="34">
        <v>105793.53</v>
      </c>
      <c r="D7" s="34">
        <v>301758.34999999998</v>
      </c>
      <c r="E7" s="34"/>
      <c r="F7" s="34"/>
      <c r="G7" s="48">
        <f t="shared" si="0"/>
        <v>407551.88</v>
      </c>
      <c r="H7" s="23"/>
    </row>
    <row r="8" spans="1:8" ht="18" customHeight="1" x14ac:dyDescent="0.2">
      <c r="A8" s="18"/>
      <c r="B8" s="22" t="s">
        <v>231</v>
      </c>
      <c r="C8" s="33"/>
      <c r="D8" s="33">
        <v>3600</v>
      </c>
      <c r="E8" s="33"/>
      <c r="F8" s="33"/>
      <c r="G8" s="47">
        <f t="shared" si="0"/>
        <v>3600</v>
      </c>
      <c r="H8" s="23"/>
    </row>
    <row r="9" spans="1:8" ht="18" customHeight="1" x14ac:dyDescent="0.2">
      <c r="A9" s="18"/>
      <c r="B9" s="30" t="s">
        <v>234</v>
      </c>
      <c r="C9" s="34">
        <v>1500</v>
      </c>
      <c r="D9" s="34"/>
      <c r="E9" s="34"/>
      <c r="F9" s="34"/>
      <c r="G9" s="48">
        <f t="shared" si="0"/>
        <v>1500</v>
      </c>
      <c r="H9" s="23"/>
    </row>
    <row r="10" spans="1:8" ht="18" customHeight="1" x14ac:dyDescent="0.2">
      <c r="A10" s="18"/>
      <c r="B10" s="22" t="s">
        <v>235</v>
      </c>
      <c r="C10" s="33">
        <v>102633.81</v>
      </c>
      <c r="D10" s="33">
        <v>126889</v>
      </c>
      <c r="E10" s="33"/>
      <c r="F10" s="33"/>
      <c r="G10" s="47">
        <f t="shared" si="0"/>
        <v>229522.81</v>
      </c>
      <c r="H10" s="23"/>
    </row>
    <row r="11" spans="1:8" ht="18" customHeight="1" x14ac:dyDescent="0.2">
      <c r="A11" s="18"/>
      <c r="B11" s="30" t="s">
        <v>236</v>
      </c>
      <c r="C11" s="34"/>
      <c r="D11" s="34">
        <v>28000</v>
      </c>
      <c r="E11" s="34"/>
      <c r="F11" s="34"/>
      <c r="G11" s="48">
        <f t="shared" si="0"/>
        <v>28000</v>
      </c>
      <c r="H11" s="23"/>
    </row>
    <row r="12" spans="1:8" ht="18" customHeight="1" x14ac:dyDescent="0.2">
      <c r="A12" s="18"/>
      <c r="B12" s="22" t="s">
        <v>237</v>
      </c>
      <c r="C12" s="33">
        <v>50248.520000000004</v>
      </c>
      <c r="D12" s="33"/>
      <c r="E12" s="33"/>
      <c r="F12" s="33"/>
      <c r="G12" s="47">
        <f t="shared" si="0"/>
        <v>50248.520000000004</v>
      </c>
      <c r="H12" s="23"/>
    </row>
    <row r="13" spans="1:8" ht="18" customHeight="1" x14ac:dyDescent="0.2">
      <c r="A13" s="18"/>
      <c r="B13" s="30" t="s">
        <v>238</v>
      </c>
      <c r="C13" s="34">
        <v>79774.33</v>
      </c>
      <c r="D13" s="34">
        <v>52.78</v>
      </c>
      <c r="E13" s="34"/>
      <c r="F13" s="34"/>
      <c r="G13" s="48">
        <f t="shared" si="0"/>
        <v>79827.11</v>
      </c>
      <c r="H13" s="23"/>
    </row>
    <row r="14" spans="1:8" ht="18" customHeight="1" x14ac:dyDescent="0.2">
      <c r="A14" s="18"/>
      <c r="B14" s="22" t="s">
        <v>239</v>
      </c>
      <c r="C14" s="33">
        <v>147942.33999999994</v>
      </c>
      <c r="D14" s="33">
        <v>117521.22</v>
      </c>
      <c r="E14" s="33"/>
      <c r="F14" s="33">
        <v>9958.8900000000012</v>
      </c>
      <c r="G14" s="47">
        <f t="shared" si="0"/>
        <v>275422.44999999995</v>
      </c>
      <c r="H14" s="23"/>
    </row>
    <row r="15" spans="1:8" ht="18" customHeight="1" x14ac:dyDescent="0.2">
      <c r="A15" s="18"/>
      <c r="B15" s="30" t="s">
        <v>7</v>
      </c>
      <c r="C15" s="34">
        <v>13100.75</v>
      </c>
      <c r="D15" s="34"/>
      <c r="E15" s="34"/>
      <c r="F15" s="34"/>
      <c r="G15" s="48">
        <f t="shared" si="0"/>
        <v>13100.75</v>
      </c>
      <c r="H15" s="23"/>
    </row>
    <row r="16" spans="1:8" ht="18" customHeight="1" x14ac:dyDescent="0.2">
      <c r="A16" s="18"/>
      <c r="B16" s="22" t="s">
        <v>240</v>
      </c>
      <c r="C16" s="33">
        <v>25000</v>
      </c>
      <c r="D16" s="33"/>
      <c r="E16" s="33"/>
      <c r="F16" s="33"/>
      <c r="G16" s="47">
        <f t="shared" si="0"/>
        <v>25000</v>
      </c>
      <c r="H16" s="23"/>
    </row>
    <row r="17" spans="1:8" ht="18" customHeight="1" x14ac:dyDescent="0.2">
      <c r="A17" s="18"/>
      <c r="B17" s="30" t="s">
        <v>241</v>
      </c>
      <c r="C17" s="34">
        <v>14500</v>
      </c>
      <c r="D17" s="34"/>
      <c r="E17" s="34"/>
      <c r="F17" s="34"/>
      <c r="G17" s="48">
        <f t="shared" si="0"/>
        <v>14500</v>
      </c>
      <c r="H17" s="23"/>
    </row>
    <row r="18" spans="1:8" ht="18" customHeight="1" x14ac:dyDescent="0.2">
      <c r="A18" s="18"/>
      <c r="B18" s="22" t="s">
        <v>242</v>
      </c>
      <c r="C18" s="33">
        <v>2500.06</v>
      </c>
      <c r="D18" s="33"/>
      <c r="E18" s="33"/>
      <c r="F18" s="33"/>
      <c r="G18" s="47">
        <f t="shared" si="0"/>
        <v>2500.06</v>
      </c>
      <c r="H18" s="23"/>
    </row>
    <row r="19" spans="1:8" ht="18" customHeight="1" x14ac:dyDescent="0.2">
      <c r="A19" s="18"/>
      <c r="B19" s="30" t="s">
        <v>243</v>
      </c>
      <c r="C19" s="34">
        <v>38261.06</v>
      </c>
      <c r="D19" s="34"/>
      <c r="E19" s="34"/>
      <c r="F19" s="34"/>
      <c r="G19" s="48">
        <f t="shared" si="0"/>
        <v>38261.06</v>
      </c>
      <c r="H19" s="23"/>
    </row>
    <row r="20" spans="1:8" ht="18" customHeight="1" x14ac:dyDescent="0.2">
      <c r="A20" s="18"/>
      <c r="B20" s="22" t="s">
        <v>244</v>
      </c>
      <c r="C20" s="33">
        <v>15011</v>
      </c>
      <c r="D20" s="33"/>
      <c r="E20" s="33"/>
      <c r="F20" s="33"/>
      <c r="G20" s="47">
        <f t="shared" si="0"/>
        <v>15011</v>
      </c>
      <c r="H20" s="23"/>
    </row>
    <row r="21" spans="1:8" ht="18" customHeight="1" x14ac:dyDescent="0.2">
      <c r="A21" s="18"/>
      <c r="B21" s="30" t="s">
        <v>245</v>
      </c>
      <c r="C21" s="34">
        <v>9000</v>
      </c>
      <c r="D21" s="34">
        <v>60000</v>
      </c>
      <c r="E21" s="34"/>
      <c r="F21" s="34"/>
      <c r="G21" s="48">
        <f t="shared" si="0"/>
        <v>69000</v>
      </c>
      <c r="H21" s="23"/>
    </row>
    <row r="22" spans="1:8" ht="18" customHeight="1" x14ac:dyDescent="0.2">
      <c r="A22" s="18"/>
      <c r="B22" s="22" t="s">
        <v>246</v>
      </c>
      <c r="C22" s="33">
        <v>56666</v>
      </c>
      <c r="D22" s="33"/>
      <c r="E22" s="33"/>
      <c r="F22" s="33"/>
      <c r="G22" s="47">
        <f t="shared" si="0"/>
        <v>56666</v>
      </c>
      <c r="H22" s="23"/>
    </row>
    <row r="23" spans="1:8" ht="18" customHeight="1" x14ac:dyDescent="0.2">
      <c r="A23" s="18"/>
      <c r="B23" s="30" t="s">
        <v>247</v>
      </c>
      <c r="C23" s="34">
        <v>113277.06</v>
      </c>
      <c r="D23" s="34"/>
      <c r="E23" s="34"/>
      <c r="F23" s="34"/>
      <c r="G23" s="48">
        <f t="shared" si="0"/>
        <v>113277.06</v>
      </c>
      <c r="H23" s="23"/>
    </row>
    <row r="24" spans="1:8" ht="18" customHeight="1" x14ac:dyDescent="0.2">
      <c r="A24" s="18"/>
      <c r="B24" s="22" t="s">
        <v>248</v>
      </c>
      <c r="C24" s="33">
        <v>123265.7</v>
      </c>
      <c r="D24" s="33"/>
      <c r="E24" s="33"/>
      <c r="F24" s="33"/>
      <c r="G24" s="47">
        <f t="shared" si="0"/>
        <v>123265.7</v>
      </c>
      <c r="H24" s="23"/>
    </row>
    <row r="25" spans="1:8" ht="18" customHeight="1" x14ac:dyDescent="0.2">
      <c r="A25" s="18"/>
      <c r="B25" s="30" t="s">
        <v>249</v>
      </c>
      <c r="C25" s="34">
        <v>237522.36</v>
      </c>
      <c r="D25" s="34">
        <v>9720</v>
      </c>
      <c r="E25" s="34"/>
      <c r="F25" s="34"/>
      <c r="G25" s="48">
        <f t="shared" si="0"/>
        <v>247242.36</v>
      </c>
      <c r="H25" s="23"/>
    </row>
    <row r="26" spans="1:8" ht="18" customHeight="1" x14ac:dyDescent="0.2">
      <c r="A26" s="18"/>
      <c r="B26" s="22" t="s">
        <v>250</v>
      </c>
      <c r="C26" s="33">
        <v>61208.94</v>
      </c>
      <c r="D26" s="33">
        <v>368.48</v>
      </c>
      <c r="E26" s="33"/>
      <c r="F26" s="33"/>
      <c r="G26" s="47">
        <f t="shared" si="0"/>
        <v>61577.420000000006</v>
      </c>
      <c r="H26" s="23"/>
    </row>
    <row r="27" spans="1:8" ht="18" customHeight="1" x14ac:dyDescent="0.2">
      <c r="A27" s="18"/>
      <c r="B27" s="30" t="s">
        <v>251</v>
      </c>
      <c r="C27" s="34">
        <v>31675.059999999998</v>
      </c>
      <c r="D27" s="34"/>
      <c r="E27" s="34"/>
      <c r="F27" s="34"/>
      <c r="G27" s="48">
        <f t="shared" si="0"/>
        <v>31675.059999999998</v>
      </c>
      <c r="H27" s="23"/>
    </row>
    <row r="28" spans="1:8" ht="18" customHeight="1" x14ac:dyDescent="0.2">
      <c r="A28" s="18"/>
      <c r="B28" s="22" t="s">
        <v>252</v>
      </c>
      <c r="C28" s="33">
        <v>107018.03</v>
      </c>
      <c r="D28" s="33"/>
      <c r="E28" s="33"/>
      <c r="F28" s="33"/>
      <c r="G28" s="47">
        <f t="shared" si="0"/>
        <v>107018.03</v>
      </c>
      <c r="H28" s="23"/>
    </row>
    <row r="29" spans="1:8" ht="18" customHeight="1" x14ac:dyDescent="0.2">
      <c r="A29" s="18"/>
      <c r="B29" s="30" t="s">
        <v>253</v>
      </c>
      <c r="C29" s="34">
        <v>62146.600000000006</v>
      </c>
      <c r="D29" s="34"/>
      <c r="E29" s="34"/>
      <c r="F29" s="34"/>
      <c r="G29" s="48">
        <f t="shared" si="0"/>
        <v>62146.600000000006</v>
      </c>
      <c r="H29" s="23"/>
    </row>
    <row r="30" spans="1:8" ht="18" customHeight="1" x14ac:dyDescent="0.2">
      <c r="A30" s="18"/>
      <c r="B30" s="22" t="s">
        <v>254</v>
      </c>
      <c r="C30" s="33">
        <v>100</v>
      </c>
      <c r="D30" s="33"/>
      <c r="E30" s="33">
        <v>106091.6</v>
      </c>
      <c r="F30" s="33"/>
      <c r="G30" s="47">
        <f t="shared" si="0"/>
        <v>106191.6</v>
      </c>
      <c r="H30" s="23"/>
    </row>
    <row r="31" spans="1:8" ht="18" customHeight="1" x14ac:dyDescent="0.2">
      <c r="A31" s="18"/>
      <c r="B31" s="30" t="s">
        <v>255</v>
      </c>
      <c r="C31" s="34">
        <v>84425.279999999999</v>
      </c>
      <c r="D31" s="34"/>
      <c r="E31" s="34"/>
      <c r="F31" s="34"/>
      <c r="G31" s="48">
        <f t="shared" si="0"/>
        <v>84425.279999999999</v>
      </c>
      <c r="H31" s="23"/>
    </row>
    <row r="32" spans="1:8" ht="18" customHeight="1" x14ac:dyDescent="0.2">
      <c r="A32" s="18"/>
      <c r="B32" s="22" t="s">
        <v>256</v>
      </c>
      <c r="C32" s="33">
        <v>142642.59000000003</v>
      </c>
      <c r="D32" s="33">
        <v>41795.19</v>
      </c>
      <c r="E32" s="33">
        <v>110601.9</v>
      </c>
      <c r="F32" s="33"/>
      <c r="G32" s="47">
        <f t="shared" si="0"/>
        <v>295039.68000000005</v>
      </c>
      <c r="H32" s="23"/>
    </row>
    <row r="33" spans="1:8" ht="18" customHeight="1" x14ac:dyDescent="0.2">
      <c r="A33" s="18"/>
      <c r="B33" s="30" t="s">
        <v>257</v>
      </c>
      <c r="C33" s="34">
        <v>61626</v>
      </c>
      <c r="D33" s="34">
        <v>223967.9</v>
      </c>
      <c r="E33" s="34"/>
      <c r="F33" s="34"/>
      <c r="G33" s="48">
        <f t="shared" si="0"/>
        <v>285593.90000000002</v>
      </c>
      <c r="H33" s="23"/>
    </row>
    <row r="34" spans="1:8" ht="18" customHeight="1" x14ac:dyDescent="0.2">
      <c r="A34" s="18"/>
      <c r="B34" s="22" t="s">
        <v>258</v>
      </c>
      <c r="C34" s="33">
        <v>587732.71</v>
      </c>
      <c r="D34" s="33">
        <v>203050.84999999998</v>
      </c>
      <c r="E34" s="33">
        <v>24711.54</v>
      </c>
      <c r="F34" s="33"/>
      <c r="G34" s="47">
        <f t="shared" si="0"/>
        <v>815495.1</v>
      </c>
      <c r="H34" s="23"/>
    </row>
    <row r="35" spans="1:8" ht="18" customHeight="1" x14ac:dyDescent="0.2">
      <c r="A35" s="18"/>
      <c r="B35" s="30" t="s">
        <v>259</v>
      </c>
      <c r="C35" s="34">
        <v>80306.080000000002</v>
      </c>
      <c r="D35" s="34"/>
      <c r="E35" s="34"/>
      <c r="F35" s="34"/>
      <c r="G35" s="48">
        <f t="shared" si="0"/>
        <v>80306.080000000002</v>
      </c>
      <c r="H35" s="23"/>
    </row>
    <row r="36" spans="1:8" ht="18" customHeight="1" x14ac:dyDescent="0.2">
      <c r="A36" s="18"/>
      <c r="B36" s="22" t="s">
        <v>260</v>
      </c>
      <c r="C36" s="33">
        <v>28465.93</v>
      </c>
      <c r="D36" s="33">
        <v>889.64</v>
      </c>
      <c r="E36" s="33"/>
      <c r="F36" s="33"/>
      <c r="G36" s="47">
        <f t="shared" si="0"/>
        <v>29355.57</v>
      </c>
      <c r="H36" s="23"/>
    </row>
    <row r="37" spans="1:8" ht="18" customHeight="1" x14ac:dyDescent="0.2">
      <c r="A37" s="18"/>
      <c r="B37" s="30" t="s">
        <v>261</v>
      </c>
      <c r="C37" s="34">
        <v>4120</v>
      </c>
      <c r="D37" s="34"/>
      <c r="E37" s="34"/>
      <c r="F37" s="34"/>
      <c r="G37" s="48">
        <f t="shared" si="0"/>
        <v>4120</v>
      </c>
      <c r="H37" s="23"/>
    </row>
    <row r="38" spans="1:8" ht="18" customHeight="1" x14ac:dyDescent="0.2">
      <c r="A38" s="18"/>
      <c r="B38" s="22" t="s">
        <v>262</v>
      </c>
      <c r="C38" s="33">
        <v>128035.21</v>
      </c>
      <c r="D38" s="33">
        <v>24775.200000000001</v>
      </c>
      <c r="E38" s="33"/>
      <c r="F38" s="33"/>
      <c r="G38" s="47">
        <f t="shared" ref="G38:G69" si="1">SUM(C38:F38)</f>
        <v>152810.41</v>
      </c>
      <c r="H38" s="23"/>
    </row>
    <row r="39" spans="1:8" ht="18" customHeight="1" x14ac:dyDescent="0.2">
      <c r="A39" s="18"/>
      <c r="B39" s="30" t="s">
        <v>263</v>
      </c>
      <c r="C39" s="34">
        <v>2352515.629999999</v>
      </c>
      <c r="D39" s="34">
        <v>436949.88</v>
      </c>
      <c r="E39" s="34">
        <v>995367.5</v>
      </c>
      <c r="F39" s="34">
        <v>768.88</v>
      </c>
      <c r="G39" s="48">
        <f t="shared" si="1"/>
        <v>3785601.8899999987</v>
      </c>
      <c r="H39" s="23"/>
    </row>
    <row r="40" spans="1:8" ht="18" customHeight="1" x14ac:dyDescent="0.2">
      <c r="A40" s="18"/>
      <c r="B40" s="22" t="s">
        <v>264</v>
      </c>
      <c r="C40" s="33">
        <v>521178.14000000007</v>
      </c>
      <c r="D40" s="33">
        <v>132880.62</v>
      </c>
      <c r="E40" s="33">
        <v>356290.17</v>
      </c>
      <c r="F40" s="33"/>
      <c r="G40" s="47">
        <f t="shared" si="1"/>
        <v>1010348.9299999999</v>
      </c>
      <c r="H40" s="23"/>
    </row>
    <row r="41" spans="1:8" ht="18" customHeight="1" x14ac:dyDescent="0.2">
      <c r="A41" s="18"/>
      <c r="B41" s="30" t="s">
        <v>265</v>
      </c>
      <c r="C41" s="34">
        <v>3054.96</v>
      </c>
      <c r="D41" s="34">
        <v>16636.009999999998</v>
      </c>
      <c r="E41" s="34"/>
      <c r="F41" s="34"/>
      <c r="G41" s="48">
        <f t="shared" si="1"/>
        <v>19690.969999999998</v>
      </c>
      <c r="H41" s="23"/>
    </row>
    <row r="42" spans="1:8" ht="18" customHeight="1" x14ac:dyDescent="0.2">
      <c r="A42" s="18"/>
      <c r="B42" s="22" t="s">
        <v>266</v>
      </c>
      <c r="C42" s="33">
        <v>338264.18</v>
      </c>
      <c r="D42" s="33">
        <v>83345.91</v>
      </c>
      <c r="E42" s="33"/>
      <c r="F42" s="33"/>
      <c r="G42" s="47">
        <f t="shared" si="1"/>
        <v>421610.08999999997</v>
      </c>
      <c r="H42" s="23"/>
    </row>
    <row r="43" spans="1:8" ht="18" customHeight="1" x14ac:dyDescent="0.2">
      <c r="A43" s="18"/>
      <c r="B43" s="30" t="s">
        <v>267</v>
      </c>
      <c r="C43" s="34">
        <v>361456.37000000005</v>
      </c>
      <c r="D43" s="34"/>
      <c r="E43" s="34"/>
      <c r="F43" s="34"/>
      <c r="G43" s="48">
        <f t="shared" si="1"/>
        <v>361456.37000000005</v>
      </c>
      <c r="H43" s="23"/>
    </row>
    <row r="44" spans="1:8" ht="18" customHeight="1" x14ac:dyDescent="0.2">
      <c r="A44" s="18"/>
      <c r="B44" s="22" t="s">
        <v>268</v>
      </c>
      <c r="C44" s="33">
        <v>740786.74</v>
      </c>
      <c r="D44" s="33">
        <v>399823.35</v>
      </c>
      <c r="E44" s="33">
        <v>89440.959999999992</v>
      </c>
      <c r="F44" s="33"/>
      <c r="G44" s="47">
        <f t="shared" si="1"/>
        <v>1230051.0499999998</v>
      </c>
      <c r="H44" s="23"/>
    </row>
    <row r="45" spans="1:8" ht="18" customHeight="1" x14ac:dyDescent="0.2">
      <c r="A45" s="18"/>
      <c r="B45" s="30" t="s">
        <v>269</v>
      </c>
      <c r="C45" s="34">
        <v>556973.14</v>
      </c>
      <c r="D45" s="34">
        <v>503104.78</v>
      </c>
      <c r="E45" s="34">
        <v>240883.11</v>
      </c>
      <c r="F45" s="34"/>
      <c r="G45" s="48">
        <f t="shared" si="1"/>
        <v>1300961.0299999998</v>
      </c>
      <c r="H45" s="23"/>
    </row>
    <row r="46" spans="1:8" ht="18" customHeight="1" x14ac:dyDescent="0.2">
      <c r="A46" s="18"/>
      <c r="B46" s="22" t="s">
        <v>270</v>
      </c>
      <c r="C46" s="33">
        <v>560886.87</v>
      </c>
      <c r="D46" s="33">
        <v>315808.5</v>
      </c>
      <c r="E46" s="33">
        <v>299981.51</v>
      </c>
      <c r="F46" s="33"/>
      <c r="G46" s="47">
        <f t="shared" si="1"/>
        <v>1176676.8799999999</v>
      </c>
      <c r="H46" s="23"/>
    </row>
    <row r="47" spans="1:8" ht="18" customHeight="1" x14ac:dyDescent="0.2">
      <c r="A47" s="18"/>
      <c r="B47" s="30" t="s">
        <v>271</v>
      </c>
      <c r="C47" s="34">
        <v>181873.71</v>
      </c>
      <c r="D47" s="34">
        <v>238138.83000000002</v>
      </c>
      <c r="E47" s="34">
        <v>68680</v>
      </c>
      <c r="F47" s="34"/>
      <c r="G47" s="48">
        <f t="shared" si="1"/>
        <v>488692.54000000004</v>
      </c>
      <c r="H47" s="23"/>
    </row>
    <row r="48" spans="1:8" ht="18" customHeight="1" x14ac:dyDescent="0.2">
      <c r="A48" s="18"/>
      <c r="B48" s="22" t="s">
        <v>272</v>
      </c>
      <c r="C48" s="33">
        <v>882123.48000000021</v>
      </c>
      <c r="D48" s="33">
        <v>1105266.7099999995</v>
      </c>
      <c r="E48" s="33">
        <v>503684.22000000003</v>
      </c>
      <c r="F48" s="33"/>
      <c r="G48" s="47">
        <f t="shared" si="1"/>
        <v>2491074.4099999997</v>
      </c>
      <c r="H48" s="23"/>
    </row>
    <row r="49" spans="1:8" ht="18" customHeight="1" x14ac:dyDescent="0.2">
      <c r="A49" s="18"/>
      <c r="B49" s="30" t="s">
        <v>273</v>
      </c>
      <c r="C49" s="34">
        <v>352388.02</v>
      </c>
      <c r="D49" s="34">
        <v>224159.09999999998</v>
      </c>
      <c r="E49" s="34">
        <v>156943.57999999999</v>
      </c>
      <c r="F49" s="34"/>
      <c r="G49" s="48">
        <f t="shared" si="1"/>
        <v>733490.7</v>
      </c>
      <c r="H49" s="23"/>
    </row>
    <row r="50" spans="1:8" ht="18" customHeight="1" x14ac:dyDescent="0.2">
      <c r="A50" s="18"/>
      <c r="B50" s="22" t="s">
        <v>274</v>
      </c>
      <c r="C50" s="33">
        <v>39105.07</v>
      </c>
      <c r="D50" s="33">
        <v>25482.6</v>
      </c>
      <c r="E50" s="33">
        <v>221474.36</v>
      </c>
      <c r="F50" s="33"/>
      <c r="G50" s="47">
        <f t="shared" si="1"/>
        <v>286062.02999999997</v>
      </c>
      <c r="H50" s="23"/>
    </row>
    <row r="51" spans="1:8" ht="18" customHeight="1" x14ac:dyDescent="0.2">
      <c r="A51" s="18"/>
      <c r="B51" s="30" t="s">
        <v>276</v>
      </c>
      <c r="C51" s="34">
        <v>715529.53</v>
      </c>
      <c r="D51" s="34">
        <v>479105.74000000005</v>
      </c>
      <c r="E51" s="34">
        <v>704984.64999999991</v>
      </c>
      <c r="F51" s="34"/>
      <c r="G51" s="48">
        <f t="shared" si="1"/>
        <v>1899619.92</v>
      </c>
      <c r="H51" s="23"/>
    </row>
    <row r="52" spans="1:8" ht="18" customHeight="1" x14ac:dyDescent="0.2">
      <c r="A52" s="18"/>
      <c r="B52" s="22" t="s">
        <v>275</v>
      </c>
      <c r="C52" s="33">
        <v>154268.37999999998</v>
      </c>
      <c r="D52" s="33">
        <v>55599.5</v>
      </c>
      <c r="E52" s="33"/>
      <c r="F52" s="33"/>
      <c r="G52" s="47">
        <f t="shared" si="1"/>
        <v>209867.87999999998</v>
      </c>
      <c r="H52" s="23"/>
    </row>
    <row r="53" spans="1:8" ht="18" customHeight="1" x14ac:dyDescent="0.2">
      <c r="A53" s="18"/>
      <c r="B53" s="30" t="s">
        <v>277</v>
      </c>
      <c r="C53" s="34">
        <v>195579.12999999998</v>
      </c>
      <c r="D53" s="34">
        <v>25987.03</v>
      </c>
      <c r="E53" s="34"/>
      <c r="F53" s="34"/>
      <c r="G53" s="48">
        <f t="shared" si="1"/>
        <v>221566.15999999997</v>
      </c>
      <c r="H53" s="23"/>
    </row>
    <row r="54" spans="1:8" ht="18" customHeight="1" x14ac:dyDescent="0.2">
      <c r="A54" s="18"/>
      <c r="B54" s="22" t="s">
        <v>278</v>
      </c>
      <c r="C54" s="33">
        <v>23285</v>
      </c>
      <c r="D54" s="33"/>
      <c r="E54" s="33"/>
      <c r="F54" s="33"/>
      <c r="G54" s="47">
        <f t="shared" si="1"/>
        <v>23285</v>
      </c>
      <c r="H54" s="23"/>
    </row>
    <row r="55" spans="1:8" ht="18" customHeight="1" x14ac:dyDescent="0.2">
      <c r="A55" s="18"/>
      <c r="B55" s="30" t="s">
        <v>279</v>
      </c>
      <c r="C55" s="34">
        <v>43397.23</v>
      </c>
      <c r="D55" s="34"/>
      <c r="E55" s="34"/>
      <c r="F55" s="34"/>
      <c r="G55" s="48">
        <f t="shared" si="1"/>
        <v>43397.23</v>
      </c>
      <c r="H55" s="23"/>
    </row>
    <row r="56" spans="1:8" ht="18" customHeight="1" x14ac:dyDescent="0.2">
      <c r="A56" s="18"/>
      <c r="B56" s="22" t="s">
        <v>280</v>
      </c>
      <c r="C56" s="33">
        <v>34628.550000000003</v>
      </c>
      <c r="D56" s="33">
        <v>21192.35</v>
      </c>
      <c r="E56" s="33"/>
      <c r="F56" s="33"/>
      <c r="G56" s="47">
        <f t="shared" si="1"/>
        <v>55820.9</v>
      </c>
      <c r="H56" s="23"/>
    </row>
    <row r="57" spans="1:8" ht="18" customHeight="1" x14ac:dyDescent="0.2">
      <c r="A57" s="18"/>
      <c r="B57" s="30" t="s">
        <v>281</v>
      </c>
      <c r="C57" s="34">
        <v>25894.12</v>
      </c>
      <c r="D57" s="34"/>
      <c r="E57" s="34"/>
      <c r="F57" s="34"/>
      <c r="G57" s="48">
        <f t="shared" si="1"/>
        <v>25894.12</v>
      </c>
      <c r="H57" s="23"/>
    </row>
    <row r="58" spans="1:8" ht="18" customHeight="1" x14ac:dyDescent="0.2">
      <c r="A58" s="18"/>
      <c r="B58" s="22" t="s">
        <v>282</v>
      </c>
      <c r="C58" s="33">
        <v>177937.25</v>
      </c>
      <c r="D58" s="33">
        <v>96632.799999999988</v>
      </c>
      <c r="E58" s="33">
        <v>58796.33</v>
      </c>
      <c r="F58" s="33"/>
      <c r="G58" s="47">
        <f t="shared" si="1"/>
        <v>333366.38</v>
      </c>
      <c r="H58" s="23"/>
    </row>
    <row r="59" spans="1:8" ht="18" customHeight="1" x14ac:dyDescent="0.2">
      <c r="A59" s="18"/>
      <c r="B59" s="30" t="s">
        <v>283</v>
      </c>
      <c r="C59" s="34">
        <v>360938.31</v>
      </c>
      <c r="D59" s="34">
        <v>271897.95999999996</v>
      </c>
      <c r="E59" s="34">
        <v>837043.73</v>
      </c>
      <c r="F59" s="34"/>
      <c r="G59" s="48">
        <f t="shared" si="1"/>
        <v>1469880</v>
      </c>
      <c r="H59" s="23"/>
    </row>
    <row r="60" spans="1:8" ht="18" customHeight="1" x14ac:dyDescent="0.2">
      <c r="A60" s="18"/>
      <c r="B60" s="22" t="s">
        <v>284</v>
      </c>
      <c r="C60" s="33">
        <v>409134.69</v>
      </c>
      <c r="D60" s="33">
        <v>69755.87</v>
      </c>
      <c r="E60" s="33"/>
      <c r="F60" s="33"/>
      <c r="G60" s="47">
        <f t="shared" si="1"/>
        <v>478890.56</v>
      </c>
      <c r="H60" s="23"/>
    </row>
    <row r="61" spans="1:8" ht="18" customHeight="1" x14ac:dyDescent="0.2">
      <c r="A61" s="18"/>
      <c r="B61" s="30" t="s">
        <v>285</v>
      </c>
      <c r="C61" s="34">
        <v>253457.4</v>
      </c>
      <c r="D61" s="34">
        <v>244469.35</v>
      </c>
      <c r="E61" s="34">
        <v>659483.01</v>
      </c>
      <c r="F61" s="34">
        <v>194.73</v>
      </c>
      <c r="G61" s="48">
        <f t="shared" si="1"/>
        <v>1157604.49</v>
      </c>
      <c r="H61" s="23"/>
    </row>
    <row r="62" spans="1:8" ht="18" customHeight="1" x14ac:dyDescent="0.2">
      <c r="A62" s="18"/>
      <c r="B62" s="22" t="s">
        <v>286</v>
      </c>
      <c r="C62" s="33">
        <v>192959.41000000003</v>
      </c>
      <c r="D62" s="33">
        <v>41836.240000000005</v>
      </c>
      <c r="E62" s="33">
        <v>6300</v>
      </c>
      <c r="F62" s="33"/>
      <c r="G62" s="47">
        <f t="shared" si="1"/>
        <v>241095.65000000002</v>
      </c>
      <c r="H62" s="23"/>
    </row>
    <row r="63" spans="1:8" ht="18" customHeight="1" x14ac:dyDescent="0.2">
      <c r="A63" s="18"/>
      <c r="B63" s="30" t="s">
        <v>287</v>
      </c>
      <c r="C63" s="34">
        <v>39485.32</v>
      </c>
      <c r="D63" s="34">
        <v>26124.449999999997</v>
      </c>
      <c r="E63" s="34"/>
      <c r="F63" s="34"/>
      <c r="G63" s="48">
        <f t="shared" si="1"/>
        <v>65609.76999999999</v>
      </c>
      <c r="H63" s="23"/>
    </row>
    <row r="64" spans="1:8" ht="18" customHeight="1" x14ac:dyDescent="0.2">
      <c r="A64" s="18"/>
      <c r="B64" s="22" t="s">
        <v>288</v>
      </c>
      <c r="C64" s="33">
        <v>84927.9</v>
      </c>
      <c r="D64" s="33">
        <v>64391.49</v>
      </c>
      <c r="E64" s="33">
        <v>34351</v>
      </c>
      <c r="F64" s="33"/>
      <c r="G64" s="47">
        <f t="shared" si="1"/>
        <v>183670.38999999998</v>
      </c>
      <c r="H64" s="23"/>
    </row>
    <row r="65" spans="1:8" ht="18" customHeight="1" x14ac:dyDescent="0.2">
      <c r="A65" s="18"/>
      <c r="B65" s="30" t="s">
        <v>289</v>
      </c>
      <c r="C65" s="34">
        <v>33205.199999999997</v>
      </c>
      <c r="D65" s="34">
        <v>107143.26999999999</v>
      </c>
      <c r="E65" s="34">
        <v>17554.150000000001</v>
      </c>
      <c r="F65" s="34"/>
      <c r="G65" s="48">
        <f t="shared" si="1"/>
        <v>157902.61999999997</v>
      </c>
      <c r="H65" s="23"/>
    </row>
    <row r="66" spans="1:8" ht="18" customHeight="1" x14ac:dyDescent="0.2">
      <c r="A66" s="18"/>
      <c r="B66" s="22" t="s">
        <v>290</v>
      </c>
      <c r="C66" s="33">
        <v>18302.41</v>
      </c>
      <c r="D66" s="33"/>
      <c r="E66" s="33">
        <v>201340</v>
      </c>
      <c r="F66" s="33"/>
      <c r="G66" s="47">
        <f t="shared" si="1"/>
        <v>219642.41</v>
      </c>
      <c r="H66" s="23"/>
    </row>
    <row r="67" spans="1:8" ht="18" customHeight="1" x14ac:dyDescent="0.2">
      <c r="A67" s="18"/>
      <c r="B67" s="30" t="s">
        <v>291</v>
      </c>
      <c r="C67" s="34">
        <v>86384.590000000011</v>
      </c>
      <c r="D67" s="41">
        <v>-3963.55</v>
      </c>
      <c r="E67" s="34"/>
      <c r="F67" s="34"/>
      <c r="G67" s="48">
        <f t="shared" si="1"/>
        <v>82421.040000000008</v>
      </c>
      <c r="H67" s="23"/>
    </row>
    <row r="68" spans="1:8" ht="18" customHeight="1" x14ac:dyDescent="0.2">
      <c r="A68" s="18"/>
      <c r="B68" s="22" t="s">
        <v>292</v>
      </c>
      <c r="C68" s="33">
        <v>290759.60000000003</v>
      </c>
      <c r="D68" s="33">
        <v>33008.800000000003</v>
      </c>
      <c r="E68" s="33">
        <v>88831.95</v>
      </c>
      <c r="F68" s="33"/>
      <c r="G68" s="47">
        <f t="shared" si="1"/>
        <v>412600.35000000003</v>
      </c>
      <c r="H68" s="23"/>
    </row>
    <row r="69" spans="1:8" ht="18" customHeight="1" x14ac:dyDescent="0.2">
      <c r="A69" s="18"/>
      <c r="B69" s="30" t="s">
        <v>293</v>
      </c>
      <c r="C69" s="34">
        <v>122403.98999999999</v>
      </c>
      <c r="D69" s="34">
        <v>11708.24</v>
      </c>
      <c r="E69" s="34"/>
      <c r="F69" s="34"/>
      <c r="G69" s="48">
        <f t="shared" si="1"/>
        <v>134112.22999999998</v>
      </c>
      <c r="H69" s="23"/>
    </row>
    <row r="70" spans="1:8" ht="18" customHeight="1" x14ac:dyDescent="0.2">
      <c r="A70" s="18"/>
      <c r="B70" s="22" t="s">
        <v>294</v>
      </c>
      <c r="C70" s="33">
        <v>268460.51000000007</v>
      </c>
      <c r="D70" s="33"/>
      <c r="E70" s="33"/>
      <c r="F70" s="33"/>
      <c r="G70" s="47">
        <f t="shared" ref="G70:G113" si="2">SUM(C70:F70)</f>
        <v>268460.51000000007</v>
      </c>
      <c r="H70" s="23"/>
    </row>
    <row r="71" spans="1:8" ht="18" customHeight="1" x14ac:dyDescent="0.2">
      <c r="A71" s="18"/>
      <c r="B71" s="30" t="s">
        <v>295</v>
      </c>
      <c r="C71" s="34">
        <v>262047.01</v>
      </c>
      <c r="D71" s="34">
        <v>32848.770000000004</v>
      </c>
      <c r="E71" s="34">
        <v>17925.5</v>
      </c>
      <c r="F71" s="34"/>
      <c r="G71" s="48">
        <f t="shared" si="2"/>
        <v>312821.28000000003</v>
      </c>
      <c r="H71" s="23"/>
    </row>
    <row r="72" spans="1:8" ht="18" customHeight="1" x14ac:dyDescent="0.2">
      <c r="A72" s="18"/>
      <c r="B72" s="22" t="s">
        <v>296</v>
      </c>
      <c r="C72" s="33">
        <v>1128769.8500000001</v>
      </c>
      <c r="D72" s="33">
        <v>1758219.7</v>
      </c>
      <c r="E72" s="33">
        <v>1215348.6300000001</v>
      </c>
      <c r="F72" s="33"/>
      <c r="G72" s="47">
        <f t="shared" si="2"/>
        <v>4102338.1799999997</v>
      </c>
      <c r="H72" s="23"/>
    </row>
    <row r="73" spans="1:8" ht="18" customHeight="1" x14ac:dyDescent="0.2">
      <c r="A73" s="18"/>
      <c r="B73" s="30" t="s">
        <v>297</v>
      </c>
      <c r="C73" s="34">
        <v>58584.540000000008</v>
      </c>
      <c r="D73" s="34">
        <v>24136</v>
      </c>
      <c r="E73" s="34">
        <v>41660.26</v>
      </c>
      <c r="F73" s="34"/>
      <c r="G73" s="48">
        <f t="shared" si="2"/>
        <v>124380.80000000002</v>
      </c>
      <c r="H73" s="23"/>
    </row>
    <row r="74" spans="1:8" ht="18" customHeight="1" x14ac:dyDescent="0.2">
      <c r="A74" s="18"/>
      <c r="B74" s="22" t="s">
        <v>298</v>
      </c>
      <c r="C74" s="33">
        <v>179489.91999999998</v>
      </c>
      <c r="D74" s="33">
        <v>8445.64</v>
      </c>
      <c r="E74" s="33"/>
      <c r="F74" s="33"/>
      <c r="G74" s="47">
        <f t="shared" si="2"/>
        <v>187935.56</v>
      </c>
      <c r="H74" s="23"/>
    </row>
    <row r="75" spans="1:8" ht="18" customHeight="1" x14ac:dyDescent="0.2">
      <c r="A75" s="18"/>
      <c r="B75" s="30" t="s">
        <v>299</v>
      </c>
      <c r="C75" s="34">
        <v>81221.409999999989</v>
      </c>
      <c r="D75" s="34">
        <v>400</v>
      </c>
      <c r="E75" s="34">
        <v>8000</v>
      </c>
      <c r="F75" s="34"/>
      <c r="G75" s="48">
        <f t="shared" si="2"/>
        <v>89621.409999999989</v>
      </c>
      <c r="H75" s="23"/>
    </row>
    <row r="76" spans="1:8" ht="18" customHeight="1" x14ac:dyDescent="0.2">
      <c r="A76" s="18"/>
      <c r="B76" s="22" t="s">
        <v>300</v>
      </c>
      <c r="C76" s="33">
        <v>74413.02</v>
      </c>
      <c r="D76" s="33">
        <v>122496.31</v>
      </c>
      <c r="E76" s="33">
        <v>67472.58</v>
      </c>
      <c r="F76" s="33"/>
      <c r="G76" s="47">
        <f t="shared" si="2"/>
        <v>264381.91000000003</v>
      </c>
      <c r="H76" s="23"/>
    </row>
    <row r="77" spans="1:8" ht="18" customHeight="1" x14ac:dyDescent="0.2">
      <c r="A77" s="18"/>
      <c r="B77" s="30" t="s">
        <v>301</v>
      </c>
      <c r="C77" s="34">
        <v>223964.37</v>
      </c>
      <c r="D77" s="34">
        <v>262997.43999999994</v>
      </c>
      <c r="E77" s="34">
        <v>319577.46999999997</v>
      </c>
      <c r="F77" s="34"/>
      <c r="G77" s="48">
        <f t="shared" si="2"/>
        <v>806539.27999999991</v>
      </c>
      <c r="H77" s="23"/>
    </row>
    <row r="78" spans="1:8" ht="18" customHeight="1" x14ac:dyDescent="0.2">
      <c r="A78" s="18"/>
      <c r="B78" s="22" t="s">
        <v>302</v>
      </c>
      <c r="C78" s="33">
        <v>218746.87000000002</v>
      </c>
      <c r="D78" s="33">
        <v>118350.56</v>
      </c>
      <c r="E78" s="33"/>
      <c r="F78" s="33"/>
      <c r="G78" s="47">
        <f t="shared" si="2"/>
        <v>337097.43000000005</v>
      </c>
      <c r="H78" s="23"/>
    </row>
    <row r="79" spans="1:8" ht="18" customHeight="1" x14ac:dyDescent="0.2">
      <c r="A79" s="18"/>
      <c r="B79" s="30" t="s">
        <v>303</v>
      </c>
      <c r="C79" s="34">
        <v>20779.989999999998</v>
      </c>
      <c r="D79" s="34">
        <v>4000</v>
      </c>
      <c r="E79" s="34"/>
      <c r="F79" s="34"/>
      <c r="G79" s="48">
        <f t="shared" si="2"/>
        <v>24779.989999999998</v>
      </c>
      <c r="H79" s="23"/>
    </row>
    <row r="80" spans="1:8" ht="18" customHeight="1" x14ac:dyDescent="0.2">
      <c r="A80" s="18"/>
      <c r="B80" s="22" t="s">
        <v>304</v>
      </c>
      <c r="C80" s="33">
        <v>85772.540000000008</v>
      </c>
      <c r="D80" s="33">
        <v>81587.009999999995</v>
      </c>
      <c r="E80" s="33">
        <v>257205</v>
      </c>
      <c r="F80" s="33"/>
      <c r="G80" s="47">
        <f t="shared" si="2"/>
        <v>424564.55</v>
      </c>
      <c r="H80" s="23"/>
    </row>
    <row r="81" spans="1:8" ht="18" customHeight="1" x14ac:dyDescent="0.2">
      <c r="A81" s="18"/>
      <c r="B81" s="30" t="s">
        <v>305</v>
      </c>
      <c r="C81" s="34">
        <v>159519.56</v>
      </c>
      <c r="D81" s="34">
        <v>23537.97</v>
      </c>
      <c r="E81" s="34">
        <v>124843.48999999999</v>
      </c>
      <c r="F81" s="34"/>
      <c r="G81" s="48">
        <f t="shared" si="2"/>
        <v>307901.02</v>
      </c>
      <c r="H81" s="23"/>
    </row>
    <row r="82" spans="1:8" ht="18" customHeight="1" x14ac:dyDescent="0.2">
      <c r="A82" s="18"/>
      <c r="B82" s="22" t="s">
        <v>306</v>
      </c>
      <c r="C82" s="33">
        <v>3710.35</v>
      </c>
      <c r="D82" s="33"/>
      <c r="E82" s="33"/>
      <c r="F82" s="33"/>
      <c r="G82" s="47">
        <f t="shared" si="2"/>
        <v>3710.35</v>
      </c>
      <c r="H82" s="23"/>
    </row>
    <row r="83" spans="1:8" ht="18" customHeight="1" x14ac:dyDescent="0.2">
      <c r="A83" s="18"/>
      <c r="B83" s="30" t="s">
        <v>307</v>
      </c>
      <c r="C83" s="34">
        <v>280743.02</v>
      </c>
      <c r="D83" s="34">
        <v>94130.189999999988</v>
      </c>
      <c r="E83" s="34">
        <v>132785.47</v>
      </c>
      <c r="F83" s="34"/>
      <c r="G83" s="48">
        <f t="shared" si="2"/>
        <v>507658.68000000005</v>
      </c>
      <c r="H83" s="23"/>
    </row>
    <row r="84" spans="1:8" ht="18" customHeight="1" x14ac:dyDescent="0.2">
      <c r="A84" s="18"/>
      <c r="B84" s="22" t="s">
        <v>308</v>
      </c>
      <c r="C84" s="33">
        <v>96357.86</v>
      </c>
      <c r="D84" s="33">
        <v>210075.89</v>
      </c>
      <c r="E84" s="33">
        <v>336335.6</v>
      </c>
      <c r="F84" s="33"/>
      <c r="G84" s="47">
        <f t="shared" si="2"/>
        <v>642769.35</v>
      </c>
      <c r="H84" s="23"/>
    </row>
    <row r="85" spans="1:8" ht="18" customHeight="1" x14ac:dyDescent="0.2">
      <c r="A85" s="18"/>
      <c r="B85" s="30" t="s">
        <v>309</v>
      </c>
      <c r="C85" s="34"/>
      <c r="D85" s="34"/>
      <c r="E85" s="34">
        <v>13137.51</v>
      </c>
      <c r="F85" s="34"/>
      <c r="G85" s="48">
        <f t="shared" si="2"/>
        <v>13137.51</v>
      </c>
      <c r="H85" s="23"/>
    </row>
    <row r="86" spans="1:8" ht="18" customHeight="1" x14ac:dyDescent="0.2">
      <c r="A86" s="18"/>
      <c r="B86" s="22" t="s">
        <v>336</v>
      </c>
      <c r="C86" s="33">
        <v>73333</v>
      </c>
      <c r="D86" s="33"/>
      <c r="E86" s="33"/>
      <c r="F86" s="33"/>
      <c r="G86" s="47">
        <f t="shared" si="2"/>
        <v>73333</v>
      </c>
      <c r="H86" s="23"/>
    </row>
    <row r="87" spans="1:8" ht="18" customHeight="1" x14ac:dyDescent="0.2">
      <c r="A87" s="18"/>
      <c r="B87" s="30" t="s">
        <v>310</v>
      </c>
      <c r="C87" s="34">
        <v>123491.45999999999</v>
      </c>
      <c r="D87" s="34">
        <v>227133.42999999993</v>
      </c>
      <c r="E87" s="34">
        <v>160552.12</v>
      </c>
      <c r="F87" s="34"/>
      <c r="G87" s="48">
        <f t="shared" si="2"/>
        <v>511177.00999999989</v>
      </c>
      <c r="H87" s="23"/>
    </row>
    <row r="88" spans="1:8" ht="18" customHeight="1" x14ac:dyDescent="0.2">
      <c r="A88" s="18"/>
      <c r="B88" s="22" t="s">
        <v>311</v>
      </c>
      <c r="C88" s="33">
        <v>42105</v>
      </c>
      <c r="D88" s="33"/>
      <c r="E88" s="33"/>
      <c r="F88" s="33"/>
      <c r="G88" s="47">
        <f t="shared" si="2"/>
        <v>42105</v>
      </c>
      <c r="H88" s="23"/>
    </row>
    <row r="89" spans="1:8" ht="18" customHeight="1" x14ac:dyDescent="0.2">
      <c r="A89" s="18"/>
      <c r="B89" s="30" t="s">
        <v>312</v>
      </c>
      <c r="C89" s="34">
        <v>909138.63</v>
      </c>
      <c r="D89" s="34">
        <v>218772.83000000002</v>
      </c>
      <c r="E89" s="34"/>
      <c r="F89" s="34"/>
      <c r="G89" s="48">
        <f t="shared" si="2"/>
        <v>1127911.46</v>
      </c>
      <c r="H89" s="23"/>
    </row>
    <row r="90" spans="1:8" ht="18" customHeight="1" x14ac:dyDescent="0.2">
      <c r="A90" s="18"/>
      <c r="B90" s="22" t="s">
        <v>313</v>
      </c>
      <c r="C90" s="33">
        <v>82830</v>
      </c>
      <c r="D90" s="33"/>
      <c r="E90" s="33">
        <v>129695.8</v>
      </c>
      <c r="F90" s="33"/>
      <c r="G90" s="47">
        <f t="shared" si="2"/>
        <v>212525.8</v>
      </c>
      <c r="H90" s="23"/>
    </row>
    <row r="91" spans="1:8" ht="18" customHeight="1" x14ac:dyDescent="0.2">
      <c r="A91" s="18"/>
      <c r="B91" s="30" t="s">
        <v>314</v>
      </c>
      <c r="C91" s="34">
        <v>66864</v>
      </c>
      <c r="D91" s="34">
        <v>295232.06</v>
      </c>
      <c r="E91" s="34">
        <v>245344.98</v>
      </c>
      <c r="F91" s="34"/>
      <c r="G91" s="48">
        <f t="shared" si="2"/>
        <v>607441.04</v>
      </c>
      <c r="H91" s="23"/>
    </row>
    <row r="92" spans="1:8" ht="18" customHeight="1" x14ac:dyDescent="0.2">
      <c r="A92" s="18"/>
      <c r="B92" s="22" t="s">
        <v>315</v>
      </c>
      <c r="C92" s="33">
        <v>211950.84999999998</v>
      </c>
      <c r="D92" s="33">
        <v>68905</v>
      </c>
      <c r="E92" s="33">
        <v>27347.05</v>
      </c>
      <c r="F92" s="33"/>
      <c r="G92" s="47">
        <f t="shared" si="2"/>
        <v>308202.89999999997</v>
      </c>
      <c r="H92" s="23"/>
    </row>
    <row r="93" spans="1:8" ht="18" customHeight="1" x14ac:dyDescent="0.2">
      <c r="A93" s="18"/>
      <c r="B93" s="30" t="s">
        <v>316</v>
      </c>
      <c r="C93" s="34">
        <v>260695.87</v>
      </c>
      <c r="D93" s="34"/>
      <c r="E93" s="34">
        <v>312931.05</v>
      </c>
      <c r="F93" s="34">
        <v>150000</v>
      </c>
      <c r="G93" s="48">
        <f t="shared" si="2"/>
        <v>723626.91999999993</v>
      </c>
      <c r="H93" s="23"/>
    </row>
    <row r="94" spans="1:8" ht="18" customHeight="1" x14ac:dyDescent="0.2">
      <c r="A94" s="18"/>
      <c r="B94" s="22" t="s">
        <v>317</v>
      </c>
      <c r="C94" s="33">
        <v>178775.58000000002</v>
      </c>
      <c r="D94" s="33"/>
      <c r="E94" s="33"/>
      <c r="F94" s="33"/>
      <c r="G94" s="47">
        <f t="shared" si="2"/>
        <v>178775.58000000002</v>
      </c>
      <c r="H94" s="23"/>
    </row>
    <row r="95" spans="1:8" ht="18" customHeight="1" x14ac:dyDescent="0.2">
      <c r="A95" s="18"/>
      <c r="B95" s="30" t="s">
        <v>318</v>
      </c>
      <c r="C95" s="34"/>
      <c r="D95" s="34"/>
      <c r="E95" s="34">
        <v>207</v>
      </c>
      <c r="F95" s="34"/>
      <c r="G95" s="48">
        <f t="shared" si="2"/>
        <v>207</v>
      </c>
      <c r="H95" s="23"/>
    </row>
    <row r="96" spans="1:8" ht="18" customHeight="1" x14ac:dyDescent="0.2">
      <c r="A96" s="18"/>
      <c r="B96" s="22" t="s">
        <v>319</v>
      </c>
      <c r="C96" s="33">
        <v>167973.72000000003</v>
      </c>
      <c r="D96" s="33">
        <v>3698.35</v>
      </c>
      <c r="E96" s="33"/>
      <c r="F96" s="33"/>
      <c r="G96" s="47">
        <f t="shared" si="2"/>
        <v>171672.07000000004</v>
      </c>
      <c r="H96" s="23"/>
    </row>
    <row r="97" spans="1:8" ht="18" customHeight="1" x14ac:dyDescent="0.2">
      <c r="A97" s="18"/>
      <c r="B97" s="30" t="s">
        <v>320</v>
      </c>
      <c r="C97" s="34"/>
      <c r="D97" s="41">
        <v>-8547.57</v>
      </c>
      <c r="E97" s="34"/>
      <c r="F97" s="34"/>
      <c r="G97" s="48">
        <f t="shared" si="2"/>
        <v>-8547.57</v>
      </c>
      <c r="H97" s="23"/>
    </row>
    <row r="98" spans="1:8" ht="18" customHeight="1" x14ac:dyDescent="0.2">
      <c r="A98" s="18"/>
      <c r="B98" s="22" t="s">
        <v>321</v>
      </c>
      <c r="C98" s="33"/>
      <c r="D98" s="33">
        <v>20255.400000000001</v>
      </c>
      <c r="E98" s="33"/>
      <c r="F98" s="33"/>
      <c r="G98" s="47">
        <f t="shared" si="2"/>
        <v>20255.400000000001</v>
      </c>
      <c r="H98" s="23"/>
    </row>
    <row r="99" spans="1:8" ht="18" customHeight="1" x14ac:dyDescent="0.2">
      <c r="A99" s="18"/>
      <c r="B99" s="30" t="s">
        <v>322</v>
      </c>
      <c r="C99" s="34">
        <v>373542.63</v>
      </c>
      <c r="D99" s="34">
        <v>18699.899999999998</v>
      </c>
      <c r="E99" s="34">
        <v>95810</v>
      </c>
      <c r="F99" s="34"/>
      <c r="G99" s="48">
        <f t="shared" si="2"/>
        <v>488052.53</v>
      </c>
      <c r="H99" s="23"/>
    </row>
    <row r="100" spans="1:8" ht="18" customHeight="1" x14ac:dyDescent="0.2">
      <c r="A100" s="18"/>
      <c r="B100" s="22" t="s">
        <v>323</v>
      </c>
      <c r="C100" s="33">
        <v>70254.679999999993</v>
      </c>
      <c r="D100" s="33">
        <v>1804</v>
      </c>
      <c r="E100" s="33"/>
      <c r="F100" s="33"/>
      <c r="G100" s="47">
        <f t="shared" si="2"/>
        <v>72058.679999999993</v>
      </c>
      <c r="H100" s="23"/>
    </row>
    <row r="101" spans="1:8" ht="18" customHeight="1" x14ac:dyDescent="0.2">
      <c r="A101" s="18"/>
      <c r="B101" s="30" t="s">
        <v>324</v>
      </c>
      <c r="C101" s="34">
        <v>42500</v>
      </c>
      <c r="D101" s="41">
        <v>-10.81</v>
      </c>
      <c r="E101" s="34"/>
      <c r="F101" s="34"/>
      <c r="G101" s="48">
        <f t="shared" si="2"/>
        <v>42489.19</v>
      </c>
      <c r="H101" s="23"/>
    </row>
    <row r="102" spans="1:8" ht="18" customHeight="1" x14ac:dyDescent="0.2">
      <c r="A102" s="18"/>
      <c r="B102" s="22" t="s">
        <v>325</v>
      </c>
      <c r="C102" s="33">
        <v>151927.29</v>
      </c>
      <c r="D102" s="33">
        <v>28783.4</v>
      </c>
      <c r="E102" s="33">
        <v>230181.5</v>
      </c>
      <c r="F102" s="33"/>
      <c r="G102" s="47">
        <f t="shared" si="2"/>
        <v>410892.19</v>
      </c>
      <c r="H102" s="23"/>
    </row>
    <row r="103" spans="1:8" ht="18" customHeight="1" x14ac:dyDescent="0.2">
      <c r="A103" s="18"/>
      <c r="B103" s="30" t="s">
        <v>326</v>
      </c>
      <c r="C103" s="34">
        <v>74545.040000000008</v>
      </c>
      <c r="D103" s="34">
        <v>19116.95</v>
      </c>
      <c r="E103" s="34"/>
      <c r="F103" s="34"/>
      <c r="G103" s="48">
        <f t="shared" si="2"/>
        <v>93661.99</v>
      </c>
      <c r="H103" s="23"/>
    </row>
    <row r="104" spans="1:8" ht="18" customHeight="1" x14ac:dyDescent="0.2">
      <c r="A104" s="18"/>
      <c r="B104" s="22" t="s">
        <v>327</v>
      </c>
      <c r="C104" s="33">
        <v>9000</v>
      </c>
      <c r="D104" s="33"/>
      <c r="E104" s="33"/>
      <c r="F104" s="33"/>
      <c r="G104" s="47">
        <f t="shared" si="2"/>
        <v>9000</v>
      </c>
      <c r="H104" s="23"/>
    </row>
    <row r="105" spans="1:8" ht="18" customHeight="1" x14ac:dyDescent="0.2">
      <c r="A105" s="18"/>
      <c r="B105" s="30" t="s">
        <v>337</v>
      </c>
      <c r="C105" s="34">
        <v>9803.93</v>
      </c>
      <c r="D105" s="34"/>
      <c r="E105" s="34"/>
      <c r="F105" s="34"/>
      <c r="G105" s="48">
        <f>SUM(C105:F105)</f>
        <v>9803.93</v>
      </c>
      <c r="H105" s="23"/>
    </row>
    <row r="106" spans="1:8" ht="18" customHeight="1" x14ac:dyDescent="0.2">
      <c r="A106" s="18"/>
      <c r="B106" s="22" t="s">
        <v>328</v>
      </c>
      <c r="C106" s="33">
        <v>70194.2</v>
      </c>
      <c r="D106" s="42">
        <v>-111.49</v>
      </c>
      <c r="E106" s="33"/>
      <c r="F106" s="33"/>
      <c r="G106" s="47">
        <f>SUM(C106:F106)</f>
        <v>70082.709999999992</v>
      </c>
      <c r="H106" s="23"/>
    </row>
    <row r="107" spans="1:8" ht="18" customHeight="1" x14ac:dyDescent="0.2">
      <c r="A107" s="18"/>
      <c r="B107" s="30" t="s">
        <v>329</v>
      </c>
      <c r="C107" s="34">
        <v>39170.520000000004</v>
      </c>
      <c r="D107" s="34">
        <v>27007.200000000001</v>
      </c>
      <c r="E107" s="34"/>
      <c r="F107" s="34"/>
      <c r="G107" s="48">
        <f>SUM(C107:F107)</f>
        <v>66177.72</v>
      </c>
      <c r="H107" s="23"/>
    </row>
    <row r="108" spans="1:8" ht="18" customHeight="1" x14ac:dyDescent="0.2">
      <c r="A108" s="18"/>
      <c r="B108" s="22" t="s">
        <v>330</v>
      </c>
      <c r="C108" s="33">
        <v>15678.279999999999</v>
      </c>
      <c r="D108" s="33"/>
      <c r="E108" s="33">
        <v>107222</v>
      </c>
      <c r="F108" s="33"/>
      <c r="G108" s="47">
        <f>SUM(C108:F108)</f>
        <v>122900.28</v>
      </c>
      <c r="H108" s="23"/>
    </row>
    <row r="109" spans="1:8" ht="18" customHeight="1" x14ac:dyDescent="0.2">
      <c r="A109" s="18"/>
      <c r="B109" s="30" t="s">
        <v>331</v>
      </c>
      <c r="C109" s="34">
        <v>275925</v>
      </c>
      <c r="D109" s="34">
        <v>62812.700000000004</v>
      </c>
      <c r="E109" s="34">
        <v>76450.490000000005</v>
      </c>
      <c r="F109" s="34"/>
      <c r="G109" s="48">
        <f>SUM(C109:F109)</f>
        <v>415188.19</v>
      </c>
      <c r="H109" s="23"/>
    </row>
    <row r="110" spans="1:8" ht="18" customHeight="1" x14ac:dyDescent="0.2">
      <c r="A110" s="18"/>
      <c r="B110" s="22" t="s">
        <v>332</v>
      </c>
      <c r="C110" s="33">
        <v>71196.899999999994</v>
      </c>
      <c r="D110" s="33">
        <v>103385.5</v>
      </c>
      <c r="E110" s="33"/>
      <c r="F110" s="33"/>
      <c r="G110" s="47">
        <f t="shared" si="2"/>
        <v>174582.39999999999</v>
      </c>
      <c r="H110" s="23"/>
    </row>
    <row r="111" spans="1:8" ht="18" customHeight="1" x14ac:dyDescent="0.2">
      <c r="A111" s="18"/>
      <c r="B111" s="30" t="s">
        <v>333</v>
      </c>
      <c r="C111" s="34">
        <v>738692.04</v>
      </c>
      <c r="D111" s="34"/>
      <c r="E111" s="34">
        <v>16405.21</v>
      </c>
      <c r="F111" s="34"/>
      <c r="G111" s="48">
        <f t="shared" si="2"/>
        <v>755097.25</v>
      </c>
      <c r="H111" s="23"/>
    </row>
    <row r="112" spans="1:8" ht="18" customHeight="1" x14ac:dyDescent="0.2">
      <c r="A112" s="18"/>
      <c r="B112" s="22" t="s">
        <v>334</v>
      </c>
      <c r="C112" s="33">
        <v>67777.41</v>
      </c>
      <c r="D112" s="33">
        <v>109121.32</v>
      </c>
      <c r="E112" s="33">
        <v>581669.07999999996</v>
      </c>
      <c r="F112" s="33"/>
      <c r="G112" s="47">
        <f t="shared" si="2"/>
        <v>758567.80999999994</v>
      </c>
      <c r="H112" s="23"/>
    </row>
    <row r="113" spans="1:12" ht="18" customHeight="1" x14ac:dyDescent="0.2">
      <c r="A113" s="18"/>
      <c r="B113" s="30" t="s">
        <v>335</v>
      </c>
      <c r="C113" s="34">
        <v>167105.70000000001</v>
      </c>
      <c r="D113" s="34">
        <v>124204.98</v>
      </c>
      <c r="E113" s="34"/>
      <c r="F113" s="34"/>
      <c r="G113" s="48">
        <f t="shared" si="2"/>
        <v>291310.68</v>
      </c>
      <c r="H113" s="23"/>
    </row>
    <row r="114" spans="1:12" ht="18" customHeight="1" x14ac:dyDescent="0.2">
      <c r="A114" s="28"/>
      <c r="B114" s="31" t="s">
        <v>1</v>
      </c>
      <c r="C114" s="32">
        <f>SUM(C6:C113)</f>
        <v>21402622.109999988</v>
      </c>
      <c r="D114" s="32">
        <f>SUM(D6:D113)</f>
        <v>10530363.069999997</v>
      </c>
      <c r="E114" s="32">
        <f>SUM(E6:E113)</f>
        <v>10403973.060000002</v>
      </c>
      <c r="F114" s="32">
        <f>SUM(F6:F113)</f>
        <v>160922.5</v>
      </c>
      <c r="G114" s="32">
        <f>SUM(G6:G113)</f>
        <v>42497880.739999987</v>
      </c>
      <c r="H114" s="29"/>
    </row>
    <row r="115" spans="1:12" x14ac:dyDescent="0.2">
      <c r="A115" s="24"/>
      <c r="B115" s="25"/>
      <c r="C115" s="26"/>
      <c r="D115" s="25"/>
      <c r="E115" s="25"/>
      <c r="F115" s="25"/>
      <c r="G115" s="25"/>
      <c r="H115" s="27"/>
    </row>
    <row r="117" spans="1:12" x14ac:dyDescent="0.2">
      <c r="B117" s="51"/>
      <c r="C117" s="49"/>
      <c r="D117" s="49"/>
      <c r="E117" s="49"/>
      <c r="F117" s="49"/>
      <c r="G117" s="52"/>
      <c r="H117" s="52"/>
      <c r="I117" s="52"/>
      <c r="J117" s="50"/>
      <c r="K117" s="50"/>
      <c r="L117" s="50"/>
    </row>
    <row r="118" spans="1:12" x14ac:dyDescent="0.2">
      <c r="B118" s="52"/>
      <c r="C118" s="49"/>
      <c r="D118" s="49"/>
      <c r="E118" s="49"/>
      <c r="F118" s="49"/>
      <c r="G118" s="52"/>
      <c r="H118" s="52"/>
      <c r="I118" s="52"/>
      <c r="J118" s="50"/>
      <c r="K118" s="50"/>
      <c r="L118" s="50"/>
    </row>
    <row r="119" spans="1:12" x14ac:dyDescent="0.2">
      <c r="B119" s="9"/>
      <c r="C119" s="3"/>
      <c r="D119" s="3"/>
      <c r="E119" s="3"/>
      <c r="F119" s="3"/>
      <c r="G119" s="9"/>
      <c r="H119" s="9"/>
      <c r="I119" s="9"/>
    </row>
    <row r="120" spans="1:12" x14ac:dyDescent="0.2">
      <c r="B120" s="2"/>
      <c r="C120" s="2"/>
      <c r="D120" s="2"/>
      <c r="E120" s="10"/>
      <c r="F120" s="10"/>
      <c r="G120" s="2"/>
      <c r="H120" s="9"/>
      <c r="I120" s="9"/>
    </row>
    <row r="121" spans="1:12" x14ac:dyDescent="0.2">
      <c r="B121" s="2"/>
      <c r="C121" s="2"/>
      <c r="D121" s="2"/>
      <c r="E121" s="10"/>
      <c r="F121" s="10"/>
      <c r="G121" s="2"/>
      <c r="H121" s="9"/>
      <c r="I121" s="9"/>
    </row>
    <row r="122" spans="1:12" x14ac:dyDescent="0.2">
      <c r="B122" s="2"/>
      <c r="C122" s="2"/>
      <c r="D122" s="2"/>
      <c r="E122" s="2"/>
      <c r="F122" s="2"/>
      <c r="G122" s="2"/>
      <c r="H122" s="9"/>
      <c r="I122" s="9"/>
    </row>
    <row r="123" spans="1:12" x14ac:dyDescent="0.2">
      <c r="B123" s="9"/>
      <c r="C123" s="9"/>
      <c r="D123" s="9"/>
      <c r="E123" s="9"/>
      <c r="F123" s="9"/>
      <c r="G123" s="2"/>
      <c r="H123" s="9"/>
      <c r="I123" s="9"/>
    </row>
    <row r="124" spans="1:12" x14ac:dyDescent="0.2">
      <c r="B124" s="9"/>
      <c r="C124" s="9"/>
      <c r="D124" s="9"/>
      <c r="E124" s="9"/>
      <c r="F124" s="9"/>
      <c r="G124" s="2"/>
      <c r="H124" s="9"/>
      <c r="I124" s="9"/>
    </row>
    <row r="125" spans="1:12" x14ac:dyDescent="0.2">
      <c r="B125" s="9"/>
      <c r="C125" s="9"/>
      <c r="D125" s="9"/>
      <c r="E125" s="9"/>
      <c r="F125" s="9"/>
      <c r="G125" s="2"/>
      <c r="H125" s="9"/>
      <c r="I125" s="9"/>
    </row>
    <row r="126" spans="1:12" x14ac:dyDescent="0.2">
      <c r="B126" s="9"/>
      <c r="C126" s="9"/>
      <c r="D126" s="9"/>
      <c r="E126" s="9"/>
      <c r="F126" s="9"/>
      <c r="G126" s="2"/>
      <c r="H126" s="9"/>
      <c r="I126" s="9"/>
    </row>
    <row r="127" spans="1:12" x14ac:dyDescent="0.2">
      <c r="B127" s="9"/>
      <c r="C127" s="9"/>
      <c r="D127" s="9"/>
      <c r="E127" s="9"/>
      <c r="F127" s="9"/>
      <c r="G127" s="2"/>
      <c r="H127" s="2"/>
      <c r="I127" s="9"/>
    </row>
    <row r="128" spans="1:12" x14ac:dyDescent="0.2">
      <c r="B128" s="9"/>
      <c r="C128" s="9"/>
      <c r="D128" s="9"/>
      <c r="E128" s="9"/>
      <c r="F128" s="9"/>
      <c r="G128" s="2"/>
      <c r="H128" s="2"/>
      <c r="I128" s="9"/>
    </row>
    <row r="129" spans="2:9" x14ac:dyDescent="0.2">
      <c r="B129" s="45"/>
      <c r="C129" s="46"/>
      <c r="D129" s="46"/>
      <c r="E129" s="46"/>
      <c r="F129" s="11"/>
      <c r="G129" s="9"/>
      <c r="H129" s="9"/>
      <c r="I129" s="9"/>
    </row>
    <row r="130" spans="2:9" x14ac:dyDescent="0.2">
      <c r="B130" s="9"/>
      <c r="C130" s="9"/>
      <c r="D130" s="9"/>
      <c r="E130" s="9"/>
      <c r="F130" s="9"/>
      <c r="G130" s="9"/>
      <c r="H130" s="9"/>
      <c r="I130" s="9"/>
    </row>
    <row r="131" spans="2:9" x14ac:dyDescent="0.2">
      <c r="B131" s="2"/>
      <c r="C131" s="2"/>
      <c r="D131" s="2"/>
      <c r="E131" s="2"/>
      <c r="F131" s="2"/>
      <c r="G131" s="2"/>
      <c r="H131" s="2"/>
      <c r="I131" s="9"/>
    </row>
    <row r="132" spans="2:9" x14ac:dyDescent="0.2">
      <c r="B132" s="2"/>
      <c r="C132" s="2"/>
      <c r="D132" s="2"/>
      <c r="E132" s="2"/>
      <c r="F132" s="2"/>
      <c r="G132" s="2"/>
      <c r="H132" s="2"/>
      <c r="I132" s="9"/>
    </row>
    <row r="133" spans="2:9" x14ac:dyDescent="0.2">
      <c r="B133" s="6"/>
      <c r="C133" s="6"/>
      <c r="D133" s="6"/>
      <c r="E133" s="6"/>
      <c r="F133" s="7"/>
      <c r="G133" s="4"/>
      <c r="H133" s="2"/>
      <c r="I133" s="9"/>
    </row>
    <row r="134" spans="2:9" x14ac:dyDescent="0.2">
      <c r="B134" s="5"/>
      <c r="C134" s="12"/>
      <c r="D134" s="12"/>
      <c r="E134" s="12"/>
      <c r="F134" s="12"/>
      <c r="G134" s="8"/>
      <c r="H134" s="9"/>
      <c r="I134" s="9"/>
    </row>
    <row r="135" spans="2:9" x14ac:dyDescent="0.2">
      <c r="B135" s="2"/>
      <c r="C135" s="2"/>
      <c r="D135" s="2"/>
      <c r="E135" s="2"/>
      <c r="F135" s="2"/>
      <c r="G135" s="2"/>
      <c r="H135" s="2"/>
      <c r="I135" s="9"/>
    </row>
    <row r="136" spans="2:9" x14ac:dyDescent="0.2">
      <c r="B136" s="2"/>
      <c r="C136" s="2"/>
      <c r="D136" s="2"/>
      <c r="E136" s="2"/>
      <c r="F136" s="2"/>
      <c r="G136" s="2"/>
      <c r="H136" s="2"/>
      <c r="I136" s="9"/>
    </row>
    <row r="137" spans="2:9" x14ac:dyDescent="0.2">
      <c r="B137" s="5"/>
      <c r="C137" s="12"/>
      <c r="D137" s="12"/>
      <c r="E137" s="12"/>
      <c r="F137" s="12"/>
      <c r="G137" s="8"/>
      <c r="H137" s="9"/>
      <c r="I137" s="9"/>
    </row>
    <row r="138" spans="2:9" x14ac:dyDescent="0.2">
      <c r="B138" s="5"/>
      <c r="C138" s="12"/>
      <c r="D138" s="12"/>
      <c r="E138" s="12"/>
      <c r="F138" s="12"/>
      <c r="G138" s="8"/>
      <c r="H138" s="9"/>
      <c r="I138" s="9"/>
    </row>
    <row r="139" spans="2:9" x14ac:dyDescent="0.2">
      <c r="B139" s="5"/>
      <c r="C139" s="12"/>
      <c r="D139" s="12"/>
      <c r="E139" s="12"/>
      <c r="F139" s="12"/>
      <c r="G139" s="8"/>
      <c r="H139" s="9"/>
      <c r="I139" s="9"/>
    </row>
    <row r="140" spans="2:9" x14ac:dyDescent="0.2">
      <c r="B140" s="5"/>
      <c r="C140" s="12"/>
      <c r="D140" s="12"/>
      <c r="E140" s="12"/>
      <c r="F140" s="12"/>
      <c r="G140" s="8"/>
      <c r="H140" s="9"/>
      <c r="I140" s="9"/>
    </row>
    <row r="141" spans="2:9" x14ac:dyDescent="0.2">
      <c r="B141" s="5"/>
      <c r="C141" s="12"/>
      <c r="D141" s="12"/>
      <c r="E141" s="12"/>
      <c r="F141" s="12"/>
      <c r="G141" s="8"/>
      <c r="H141" s="9"/>
      <c r="I141" s="9"/>
    </row>
    <row r="142" spans="2:9" x14ac:dyDescent="0.2">
      <c r="B142" s="5"/>
      <c r="C142" s="12"/>
      <c r="D142" s="12"/>
      <c r="E142" s="12"/>
      <c r="F142" s="12"/>
      <c r="G142" s="8"/>
      <c r="H142" s="9"/>
      <c r="I142" s="9"/>
    </row>
    <row r="143" spans="2:9" x14ac:dyDescent="0.2">
      <c r="B143" s="5"/>
      <c r="C143" s="12"/>
      <c r="D143" s="12"/>
      <c r="E143" s="12"/>
      <c r="F143" s="12"/>
      <c r="G143" s="8"/>
      <c r="H143" s="9"/>
      <c r="I143" s="9"/>
    </row>
    <row r="144" spans="2:9" x14ac:dyDescent="0.2">
      <c r="B144" s="5"/>
      <c r="C144" s="12"/>
      <c r="D144" s="12"/>
      <c r="E144" s="12"/>
      <c r="F144" s="12"/>
      <c r="G144" s="8"/>
      <c r="H144" s="9"/>
      <c r="I144" s="9"/>
    </row>
    <row r="145" spans="2:9" x14ac:dyDescent="0.2">
      <c r="B145" s="5"/>
      <c r="C145" s="12"/>
      <c r="D145" s="12"/>
      <c r="E145" s="12"/>
      <c r="F145" s="12"/>
      <c r="G145" s="8"/>
      <c r="H145" s="9"/>
      <c r="I145" s="9"/>
    </row>
    <row r="146" spans="2:9" x14ac:dyDescent="0.2">
      <c r="B146" s="5"/>
      <c r="C146" s="12"/>
      <c r="D146" s="12"/>
      <c r="E146" s="12"/>
      <c r="F146" s="12"/>
      <c r="G146" s="8"/>
      <c r="H146" s="9"/>
      <c r="I146" s="9"/>
    </row>
    <row r="147" spans="2:9" x14ac:dyDescent="0.2">
      <c r="B147" s="5"/>
      <c r="C147" s="12"/>
      <c r="D147" s="12"/>
      <c r="E147" s="12"/>
      <c r="F147" s="12"/>
      <c r="G147" s="8"/>
      <c r="H147" s="9"/>
      <c r="I147" s="9"/>
    </row>
    <row r="148" spans="2:9" x14ac:dyDescent="0.2">
      <c r="B148" s="5"/>
      <c r="C148" s="12"/>
      <c r="D148" s="12"/>
      <c r="E148" s="12"/>
      <c r="F148" s="12"/>
      <c r="G148" s="8"/>
      <c r="H148" s="9"/>
      <c r="I148" s="9"/>
    </row>
    <row r="149" spans="2:9" x14ac:dyDescent="0.2">
      <c r="B149" s="5"/>
      <c r="C149" s="12"/>
      <c r="D149" s="12"/>
      <c r="E149" s="12"/>
      <c r="F149" s="12"/>
      <c r="G149" s="8"/>
      <c r="H149" s="9"/>
      <c r="I149" s="9"/>
    </row>
    <row r="150" spans="2:9" x14ac:dyDescent="0.2">
      <c r="B150" s="5"/>
      <c r="C150" s="12"/>
      <c r="D150" s="12"/>
      <c r="E150" s="12"/>
      <c r="F150" s="12"/>
      <c r="G150" s="8"/>
      <c r="H150" s="9"/>
      <c r="I150" s="9"/>
    </row>
    <row r="151" spans="2:9" x14ac:dyDescent="0.2">
      <c r="B151" s="5"/>
      <c r="C151" s="12"/>
      <c r="D151" s="12"/>
      <c r="E151" s="12"/>
      <c r="F151" s="12"/>
      <c r="G151" s="8"/>
      <c r="H151" s="9"/>
      <c r="I151" s="9"/>
    </row>
    <row r="152" spans="2:9" x14ac:dyDescent="0.2">
      <c r="B152" s="5"/>
      <c r="C152" s="12"/>
      <c r="D152" s="12"/>
      <c r="E152" s="12"/>
      <c r="F152" s="12"/>
      <c r="G152" s="8"/>
      <c r="H152" s="9"/>
      <c r="I152" s="9"/>
    </row>
    <row r="153" spans="2:9" x14ac:dyDescent="0.2">
      <c r="B153" s="5"/>
      <c r="C153" s="12"/>
      <c r="D153" s="12"/>
      <c r="E153" s="12"/>
      <c r="F153" s="12"/>
      <c r="G153" s="8"/>
      <c r="H153" s="9"/>
      <c r="I153" s="9"/>
    </row>
    <row r="154" spans="2:9" x14ac:dyDescent="0.2">
      <c r="B154" s="5"/>
      <c r="C154" s="12"/>
      <c r="D154" s="12"/>
      <c r="E154" s="12"/>
      <c r="F154" s="12"/>
      <c r="G154" s="8"/>
      <c r="H154" s="9"/>
      <c r="I154" s="9"/>
    </row>
    <row r="155" spans="2:9" x14ac:dyDescent="0.2">
      <c r="B155" s="5"/>
      <c r="C155" s="12"/>
      <c r="D155" s="12"/>
      <c r="E155" s="12"/>
      <c r="F155" s="12"/>
      <c r="G155" s="8"/>
      <c r="H155" s="9"/>
      <c r="I155" s="9"/>
    </row>
    <row r="156" spans="2:9" x14ac:dyDescent="0.2">
      <c r="B156" s="5"/>
      <c r="C156" s="12"/>
      <c r="D156" s="12"/>
      <c r="E156" s="12"/>
      <c r="F156" s="12"/>
      <c r="G156" s="8"/>
      <c r="H156" s="9"/>
      <c r="I156" s="9"/>
    </row>
    <row r="157" spans="2:9" x14ac:dyDescent="0.2">
      <c r="B157" s="5"/>
      <c r="C157" s="12"/>
      <c r="D157" s="12"/>
      <c r="E157" s="12"/>
      <c r="F157" s="12"/>
      <c r="G157" s="8"/>
      <c r="H157" s="9"/>
      <c r="I157" s="9"/>
    </row>
    <row r="158" spans="2:9" x14ac:dyDescent="0.2">
      <c r="B158" s="5"/>
      <c r="C158" s="12"/>
      <c r="D158" s="12"/>
      <c r="E158" s="12"/>
      <c r="F158" s="12"/>
      <c r="G158" s="8"/>
      <c r="H158" s="9"/>
      <c r="I158" s="9"/>
    </row>
    <row r="159" spans="2:9" x14ac:dyDescent="0.2">
      <c r="B159" s="5"/>
      <c r="C159" s="12"/>
      <c r="D159" s="12"/>
      <c r="E159" s="12"/>
      <c r="F159" s="12"/>
      <c r="G159" s="8"/>
      <c r="H159" s="9"/>
      <c r="I159" s="9"/>
    </row>
    <row r="160" spans="2:9" x14ac:dyDescent="0.2">
      <c r="B160" s="5"/>
      <c r="C160" s="12"/>
      <c r="D160" s="12"/>
      <c r="E160" s="12"/>
      <c r="F160" s="12"/>
      <c r="G160" s="8"/>
      <c r="H160" s="9"/>
      <c r="I160" s="9"/>
    </row>
    <row r="161" spans="2:9" x14ac:dyDescent="0.2">
      <c r="B161" s="5"/>
      <c r="C161" s="12"/>
      <c r="D161" s="12"/>
      <c r="E161" s="12"/>
      <c r="F161" s="12"/>
      <c r="G161" s="8"/>
      <c r="H161" s="9"/>
      <c r="I161" s="9"/>
    </row>
    <row r="162" spans="2:9" x14ac:dyDescent="0.2">
      <c r="B162" s="5"/>
      <c r="C162" s="12"/>
      <c r="D162" s="12"/>
      <c r="E162" s="12"/>
      <c r="F162" s="12"/>
      <c r="G162" s="8"/>
      <c r="H162" s="9"/>
      <c r="I162" s="9"/>
    </row>
  </sheetData>
  <mergeCells count="3">
    <mergeCell ref="B1:G1"/>
    <mergeCell ref="B2:G2"/>
    <mergeCell ref="B129:E129"/>
  </mergeCells>
  <phoneticPr fontId="0" type="noConversion"/>
  <pageMargins left="0.70866141732283472" right="0.70866141732283472" top="0.47244094488188981" bottom="0.43307086614173229" header="0.31496062992125984" footer="0.31496062992125984"/>
  <pageSetup paperSize="9" scale="54" fitToHeight="2" orientation="portrait" horizontalDpi="4294967293" r:id="rId1"/>
  <headerFooter alignWithMargins="0"/>
  <rowBreaks count="1" manualBreakCount="1">
    <brk id="66" max="7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89" workbookViewId="0">
      <selection activeCell="A2" sqref="A2:E109"/>
    </sheetView>
  </sheetViews>
  <sheetFormatPr baseColWidth="10" defaultColWidth="9.140625" defaultRowHeight="12.75" x14ac:dyDescent="0.2"/>
  <cols>
    <col min="1" max="1" width="45.28515625" customWidth="1"/>
    <col min="2" max="2" width="32.85546875" customWidth="1"/>
    <col min="3" max="3" width="24.85546875" bestFit="1" customWidth="1"/>
    <col min="4" max="4" width="23.140625" bestFit="1" customWidth="1"/>
    <col min="5" max="5" width="20.42578125" customWidth="1"/>
    <col min="6" max="6" width="12.28515625" bestFit="1" customWidth="1"/>
  </cols>
  <sheetData>
    <row r="1" spans="1:5" ht="25.5" x14ac:dyDescent="0.2">
      <c r="A1" s="19" t="s">
        <v>2</v>
      </c>
      <c r="B1" s="20" t="s">
        <v>3</v>
      </c>
      <c r="C1" s="20" t="s">
        <v>4</v>
      </c>
      <c r="D1" s="19" t="s">
        <v>5</v>
      </c>
      <c r="E1" s="20" t="s">
        <v>6</v>
      </c>
    </row>
    <row r="2" spans="1:5" ht="15" x14ac:dyDescent="0.25">
      <c r="A2" t="str">
        <f>salida!A2&amp;" "&amp;salida!B2</f>
        <v>110 Serveis Generals</v>
      </c>
      <c r="B2" s="37">
        <v>1296986.2899999998</v>
      </c>
      <c r="C2" s="37">
        <v>300000</v>
      </c>
      <c r="D2" s="37">
        <v>103030</v>
      </c>
      <c r="E2" s="38"/>
    </row>
    <row r="3" spans="1:5" ht="15" x14ac:dyDescent="0.25">
      <c r="A3" t="str">
        <f>salida!A3&amp;" "&amp;salida!B3</f>
        <v>118 Programa INNOVA</v>
      </c>
      <c r="B3" s="37">
        <v>105793.53</v>
      </c>
      <c r="C3" s="37">
        <v>301758.34999999998</v>
      </c>
      <c r="D3" s="38"/>
      <c r="E3" s="38"/>
    </row>
    <row r="4" spans="1:5" ht="15" x14ac:dyDescent="0.25">
      <c r="A4" t="str">
        <f>salida!A4&amp;" "&amp;salida!B4</f>
        <v>120 Consell Social</v>
      </c>
      <c r="B4" s="38"/>
      <c r="C4" s="37">
        <v>3600</v>
      </c>
      <c r="D4" s="38"/>
      <c r="E4" s="38"/>
    </row>
    <row r="5" spans="1:5" ht="15" x14ac:dyDescent="0.25">
      <c r="A5" t="str">
        <f>salida!A5&amp;" "&amp;salida!B5</f>
        <v>122 Càtedra UNESCO de Direcció Universitària</v>
      </c>
      <c r="B5" s="37">
        <v>1500</v>
      </c>
      <c r="C5" s="38"/>
      <c r="D5" s="38"/>
      <c r="E5" s="38"/>
    </row>
    <row r="6" spans="1:5" ht="15" x14ac:dyDescent="0.25">
      <c r="A6" t="str">
        <f>salida!A6&amp;" "&amp;salida!B6</f>
        <v>124 Càtedra UNESCO de Sostenibilitat</v>
      </c>
      <c r="B6" s="37">
        <v>102633.81</v>
      </c>
      <c r="C6" s="37">
        <v>126889</v>
      </c>
      <c r="D6" s="38"/>
      <c r="E6" s="38"/>
    </row>
    <row r="7" spans="1:5" ht="15" x14ac:dyDescent="0.25">
      <c r="A7" t="str">
        <f>salida!A7&amp;" "&amp;salida!B7</f>
        <v>126 Càtedra UNESCO en Salut Visual i Desenvolupament</v>
      </c>
      <c r="B7" s="38"/>
      <c r="C7" s="37">
        <v>28000</v>
      </c>
      <c r="D7" s="38"/>
      <c r="E7" s="38"/>
    </row>
    <row r="8" spans="1:5" ht="15" x14ac:dyDescent="0.25">
      <c r="A8" t="str">
        <f>salida!A8&amp;" "&amp;salida!B8</f>
        <v>131 Unitat de Valorització de la Recerca de la UPC</v>
      </c>
      <c r="B8" s="37">
        <v>50248.520000000004</v>
      </c>
      <c r="C8" s="38"/>
      <c r="D8" s="38"/>
      <c r="E8" s="38"/>
    </row>
    <row r="9" spans="1:5" ht="15" x14ac:dyDescent="0.25">
      <c r="A9" t="str">
        <f>salida!A9&amp;" "&amp;salida!B9</f>
        <v>145 Fundació Parc UPC</v>
      </c>
      <c r="B9" s="37">
        <v>79774.33</v>
      </c>
      <c r="C9" s="37">
        <v>52.78</v>
      </c>
      <c r="D9" s="38"/>
      <c r="E9" s="38"/>
    </row>
    <row r="10" spans="1:5" ht="15" x14ac:dyDescent="0.25">
      <c r="A10" t="str">
        <f>salida!A10&amp;" "&amp;salida!B10</f>
        <v>150 Centre de Transferència de Tecnologia</v>
      </c>
      <c r="B10" s="37">
        <v>147942.33999999994</v>
      </c>
      <c r="C10" s="37">
        <v>117521.22</v>
      </c>
      <c r="D10" s="38"/>
      <c r="E10" s="37">
        <v>9958.8900000000012</v>
      </c>
    </row>
    <row r="11" spans="1:5" ht="15" x14ac:dyDescent="0.25">
      <c r="A11" t="str">
        <f>salida!A11&amp;" "&amp;salida!B11</f>
        <v>151 Oficina de Patents i Llicències</v>
      </c>
      <c r="B11" s="37">
        <v>13100.75</v>
      </c>
      <c r="C11" s="38"/>
      <c r="D11" s="38"/>
      <c r="E11" s="38"/>
    </row>
    <row r="12" spans="1:5" ht="15" x14ac:dyDescent="0.25">
      <c r="A12" t="str">
        <f>salida!A12&amp;" "&amp;salida!B12</f>
        <v>162 Centre de Formació Interdisciplinar Superior</v>
      </c>
      <c r="B12" s="37">
        <v>25000</v>
      </c>
      <c r="C12" s="38"/>
      <c r="D12" s="38"/>
      <c r="E12" s="38"/>
    </row>
    <row r="13" spans="1:5" ht="15" x14ac:dyDescent="0.25">
      <c r="A13" t="str">
        <f>salida!A13&amp;" "&amp;salida!B13</f>
        <v>200 Facultat de Matemàtiques i Estadística</v>
      </c>
      <c r="B13" s="37">
        <v>14500</v>
      </c>
      <c r="C13" s="38"/>
      <c r="D13" s="38"/>
      <c r="E13" s="38"/>
    </row>
    <row r="14" spans="1:5" ht="15" x14ac:dyDescent="0.25">
      <c r="A14" t="str">
        <f>salida!A14&amp;" "&amp;salida!B14</f>
        <v>210 Escola Tècnica Superior d'Arquitectura de Barcelona</v>
      </c>
      <c r="B14" s="37">
        <v>2500.06</v>
      </c>
      <c r="C14" s="38"/>
      <c r="D14" s="38"/>
      <c r="E14" s="38"/>
    </row>
    <row r="15" spans="1:5" ht="15" x14ac:dyDescent="0.25">
      <c r="A15" t="str">
        <f>salida!A15&amp;" "&amp;salida!B15</f>
        <v>220 Escola Tècnica Superior d’Enginyeries Industrial i Aeronàutica de Terrassa</v>
      </c>
      <c r="B15" s="37">
        <v>38261.06</v>
      </c>
      <c r="C15" s="38"/>
      <c r="D15" s="38"/>
      <c r="E15" s="38"/>
    </row>
    <row r="16" spans="1:5" ht="15" x14ac:dyDescent="0.25">
      <c r="A16" t="str">
        <f>salida!A16&amp;" "&amp;salida!B16</f>
        <v>230 Escola Tècnica Superior d'Enginyeria de Telecomunicació de Barcelona</v>
      </c>
      <c r="B16" s="37">
        <v>15011</v>
      </c>
      <c r="C16" s="38"/>
      <c r="D16" s="38"/>
      <c r="E16" s="38"/>
    </row>
    <row r="17" spans="1:5" ht="15" x14ac:dyDescent="0.25">
      <c r="A17" t="str">
        <f>salida!A17&amp;" "&amp;salida!B17</f>
        <v>240 Escola Tècnica Superior d'Enginyeria Industrial de Barcelona</v>
      </c>
      <c r="B17" s="37">
        <v>9000</v>
      </c>
      <c r="C17" s="37">
        <v>60000</v>
      </c>
      <c r="D17" s="38"/>
      <c r="E17" s="38"/>
    </row>
    <row r="18" spans="1:5" ht="15" x14ac:dyDescent="0.25">
      <c r="A18" t="str">
        <f>salida!A18&amp;" "&amp;salida!B18</f>
        <v>250 Escola Tècnica Superior d'Enginyers de Camins, Canals i Ports de Barcelona</v>
      </c>
      <c r="B18" s="37">
        <v>56666</v>
      </c>
      <c r="C18" s="38"/>
      <c r="D18" s="38"/>
      <c r="E18" s="38"/>
    </row>
    <row r="19" spans="1:5" ht="15" x14ac:dyDescent="0.25">
      <c r="A19" t="str">
        <f>salida!A19&amp;" "&amp;salida!B19</f>
        <v>270 Facultat d'Informàtica de Barcelona</v>
      </c>
      <c r="B19" s="37">
        <v>113277.06</v>
      </c>
      <c r="C19" s="38"/>
      <c r="D19" s="38"/>
      <c r="E19" s="38"/>
    </row>
    <row r="20" spans="1:5" ht="15" x14ac:dyDescent="0.25">
      <c r="A20" t="str">
        <f>salida!A20&amp;" "&amp;salida!B20</f>
        <v>280 Facultat de Nàutica de Barcelona</v>
      </c>
      <c r="B20" s="37">
        <v>123265.7</v>
      </c>
      <c r="C20" s="38"/>
      <c r="D20" s="38"/>
      <c r="E20" s="38"/>
    </row>
    <row r="21" spans="1:5" ht="15" x14ac:dyDescent="0.25">
      <c r="A21" t="str">
        <f>salida!A21&amp;" "&amp;salida!B21</f>
        <v>290 Escola Tècnica Superior d'Arquitectura del Vallès</v>
      </c>
      <c r="B21" s="37">
        <v>237522.36</v>
      </c>
      <c r="C21" s="37">
        <v>9720</v>
      </c>
      <c r="D21" s="38"/>
      <c r="E21" s="38"/>
    </row>
    <row r="22" spans="1:5" ht="15" x14ac:dyDescent="0.25">
      <c r="A22" t="str">
        <f>salida!A22&amp;" "&amp;salida!B22</f>
        <v>300 Escola d'Enginyeria de Telecomunicació i Aeroespacial de Castelldefels</v>
      </c>
      <c r="B22" s="37">
        <v>61208.94</v>
      </c>
      <c r="C22" s="37">
        <v>368.48</v>
      </c>
      <c r="D22" s="38"/>
      <c r="E22" s="38"/>
    </row>
    <row r="23" spans="1:5" ht="15" x14ac:dyDescent="0.25">
      <c r="A23" t="str">
        <f>salida!A23&amp;" "&amp;salida!B23</f>
        <v>310 Escola Politècnica Superior d'Edificació de Barcelona</v>
      </c>
      <c r="B23" s="37">
        <v>31675.059999999998</v>
      </c>
      <c r="C23" s="38"/>
      <c r="D23" s="38"/>
      <c r="E23" s="38"/>
    </row>
    <row r="24" spans="1:5" ht="15" x14ac:dyDescent="0.25">
      <c r="A24" t="str">
        <f>salida!A24&amp;" "&amp;salida!B24</f>
        <v>320 Escola d'Enginyeria de Terrassa</v>
      </c>
      <c r="B24" s="37">
        <v>107018.03</v>
      </c>
      <c r="C24" s="38"/>
      <c r="D24" s="38"/>
      <c r="E24" s="38"/>
    </row>
    <row r="25" spans="1:5" ht="15" x14ac:dyDescent="0.25">
      <c r="A25" t="str">
        <f>salida!A25&amp;" "&amp;salida!B25</f>
        <v>330 Escola Politècnica Superior d’Enginyeria de Manresa</v>
      </c>
      <c r="B25" s="37">
        <v>62146.600000000006</v>
      </c>
      <c r="C25" s="38"/>
      <c r="D25" s="38"/>
      <c r="E25" s="38"/>
    </row>
    <row r="26" spans="1:5" ht="15" x14ac:dyDescent="0.25">
      <c r="A26" t="str">
        <f>salida!A26&amp;" "&amp;salida!B26</f>
        <v>340 Escola Politècnica Superior d'Enginyeria de Vilanova i la Geltrú</v>
      </c>
      <c r="B26" s="37">
        <v>100</v>
      </c>
      <c r="C26" s="38"/>
      <c r="D26" s="37">
        <v>106091.6</v>
      </c>
      <c r="E26" s="38"/>
    </row>
    <row r="27" spans="1:5" ht="15" x14ac:dyDescent="0.25">
      <c r="A27" t="str">
        <f>salida!A27&amp;" "&amp;salida!B27</f>
        <v>370 Factultat d'Òptica i Optometria de Terrassa</v>
      </c>
      <c r="B27" s="37">
        <v>84425.279999999999</v>
      </c>
      <c r="C27" s="38"/>
      <c r="D27" s="38"/>
      <c r="E27" s="38"/>
    </row>
    <row r="28" spans="1:5" ht="15" x14ac:dyDescent="0.25">
      <c r="A28" t="str">
        <f>salida!A28&amp;" "&amp;salida!B28</f>
        <v>420 Institut d'Investigació Tèxtil de Cooperació Industrial de Terrassa</v>
      </c>
      <c r="B28" s="37">
        <v>142642.59000000003</v>
      </c>
      <c r="C28" s="37">
        <v>41795.19</v>
      </c>
      <c r="D28" s="37">
        <v>110601.9</v>
      </c>
      <c r="E28" s="38"/>
    </row>
    <row r="29" spans="1:5" ht="15" x14ac:dyDescent="0.25">
      <c r="A29" t="str">
        <f>salida!A29&amp;" "&amp;salida!B29</f>
        <v>440 Institut d'Organització i Control de Sistemes Industrials</v>
      </c>
      <c r="B29" s="37">
        <v>61626</v>
      </c>
      <c r="C29" s="37">
        <v>223967.9</v>
      </c>
      <c r="D29" s="38"/>
      <c r="E29" s="38"/>
    </row>
    <row r="30" spans="1:5" ht="15" x14ac:dyDescent="0.25">
      <c r="A30" t="str">
        <f>salida!A30&amp;" "&amp;salida!B30</f>
        <v>460 Institut de Tècniques Energètiques</v>
      </c>
      <c r="B30" s="37">
        <v>587732.71</v>
      </c>
      <c r="C30" s="37">
        <v>203050.84999999998</v>
      </c>
      <c r="D30" s="37">
        <v>24711.54</v>
      </c>
      <c r="E30" s="38"/>
    </row>
    <row r="31" spans="1:5" ht="15" x14ac:dyDescent="0.25">
      <c r="A31" t="str">
        <f>salida!A31&amp;" "&amp;salida!B31</f>
        <v>470 Centre de recerca en Nanoenginyeria</v>
      </c>
      <c r="B31" s="37">
        <v>80306.080000000002</v>
      </c>
      <c r="C31" s="38"/>
      <c r="D31" s="38"/>
      <c r="E31" s="38"/>
    </row>
    <row r="32" spans="1:5" ht="15" x14ac:dyDescent="0.25">
      <c r="A32" t="str">
        <f>salida!A32&amp;" "&amp;salida!B32</f>
        <v>480 Institut Universitari de Recerca en Ciència i Tecnologies de la Sostenibilitat</v>
      </c>
      <c r="B32" s="37">
        <v>28465.93</v>
      </c>
      <c r="C32" s="37">
        <v>889.64</v>
      </c>
      <c r="D32" s="38"/>
      <c r="E32" s="38"/>
    </row>
    <row r="33" spans="1:5" ht="15" x14ac:dyDescent="0.25">
      <c r="A33" t="str">
        <f>salida!A33&amp;" "&amp;salida!B33</f>
        <v>665 Càtedra de Programari Lliure</v>
      </c>
      <c r="B33" s="37">
        <v>4120</v>
      </c>
      <c r="C33" s="38"/>
      <c r="D33" s="38"/>
      <c r="E33" s="38"/>
    </row>
    <row r="34" spans="1:5" ht="15" x14ac:dyDescent="0.25">
      <c r="A34" t="str">
        <f>salida!A34&amp;" "&amp;salida!B34</f>
        <v>666 Càtedra d'Accessibilitat</v>
      </c>
      <c r="B34" s="37">
        <v>128035.21</v>
      </c>
      <c r="C34" s="37">
        <v>24775.200000000001</v>
      </c>
      <c r="D34" s="38"/>
      <c r="E34" s="38"/>
    </row>
    <row r="35" spans="1:5" ht="15" x14ac:dyDescent="0.25">
      <c r="A35" t="str">
        <f>salida!A35&amp;" "&amp;salida!B35</f>
        <v>701 Departament d'Arquitectura de Computadors</v>
      </c>
      <c r="B35" s="37">
        <v>2352515.629999999</v>
      </c>
      <c r="C35" s="37">
        <v>436949.88</v>
      </c>
      <c r="D35" s="37">
        <v>995367.5</v>
      </c>
      <c r="E35" s="37">
        <v>768.88</v>
      </c>
    </row>
    <row r="36" spans="1:5" ht="15" x14ac:dyDescent="0.25">
      <c r="A36" t="str">
        <f>salida!A36&amp;" "&amp;salida!B36</f>
        <v>702 Departament de Ciència dels Materials i Enginyeria Metal·lúrgica</v>
      </c>
      <c r="B36" s="37">
        <v>521178.14000000007</v>
      </c>
      <c r="C36" s="37">
        <v>132880.62</v>
      </c>
      <c r="D36" s="37">
        <v>356290.17</v>
      </c>
      <c r="E36" s="38"/>
    </row>
    <row r="37" spans="1:5" ht="15" x14ac:dyDescent="0.25">
      <c r="A37" t="str">
        <f>salida!A37&amp;" "&amp;salida!B37</f>
        <v>703 Departament de Composició Arquitectònica</v>
      </c>
      <c r="B37" s="37">
        <v>3054.96</v>
      </c>
      <c r="C37" s="37">
        <v>16636.009999999998</v>
      </c>
      <c r="D37" s="38"/>
      <c r="E37" s="38"/>
    </row>
    <row r="38" spans="1:5" ht="15" x14ac:dyDescent="0.25">
      <c r="A38" t="str">
        <f>salida!A38&amp;" "&amp;salida!B38</f>
        <v>704 Departament de Construccions Arquitectòniques I</v>
      </c>
      <c r="B38" s="37">
        <v>338264.18</v>
      </c>
      <c r="C38" s="37">
        <v>83345.91</v>
      </c>
      <c r="D38" s="38"/>
      <c r="E38" s="38"/>
    </row>
    <row r="39" spans="1:5" ht="15" x14ac:dyDescent="0.25">
      <c r="A39" t="str">
        <f>salida!A39&amp;" "&amp;salida!B39</f>
        <v>705 Departament de Construccions Arquitectòniques II</v>
      </c>
      <c r="B39" s="37">
        <v>361456.37000000005</v>
      </c>
      <c r="C39" s="38"/>
      <c r="D39" s="38"/>
      <c r="E39" s="38"/>
    </row>
    <row r="40" spans="1:5" ht="15" x14ac:dyDescent="0.25">
      <c r="A40" t="str">
        <f>salida!A40&amp;" "&amp;salida!B40</f>
        <v>706 Departament d'Enginyeria de la Construcció</v>
      </c>
      <c r="B40" s="37">
        <v>740786.74</v>
      </c>
      <c r="C40" s="37">
        <v>399823.35</v>
      </c>
      <c r="D40" s="37">
        <v>89440.959999999992</v>
      </c>
      <c r="E40" s="38"/>
    </row>
    <row r="41" spans="1:5" ht="15" x14ac:dyDescent="0.25">
      <c r="A41" t="str">
        <f>salida!A41&amp;" "&amp;salida!B41</f>
        <v>707 Departament d'Enginyeria de Sistemes, Automàtica i Informàtica Industrial</v>
      </c>
      <c r="B41" s="37">
        <v>556973.14</v>
      </c>
      <c r="C41" s="37">
        <v>503104.78</v>
      </c>
      <c r="D41" s="37">
        <v>240883.11</v>
      </c>
      <c r="E41" s="38"/>
    </row>
    <row r="42" spans="1:5" ht="15" x14ac:dyDescent="0.25">
      <c r="A42" t="str">
        <f>salida!A42&amp;" "&amp;salida!B42</f>
        <v>708 Departament d'Enginyeria del Terreny, Cartogràfica i Geofísica</v>
      </c>
      <c r="B42" s="37">
        <v>560886.87</v>
      </c>
      <c r="C42" s="37">
        <v>315808.5</v>
      </c>
      <c r="D42" s="37">
        <v>299981.51</v>
      </c>
      <c r="E42" s="38"/>
    </row>
    <row r="43" spans="1:5" ht="15" x14ac:dyDescent="0.25">
      <c r="A43" t="str">
        <f>salida!A43&amp;" "&amp;salida!B43</f>
        <v>709 Departament d'Enginyeria Elèctrica</v>
      </c>
      <c r="B43" s="37">
        <v>181873.71</v>
      </c>
      <c r="C43" s="37">
        <v>238138.83000000002</v>
      </c>
      <c r="D43" s="37">
        <v>68680</v>
      </c>
      <c r="E43" s="38"/>
    </row>
    <row r="44" spans="1:5" ht="15" x14ac:dyDescent="0.25">
      <c r="A44" t="str">
        <f>salida!A44&amp;" "&amp;salida!B44</f>
        <v>710 Departament d'Enginyeria Electrònica</v>
      </c>
      <c r="B44" s="37">
        <v>882123.48000000021</v>
      </c>
      <c r="C44" s="37">
        <v>1105266.7099999995</v>
      </c>
      <c r="D44" s="37">
        <v>503684.22000000003</v>
      </c>
      <c r="E44" s="38"/>
    </row>
    <row r="45" spans="1:5" ht="15" x14ac:dyDescent="0.25">
      <c r="A45" t="str">
        <f>salida!A45&amp;" "&amp;salida!B45</f>
        <v>711 Departament d'Enginyeria Hidràulica, Marítima i Ambiental</v>
      </c>
      <c r="B45" s="37">
        <v>352388.02</v>
      </c>
      <c r="C45" s="37">
        <v>224159.09999999998</v>
      </c>
      <c r="D45" s="37">
        <v>156943.57999999999</v>
      </c>
      <c r="E45" s="38"/>
    </row>
    <row r="46" spans="1:5" ht="15" x14ac:dyDescent="0.25">
      <c r="A46" t="str">
        <f>salida!A46&amp;" "&amp;salida!B46</f>
        <v>712 Departament d'Enginyeria Mecànica</v>
      </c>
      <c r="B46" s="37">
        <v>39105.07</v>
      </c>
      <c r="C46" s="37">
        <v>25482.6</v>
      </c>
      <c r="D46" s="37">
        <v>221474.36</v>
      </c>
      <c r="E46" s="38"/>
    </row>
    <row r="47" spans="1:5" ht="15" x14ac:dyDescent="0.25">
      <c r="A47" t="str">
        <f>salida!A47&amp;" "&amp;salida!B47</f>
        <v>713 Departament d'Enginyeria Química</v>
      </c>
      <c r="B47" s="37">
        <v>715529.53</v>
      </c>
      <c r="C47" s="37">
        <v>479105.74000000005</v>
      </c>
      <c r="D47" s="37">
        <v>704984.64999999991</v>
      </c>
      <c r="E47" s="38"/>
    </row>
    <row r="48" spans="1:5" ht="15" x14ac:dyDescent="0.25">
      <c r="A48" t="str">
        <f>salida!A48&amp;" "&amp;salida!B48</f>
        <v>714 Departament d'Enginyeria Tèxtil i Paperera</v>
      </c>
      <c r="B48" s="37">
        <v>154268.37999999998</v>
      </c>
      <c r="C48" s="37">
        <v>55599.5</v>
      </c>
      <c r="D48" s="38"/>
      <c r="E48" s="38"/>
    </row>
    <row r="49" spans="1:5" ht="15" x14ac:dyDescent="0.25">
      <c r="A49" t="str">
        <f>salida!A49&amp;" "&amp;salida!B49</f>
        <v>715 Departament d'Estadística i Investigació Operativa</v>
      </c>
      <c r="B49" s="37">
        <v>195579.12999999998</v>
      </c>
      <c r="C49" s="37">
        <v>25987.03</v>
      </c>
      <c r="D49" s="38"/>
      <c r="E49" s="38"/>
    </row>
    <row r="50" spans="1:5" ht="15" x14ac:dyDescent="0.25">
      <c r="A50" t="str">
        <f>salida!A50&amp;" "&amp;salida!B50</f>
        <v>716 Departament d'Estructures a l'Arquitectura</v>
      </c>
      <c r="B50" s="37">
        <v>23285</v>
      </c>
      <c r="C50" s="38"/>
      <c r="D50" s="38"/>
      <c r="E50" s="38"/>
    </row>
    <row r="51" spans="1:5" ht="15" x14ac:dyDescent="0.25">
      <c r="A51" t="str">
        <f>salida!A51&amp;" "&amp;salida!B51</f>
        <v>717 Departament d'Expressió Gràfica a l'Enginyeria</v>
      </c>
      <c r="B51" s="37">
        <v>43397.23</v>
      </c>
      <c r="C51" s="38"/>
      <c r="D51" s="38"/>
      <c r="E51" s="38"/>
    </row>
    <row r="52" spans="1:5" ht="15" x14ac:dyDescent="0.25">
      <c r="A52" t="str">
        <f>salida!A52&amp;" "&amp;salida!B52</f>
        <v>718 Departament d'Expressió Gràfica Arquitectònica I</v>
      </c>
      <c r="B52" s="37">
        <v>34628.550000000003</v>
      </c>
      <c r="C52" s="37">
        <v>21192.35</v>
      </c>
      <c r="D52" s="38"/>
      <c r="E52" s="38"/>
    </row>
    <row r="53" spans="1:5" ht="15" x14ac:dyDescent="0.25">
      <c r="A53" t="str">
        <f>salida!A53&amp;" "&amp;salida!B53</f>
        <v>719 Departament d'Expressió Gràfica Arquitectònica II</v>
      </c>
      <c r="B53" s="37">
        <v>25894.12</v>
      </c>
      <c r="C53" s="38"/>
      <c r="D53" s="38"/>
      <c r="E53" s="38"/>
    </row>
    <row r="54" spans="1:5" ht="15" x14ac:dyDescent="0.25">
      <c r="A54" t="str">
        <f>salida!A54&amp;" "&amp;salida!B54</f>
        <v>720 Departament de Física Aplicada</v>
      </c>
      <c r="B54" s="37">
        <v>177937.25</v>
      </c>
      <c r="C54" s="37">
        <v>96632.799999999988</v>
      </c>
      <c r="D54" s="37">
        <v>58796.33</v>
      </c>
      <c r="E54" s="38"/>
    </row>
    <row r="55" spans="1:5" ht="15" x14ac:dyDescent="0.25">
      <c r="A55" t="str">
        <f>salida!A55&amp;" "&amp;salida!B55</f>
        <v>721 Departament de Física i Enginyeria Nuclear</v>
      </c>
      <c r="B55" s="37">
        <v>360938.31</v>
      </c>
      <c r="C55" s="37">
        <v>271897.95999999996</v>
      </c>
      <c r="D55" s="37">
        <v>837043.73</v>
      </c>
      <c r="E55" s="38"/>
    </row>
    <row r="56" spans="1:5" ht="15" x14ac:dyDescent="0.25">
      <c r="A56" t="str">
        <f>salida!A56&amp;" "&amp;salida!B56</f>
        <v>722 Departament d'Infraestructura del Transport i del Territori</v>
      </c>
      <c r="B56" s="37">
        <v>409134.69</v>
      </c>
      <c r="C56" s="37">
        <v>69755.87</v>
      </c>
      <c r="D56" s="38"/>
      <c r="E56" s="38"/>
    </row>
    <row r="57" spans="1:5" ht="15" x14ac:dyDescent="0.25">
      <c r="A57" t="str">
        <f>salida!A57&amp;" "&amp;salida!B57</f>
        <v>723 Departament de Llenguatges i Sistemes Informàtics</v>
      </c>
      <c r="B57" s="37">
        <v>253457.4</v>
      </c>
      <c r="C57" s="37">
        <v>244469.35</v>
      </c>
      <c r="D57" s="37">
        <v>659483.01</v>
      </c>
      <c r="E57" s="37">
        <v>194.73</v>
      </c>
    </row>
    <row r="58" spans="1:5" ht="15" x14ac:dyDescent="0.25">
      <c r="A58" t="str">
        <f>salida!A58&amp;" "&amp;salida!B58</f>
        <v>724 Departament de Màquines i Motors Tèrmics</v>
      </c>
      <c r="B58" s="37">
        <v>192959.41000000003</v>
      </c>
      <c r="C58" s="37">
        <v>41836.240000000005</v>
      </c>
      <c r="D58" s="37">
        <v>6300</v>
      </c>
      <c r="E58" s="38"/>
    </row>
    <row r="59" spans="1:5" ht="15" x14ac:dyDescent="0.25">
      <c r="A59" t="str">
        <f>salida!A59&amp;" "&amp;salida!B59</f>
        <v>725 Departament de Matemàtica Aplicada I</v>
      </c>
      <c r="B59" s="37">
        <v>39485.32</v>
      </c>
      <c r="C59" s="37">
        <v>26124.449999999997</v>
      </c>
      <c r="D59" s="38"/>
      <c r="E59" s="38"/>
    </row>
    <row r="60" spans="1:5" ht="15" x14ac:dyDescent="0.25">
      <c r="A60" t="str">
        <f>salida!A60&amp;" "&amp;salida!B60</f>
        <v>726 Departament de Matemàtica Aplicada II</v>
      </c>
      <c r="B60" s="37">
        <v>84927.9</v>
      </c>
      <c r="C60" s="37">
        <v>64391.49</v>
      </c>
      <c r="D60" s="37">
        <v>34351</v>
      </c>
      <c r="E60" s="38"/>
    </row>
    <row r="61" spans="1:5" ht="15" x14ac:dyDescent="0.25">
      <c r="A61" t="str">
        <f>salida!A61&amp;" "&amp;salida!B61</f>
        <v>727 Departament de Matemàtica Aplicada III</v>
      </c>
      <c r="B61" s="37">
        <v>33205.199999999997</v>
      </c>
      <c r="C61" s="37">
        <v>107143.26999999999</v>
      </c>
      <c r="D61" s="37">
        <v>17554.150000000001</v>
      </c>
      <c r="E61" s="38"/>
    </row>
    <row r="62" spans="1:5" ht="15" x14ac:dyDescent="0.25">
      <c r="A62" t="str">
        <f>salida!A62&amp;" "&amp;salida!B62</f>
        <v>729 Departament de Mecànica de Fluids</v>
      </c>
      <c r="B62" s="37">
        <v>18302.41</v>
      </c>
      <c r="C62" s="38"/>
      <c r="D62" s="37">
        <v>201340</v>
      </c>
      <c r="E62" s="38"/>
    </row>
    <row r="63" spans="1:5" ht="15" x14ac:dyDescent="0.25">
      <c r="A63" t="str">
        <f>salida!A63&amp;" "&amp;salida!B63</f>
        <v>731 Departament d'Òptica i Optometria</v>
      </c>
      <c r="B63" s="37">
        <v>86384.590000000011</v>
      </c>
      <c r="C63" s="37">
        <v>-3963.55</v>
      </c>
      <c r="D63" s="38"/>
      <c r="E63" s="38"/>
    </row>
    <row r="64" spans="1:5" ht="15" x14ac:dyDescent="0.25">
      <c r="A64" t="str">
        <f>salida!A64&amp;" "&amp;salida!B64</f>
        <v>732 Departament d'Organització d'Empreses</v>
      </c>
      <c r="B64" s="37">
        <v>290759.60000000003</v>
      </c>
      <c r="C64" s="37">
        <v>33008.800000000003</v>
      </c>
      <c r="D64" s="37">
        <v>88831.95</v>
      </c>
      <c r="E64" s="38"/>
    </row>
    <row r="65" spans="1:5" ht="15" x14ac:dyDescent="0.25">
      <c r="A65" t="str">
        <f>salida!A65&amp;" "&amp;salida!B65</f>
        <v>735 Departament de Projectes Arquitectònics</v>
      </c>
      <c r="B65" s="37">
        <v>122403.98999999999</v>
      </c>
      <c r="C65" s="37">
        <v>11708.24</v>
      </c>
      <c r="D65" s="38"/>
      <c r="E65" s="38"/>
    </row>
    <row r="66" spans="1:5" ht="15" x14ac:dyDescent="0.25">
      <c r="A66" t="str">
        <f>salida!A66&amp;" "&amp;salida!B66</f>
        <v>736 Departament de Projectes d'Enginyeria</v>
      </c>
      <c r="B66" s="37">
        <v>268460.51000000007</v>
      </c>
      <c r="C66" s="38"/>
      <c r="D66" s="38"/>
      <c r="E66" s="38"/>
    </row>
    <row r="67" spans="1:5" ht="15" x14ac:dyDescent="0.25">
      <c r="A67" t="str">
        <f>salida!A67&amp;" "&amp;salida!B67</f>
        <v>737 Departament de Resistència de Materials i Estructures a l'Enginyeria</v>
      </c>
      <c r="B67" s="37">
        <v>262047.01</v>
      </c>
      <c r="C67" s="37">
        <v>32848.770000000004</v>
      </c>
      <c r="D67" s="37">
        <v>17925.5</v>
      </c>
      <c r="E67" s="38"/>
    </row>
    <row r="68" spans="1:5" ht="15" x14ac:dyDescent="0.25">
      <c r="A68" t="str">
        <f>salida!A68&amp;" "&amp;salida!B68</f>
        <v>739 Departament de Teoria del Senyal i Comunicacions</v>
      </c>
      <c r="B68" s="37">
        <v>1128769.8500000001</v>
      </c>
      <c r="C68" s="37">
        <v>1758219.7</v>
      </c>
      <c r="D68" s="37">
        <v>1215348.6300000001</v>
      </c>
      <c r="E68" s="38"/>
    </row>
    <row r="69" spans="1:5" ht="15" x14ac:dyDescent="0.25">
      <c r="A69" t="str">
        <f>salida!A69&amp;" "&amp;salida!B69</f>
        <v>740 Departament d'Urbanisme i Ordenació del Territori</v>
      </c>
      <c r="B69" s="37">
        <v>58584.540000000008</v>
      </c>
      <c r="C69" s="37">
        <v>24136</v>
      </c>
      <c r="D69" s="37">
        <v>41660.26</v>
      </c>
      <c r="E69" s="38"/>
    </row>
    <row r="70" spans="1:5" ht="15" x14ac:dyDescent="0.25">
      <c r="A70" t="str">
        <f>salida!A70&amp;" "&amp;salida!B70</f>
        <v>741 Departament d'Enginyeria Minera i Recursos Naturals</v>
      </c>
      <c r="B70" s="37">
        <v>179489.91999999998</v>
      </c>
      <c r="C70" s="37">
        <v>8445.64</v>
      </c>
      <c r="D70" s="38"/>
      <c r="E70" s="38"/>
    </row>
    <row r="71" spans="1:5" ht="15" x14ac:dyDescent="0.25">
      <c r="A71" t="str">
        <f>salida!A71&amp;" "&amp;salida!B71</f>
        <v>742 Departament de Ciència i Enginyeria Nàutiques</v>
      </c>
      <c r="B71" s="37">
        <v>81221.409999999989</v>
      </c>
      <c r="C71" s="37">
        <v>400</v>
      </c>
      <c r="D71" s="37">
        <v>8000</v>
      </c>
      <c r="E71" s="38"/>
    </row>
    <row r="72" spans="1:5" ht="15" x14ac:dyDescent="0.25">
      <c r="A72" t="str">
        <f>salida!A72&amp;" "&amp;salida!B72</f>
        <v>743 Departament de Matemàtica Aplicada IV</v>
      </c>
      <c r="B72" s="37">
        <v>74413.02</v>
      </c>
      <c r="C72" s="37">
        <v>122496.31</v>
      </c>
      <c r="D72" s="37">
        <v>67472.58</v>
      </c>
      <c r="E72" s="38"/>
    </row>
    <row r="73" spans="1:5" ht="15" x14ac:dyDescent="0.25">
      <c r="A73" t="str">
        <f>salida!A73&amp;" "&amp;salida!B73</f>
        <v>744 Departament d'Enginyeria Telemàtica</v>
      </c>
      <c r="B73" s="37">
        <v>223964.37</v>
      </c>
      <c r="C73" s="37">
        <v>262997.43999999994</v>
      </c>
      <c r="D73" s="37">
        <v>319577.46999999997</v>
      </c>
      <c r="E73" s="38"/>
    </row>
    <row r="74" spans="1:5" ht="15" x14ac:dyDescent="0.25">
      <c r="A74" t="str">
        <f>salida!A74&amp;" "&amp;salida!B74</f>
        <v>745 Departament d'Enginyeria Agroalimentària i Biotecnologia</v>
      </c>
      <c r="B74" s="37">
        <v>218746.87000000002</v>
      </c>
      <c r="C74" s="37">
        <v>118350.56</v>
      </c>
      <c r="D74" s="38"/>
      <c r="E74" s="38"/>
    </row>
    <row r="75" spans="1:5" ht="15" x14ac:dyDescent="0.25">
      <c r="A75" t="str">
        <f>salida!A75&amp;" "&amp;salida!B75</f>
        <v>746 Departament de Disseny i Programació de Sistemes Electrònics</v>
      </c>
      <c r="B75" s="37">
        <v>20779.989999999998</v>
      </c>
      <c r="C75" s="37">
        <v>4000</v>
      </c>
      <c r="D75" s="38"/>
      <c r="E75" s="38"/>
    </row>
    <row r="76" spans="1:5" ht="15" x14ac:dyDescent="0.25">
      <c r="A76" t="str">
        <f>salida!A76&amp;" "&amp;salida!B76</f>
        <v>747 Departament d'Enginyeria de Serveis i Sistemes d'Informació</v>
      </c>
      <c r="B76" s="37">
        <v>85772.540000000008</v>
      </c>
      <c r="C76" s="37">
        <v>81587.009999999995</v>
      </c>
      <c r="D76" s="37">
        <v>257205</v>
      </c>
      <c r="E76" s="38"/>
    </row>
    <row r="77" spans="1:5" ht="15" x14ac:dyDescent="0.25">
      <c r="A77" t="str">
        <f>salida!A77&amp;" "&amp;salida!B77</f>
        <v>909 Laboratori d'Enginyeria Marítima</v>
      </c>
      <c r="B77" s="37">
        <v>159519.56</v>
      </c>
      <c r="C77" s="37">
        <v>23537.97</v>
      </c>
      <c r="D77" s="37">
        <v>124843.48999999999</v>
      </c>
      <c r="E77" s="38"/>
    </row>
    <row r="78" spans="1:5" ht="15" x14ac:dyDescent="0.25">
      <c r="A78" t="str">
        <f>salida!A78&amp;" "&amp;salida!B78</f>
        <v>910 Laboratori Comú d'Enginyeria Mecànica</v>
      </c>
      <c r="B78" s="37">
        <v>3710.35</v>
      </c>
      <c r="C78" s="38"/>
      <c r="D78" s="38"/>
      <c r="E78" s="38"/>
    </row>
    <row r="79" spans="1:5" ht="15" x14ac:dyDescent="0.25">
      <c r="A79" t="str">
        <f>salida!A79&amp;" "&amp;salida!B79</f>
        <v>914 Centre de Política del Sòl i Valoracions</v>
      </c>
      <c r="B79" s="37">
        <v>280743.02</v>
      </c>
      <c r="C79" s="37">
        <v>94130.189999999988</v>
      </c>
      <c r="D79" s="37">
        <v>132785.47</v>
      </c>
      <c r="E79" s="38"/>
    </row>
    <row r="80" spans="1:5" ht="15" x14ac:dyDescent="0.25">
      <c r="A80" t="str">
        <f>salida!A80&amp;" "&amp;salida!B80</f>
        <v>915 Institut de Robòtica i Informàtica Industrial</v>
      </c>
      <c r="B80" s="37">
        <v>96357.86</v>
      </c>
      <c r="C80" s="37">
        <v>210075.89</v>
      </c>
      <c r="D80" s="37">
        <v>336335.6</v>
      </c>
      <c r="E80" s="38"/>
    </row>
    <row r="81" spans="1:5" ht="15" x14ac:dyDescent="0.25">
      <c r="A81" t="str">
        <f>salida!A81&amp;" "&amp;salida!B81</f>
        <v>916 Centre de Comunicacions Avançades de Banda Ampla</v>
      </c>
      <c r="B81" s="38"/>
      <c r="C81" s="38"/>
      <c r="D81" s="37">
        <v>13137.51</v>
      </c>
      <c r="E81" s="38"/>
    </row>
    <row r="82" spans="1:5" ht="15" x14ac:dyDescent="0.25">
      <c r="A82" t="str">
        <f>salida!A82&amp;" "&amp;salida!B82</f>
        <v>917 Centre de Tecnologies i Telecomunicacions Mòbils</v>
      </c>
      <c r="B82" s="37">
        <v>73333</v>
      </c>
      <c r="C82" s="38"/>
      <c r="D82" s="38"/>
      <c r="E82" s="38"/>
    </row>
    <row r="83" spans="1:5" ht="15" x14ac:dyDescent="0.25">
      <c r="A83" t="str">
        <f>salida!A83&amp;" "&amp;salida!B83</f>
        <v>918 Centre de Recerca en Enginyeria Biomèdica</v>
      </c>
      <c r="B83" s="37">
        <v>123491.45999999999</v>
      </c>
      <c r="C83" s="37">
        <v>227133.42999999993</v>
      </c>
      <c r="D83" s="37">
        <v>160552.12</v>
      </c>
      <c r="E83" s="38"/>
    </row>
    <row r="84" spans="1:5" ht="15" x14ac:dyDescent="0.25">
      <c r="A84" t="str">
        <f>salida!A84&amp;" "&amp;salida!B84</f>
        <v>921 Centre d'aplicacions de la xarxa</v>
      </c>
      <c r="B84" s="37">
        <v>42105</v>
      </c>
      <c r="C84" s="38"/>
      <c r="D84" s="38"/>
      <c r="E84" s="38"/>
    </row>
    <row r="85" spans="1:5" ht="15" x14ac:dyDescent="0.25">
      <c r="A85" t="str">
        <f>salida!A85&amp;" "&amp;salida!B85</f>
        <v>922 Centre de Desenvolupament de Sensors, Instrumentació i Sistemes</v>
      </c>
      <c r="B85" s="37">
        <v>909138.63</v>
      </c>
      <c r="C85" s="37">
        <v>218772.83000000002</v>
      </c>
      <c r="D85" s="38"/>
      <c r="E85" s="38"/>
    </row>
    <row r="86" spans="1:5" ht="15" x14ac:dyDescent="0.25">
      <c r="A86" t="str">
        <f>salida!A86&amp;" "&amp;salida!B86</f>
        <v>927 Centre de Tecnologies i Aplicacions del Llenguatge i la Parla</v>
      </c>
      <c r="B86" s="37">
        <v>82830</v>
      </c>
      <c r="C86" s="38"/>
      <c r="D86" s="37">
        <v>129695.8</v>
      </c>
      <c r="E86" s="38"/>
    </row>
    <row r="87" spans="1:5" ht="15" x14ac:dyDescent="0.25">
      <c r="A87" t="str">
        <f>salida!A87&amp;" "&amp;salida!B87</f>
        <v>928 Centre Tecnològic de la Transferència de Calor</v>
      </c>
      <c r="B87" s="37">
        <v>66864</v>
      </c>
      <c r="C87" s="37">
        <v>295232.06</v>
      </c>
      <c r="D87" s="37">
        <v>245344.98</v>
      </c>
      <c r="E87" s="38"/>
    </row>
    <row r="88" spans="1:5" ht="15" x14ac:dyDescent="0.25">
      <c r="A88" t="str">
        <f>salida!A88&amp;" "&amp;salida!B88</f>
        <v>929 Centre de Disseny d'Equips Industrials</v>
      </c>
      <c r="B88" s="37">
        <v>211950.84999999998</v>
      </c>
      <c r="C88" s="37">
        <v>68905</v>
      </c>
      <c r="D88" s="37">
        <v>27347.05</v>
      </c>
      <c r="E88" s="37">
        <v>0</v>
      </c>
    </row>
    <row r="89" spans="1:5" ht="15" x14ac:dyDescent="0.25">
      <c r="A89" t="str">
        <f>salida!A89&amp;" "&amp;salida!B89</f>
        <v>930 Centre Tecnològic de Vilanova i la Geltrú</v>
      </c>
      <c r="B89" s="37">
        <v>260695.87</v>
      </c>
      <c r="C89" s="38"/>
      <c r="D89" s="37">
        <v>312931.05</v>
      </c>
      <c r="E89" s="37">
        <v>150000</v>
      </c>
    </row>
    <row r="90" spans="1:5" ht="15" x14ac:dyDescent="0.25">
      <c r="A90" t="str">
        <f>salida!A90&amp;" "&amp;salida!B90</f>
        <v>935 Centre de Diagnòstic Industrial i Fluidodinàmica</v>
      </c>
      <c r="B90" s="37">
        <v>178775.58000000002</v>
      </c>
      <c r="C90" s="38"/>
      <c r="D90" s="38"/>
      <c r="E90" s="38"/>
    </row>
    <row r="91" spans="1:5" ht="15" x14ac:dyDescent="0.25">
      <c r="A91" t="str">
        <f>salida!A91&amp;" "&amp;salida!B91</f>
        <v>936 Centre de Sistemes i Serveis Electrònics</v>
      </c>
      <c r="B91" s="38"/>
      <c r="C91" s="38"/>
      <c r="D91" s="37">
        <v>207</v>
      </c>
      <c r="E91" s="38"/>
    </row>
    <row r="92" spans="1:5" ht="15" x14ac:dyDescent="0.25">
      <c r="A92" t="str">
        <f>salida!A92&amp;" "&amp;salida!B92</f>
        <v>937 Grup de Compatibilitat Electromagnètica</v>
      </c>
      <c r="B92" s="37">
        <v>167973.72000000003</v>
      </c>
      <c r="C92" s="37">
        <v>3698.35</v>
      </c>
      <c r="D92" s="38"/>
      <c r="E92" s="38"/>
    </row>
    <row r="93" spans="1:5" ht="15" x14ac:dyDescent="0.25">
      <c r="A93" t="str">
        <f>salida!A93&amp;" "&amp;salida!B93</f>
        <v>941 Centre d'Integritat Estructural i Fiabilitat dels Materials</v>
      </c>
      <c r="B93" s="38"/>
      <c r="C93" s="37">
        <v>-8547.57</v>
      </c>
      <c r="D93" s="38"/>
      <c r="E93" s="38"/>
    </row>
    <row r="94" spans="1:5" ht="15" x14ac:dyDescent="0.25">
      <c r="A94" t="str">
        <f>salida!A94&amp;" "&amp;salida!B94</f>
        <v>945 Centre de Desenvolupament Tecnològic de Sistemes d'Adquisició Remota i Tractament de la Informació</v>
      </c>
      <c r="B94" s="37">
        <v>-9.0949470177292824E-13</v>
      </c>
      <c r="C94" s="37">
        <v>20255.400000000001</v>
      </c>
      <c r="D94" s="38"/>
      <c r="E94" s="38"/>
    </row>
    <row r="95" spans="1:5" ht="15" x14ac:dyDescent="0.25">
      <c r="A95" t="str">
        <f>salida!A95&amp;" "&amp;salida!B95</f>
        <v>946 Centre d'Innovació Tecnològica en Convertidors Estàtics i Accionaments</v>
      </c>
      <c r="B95" s="37">
        <v>373542.63</v>
      </c>
      <c r="C95" s="37">
        <v>18699.899999999998</v>
      </c>
      <c r="D95" s="37">
        <v>95810</v>
      </c>
      <c r="E95" s="38"/>
    </row>
    <row r="96" spans="1:5" ht="15" x14ac:dyDescent="0.25">
      <c r="A96" t="str">
        <f>salida!A96&amp;" "&amp;salida!B96</f>
        <v>950 Laboratori d'Aplicacions Multimèdia</v>
      </c>
      <c r="B96" s="37">
        <v>70254.679999999993</v>
      </c>
      <c r="C96" s="37">
        <v>1804</v>
      </c>
      <c r="D96" s="38"/>
      <c r="E96" s="38"/>
    </row>
    <row r="97" spans="1:6" ht="15" x14ac:dyDescent="0.25">
      <c r="A97" t="str">
        <f>salida!A97&amp;" "&amp;salida!B97</f>
        <v>951 Centre Tècnic de Filatura</v>
      </c>
      <c r="B97" s="37">
        <v>42500</v>
      </c>
      <c r="C97" s="37">
        <v>-10.81</v>
      </c>
      <c r="D97" s="38"/>
      <c r="E97" s="38"/>
    </row>
    <row r="98" spans="1:6" ht="15" x14ac:dyDescent="0.25">
      <c r="A98" t="str">
        <f>salida!A98&amp;" "&amp;salida!B98</f>
        <v>952 Grup de Recerca Aplicada en Hidrometeorologia</v>
      </c>
      <c r="B98" s="37">
        <v>151927.29</v>
      </c>
      <c r="C98" s="37">
        <v>28783.4</v>
      </c>
      <c r="D98" s="37">
        <v>230181.5</v>
      </c>
      <c r="E98" s="38"/>
    </row>
    <row r="99" spans="1:6" ht="15" x14ac:dyDescent="0.25">
      <c r="A99" t="str">
        <f>salida!A99&amp;" "&amp;salida!B99</f>
        <v>953 Laboratori d'Enginyeria Acústica i Mecànica</v>
      </c>
      <c r="B99" s="37">
        <v>74545.040000000008</v>
      </c>
      <c r="C99" s="37">
        <v>19116.95</v>
      </c>
      <c r="D99" s="38"/>
      <c r="E99" s="38"/>
    </row>
    <row r="100" spans="1:6" ht="15" x14ac:dyDescent="0.25">
      <c r="A100" t="str">
        <f>salida!A100&amp;" "&amp;salida!B100</f>
        <v>954 Centre de Recerca de Motors i Instal·lacions Tèrmiques</v>
      </c>
      <c r="B100" s="37">
        <v>9000</v>
      </c>
      <c r="C100" s="38"/>
      <c r="D100" s="38"/>
      <c r="E100" s="38"/>
    </row>
    <row r="101" spans="1:6" ht="15" x14ac:dyDescent="0.25">
      <c r="A101" t="str">
        <f>salida!A101&amp;" "&amp;salida!B101</f>
        <v>955 Centre d'Anàlisi i Millora de Processos mitjançant Simulació</v>
      </c>
      <c r="B101" s="37">
        <v>9803.93</v>
      </c>
      <c r="C101" s="38"/>
      <c r="D101" s="38"/>
      <c r="E101" s="38"/>
    </row>
    <row r="102" spans="1:6" ht="15" x14ac:dyDescent="0.25">
      <c r="A102" t="str">
        <f>salida!A102&amp;" "&amp;salida!B102</f>
        <v>956 Centre de Recerca en Seguretat i Control Alimentari</v>
      </c>
      <c r="B102" s="37">
        <v>70194.2</v>
      </c>
      <c r="C102" s="37">
        <v>-111.49</v>
      </c>
      <c r="D102" s="38"/>
      <c r="E102" s="38"/>
    </row>
    <row r="103" spans="1:6" ht="15" x14ac:dyDescent="0.25">
      <c r="A103" t="str">
        <f>salida!A103&amp;" "&amp;salida!B103</f>
        <v>964 Centre de Recerca i Innovació en Toxicologia</v>
      </c>
      <c r="B103" s="37">
        <v>39170.520000000004</v>
      </c>
      <c r="C103" s="37">
        <v>27007.200000000001</v>
      </c>
      <c r="D103" s="38"/>
      <c r="E103" s="38"/>
    </row>
    <row r="104" spans="1:6" ht="15" x14ac:dyDescent="0.25">
      <c r="A104" t="str">
        <f>salida!A104&amp;" "&amp;salida!B104</f>
        <v>969 Centre d’Estudis Tecnològics per a l’Atenció a la Dependència i la Vida Autònoma UPC</v>
      </c>
      <c r="B104" s="37">
        <v>15678.279999999999</v>
      </c>
      <c r="C104" s="38"/>
      <c r="D104" s="37">
        <v>107222</v>
      </c>
      <c r="E104" s="38"/>
    </row>
    <row r="105" spans="1:6" ht="15" x14ac:dyDescent="0.25">
      <c r="A105" t="str">
        <f>salida!A105&amp;" "&amp;salida!B105</f>
        <v>971 Centre de Recerca en Sistemes Electrònics Industrials</v>
      </c>
      <c r="B105" s="37">
        <v>275925</v>
      </c>
      <c r="C105" s="37">
        <v>62812.700000000004</v>
      </c>
      <c r="D105" s="37">
        <v>76450.490000000005</v>
      </c>
      <c r="E105" s="38"/>
    </row>
    <row r="106" spans="1:6" ht="15" x14ac:dyDescent="0.25">
      <c r="A106" t="str">
        <f>salida!A106&amp;" "&amp;salida!B106</f>
        <v>972 Laboratori per a la Innovació Tecnològica d'Estructures i Materials – UPC</v>
      </c>
      <c r="B106" s="37">
        <v>71196.899999999994</v>
      </c>
      <c r="C106" s="37">
        <v>103385.5</v>
      </c>
      <c r="D106" s="38"/>
      <c r="E106" s="38"/>
    </row>
    <row r="107" spans="1:6" ht="15" x14ac:dyDescent="0.25">
      <c r="A107" t="str">
        <f>salida!A107&amp;" "&amp;salida!B107</f>
        <v>973 Centre Específic de Recerca i Desenvolupament per a la Millora i Innovació de les Empreses</v>
      </c>
      <c r="B107" s="37">
        <v>738692.04</v>
      </c>
      <c r="C107" s="38"/>
      <c r="D107" s="37">
        <v>16405.21</v>
      </c>
      <c r="E107" s="38"/>
    </row>
    <row r="108" spans="1:6" ht="15" x14ac:dyDescent="0.25">
      <c r="A108" t="str">
        <f>salida!A108&amp;" "&amp;salida!B108</f>
        <v>974 Centre Específic de Recerca de Mètodes Numèrics en Ciències Aplicades i Enginyeria</v>
      </c>
      <c r="B108" s="37">
        <v>67777.41</v>
      </c>
      <c r="C108" s="37">
        <v>109121.32</v>
      </c>
      <c r="D108" s="37">
        <v>581669.07999999996</v>
      </c>
      <c r="E108" s="38"/>
    </row>
    <row r="109" spans="1:6" ht="15" x14ac:dyDescent="0.25">
      <c r="A109" t="str">
        <f>salida!A109&amp;" "&amp;salida!B109</f>
        <v>975 Centre de Recerca de Sistemes Elèctrics d’Energia Renovable</v>
      </c>
      <c r="B109" s="37">
        <v>167105.70000000001</v>
      </c>
      <c r="C109" s="37">
        <v>124204.98</v>
      </c>
      <c r="D109" s="38"/>
      <c r="E109" s="38"/>
    </row>
    <row r="110" spans="1:6" x14ac:dyDescent="0.2">
      <c r="B110" s="40">
        <f>SUM(B2:B109)</f>
        <v>21402622.109999988</v>
      </c>
      <c r="C110" s="40">
        <f t="shared" ref="C110:D110" si="0">SUM(C2:C109)</f>
        <v>10530363.069999997</v>
      </c>
      <c r="D110" s="40">
        <f t="shared" si="0"/>
        <v>10403973.060000002</v>
      </c>
      <c r="E110" s="40">
        <f>SUM(E2:E109)</f>
        <v>160922.5</v>
      </c>
      <c r="F110" s="40">
        <f>SUM(B110:E110)</f>
        <v>42497880.739999987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workbookViewId="0">
      <selection activeCell="B2" sqref="B2"/>
    </sheetView>
  </sheetViews>
  <sheetFormatPr baseColWidth="10" defaultColWidth="9.140625" defaultRowHeight="12.75" x14ac:dyDescent="0.2"/>
  <cols>
    <col min="1" max="1" width="39.85546875" customWidth="1"/>
    <col min="2" max="2" width="17.85546875" customWidth="1"/>
    <col min="3" max="3" width="15.28515625" customWidth="1"/>
    <col min="4" max="4" width="16.140625" customWidth="1"/>
    <col min="5" max="5" width="37.42578125" customWidth="1"/>
    <col min="6" max="6" width="9.85546875" bestFit="1" customWidth="1"/>
    <col min="7" max="7" width="12.28515625" bestFit="1" customWidth="1"/>
  </cols>
  <sheetData>
    <row r="1" spans="1:6" ht="15" x14ac:dyDescent="0.25">
      <c r="A1" s="35" t="s">
        <v>13</v>
      </c>
      <c r="B1" s="35" t="s">
        <v>14</v>
      </c>
      <c r="C1" s="35" t="s">
        <v>8</v>
      </c>
      <c r="D1" s="35" t="s">
        <v>9</v>
      </c>
      <c r="E1" s="35" t="s">
        <v>10</v>
      </c>
      <c r="F1" s="35" t="s">
        <v>11</v>
      </c>
    </row>
    <row r="2" spans="1:6" ht="15" x14ac:dyDescent="0.25">
      <c r="A2" s="39" t="s">
        <v>15</v>
      </c>
      <c r="B2" s="36" t="s">
        <v>16</v>
      </c>
      <c r="C2" s="37">
        <v>1296986.2899999998</v>
      </c>
      <c r="D2" s="37">
        <v>300000</v>
      </c>
      <c r="E2" s="37">
        <v>103030</v>
      </c>
      <c r="F2" s="38"/>
    </row>
    <row r="3" spans="1:6" ht="15" x14ac:dyDescent="0.25">
      <c r="A3" s="36" t="s">
        <v>17</v>
      </c>
      <c r="B3" s="36" t="s">
        <v>18</v>
      </c>
      <c r="C3" s="37">
        <v>105793.53</v>
      </c>
      <c r="D3" s="37">
        <v>301758.34999999998</v>
      </c>
      <c r="E3" s="38"/>
      <c r="F3" s="38"/>
    </row>
    <row r="4" spans="1:6" ht="15" x14ac:dyDescent="0.25">
      <c r="A4" s="36" t="s">
        <v>19</v>
      </c>
      <c r="B4" s="36" t="s">
        <v>20</v>
      </c>
      <c r="C4" s="38"/>
      <c r="D4" s="37">
        <v>3600</v>
      </c>
      <c r="E4" s="38"/>
      <c r="F4" s="38"/>
    </row>
    <row r="5" spans="1:6" ht="45" x14ac:dyDescent="0.25">
      <c r="A5" s="36" t="s">
        <v>21</v>
      </c>
      <c r="B5" s="36" t="s">
        <v>22</v>
      </c>
      <c r="C5" s="37">
        <v>1500</v>
      </c>
      <c r="D5" s="38"/>
      <c r="E5" s="38"/>
      <c r="F5" s="38"/>
    </row>
    <row r="6" spans="1:6" ht="30" x14ac:dyDescent="0.25">
      <c r="A6" s="36" t="s">
        <v>23</v>
      </c>
      <c r="B6" s="36" t="s">
        <v>24</v>
      </c>
      <c r="C6" s="37">
        <v>102633.81</v>
      </c>
      <c r="D6" s="37">
        <v>126889</v>
      </c>
      <c r="E6" s="38"/>
      <c r="F6" s="38"/>
    </row>
    <row r="7" spans="1:6" ht="45" x14ac:dyDescent="0.25">
      <c r="A7" s="36" t="s">
        <v>25</v>
      </c>
      <c r="B7" s="36" t="s">
        <v>26</v>
      </c>
      <c r="C7" s="38"/>
      <c r="D7" s="37">
        <v>28000</v>
      </c>
      <c r="E7" s="38"/>
      <c r="F7" s="38"/>
    </row>
    <row r="8" spans="1:6" ht="45" x14ac:dyDescent="0.25">
      <c r="A8" s="36" t="s">
        <v>27</v>
      </c>
      <c r="B8" s="36" t="s">
        <v>28</v>
      </c>
      <c r="C8" s="37">
        <v>50248.520000000004</v>
      </c>
      <c r="D8" s="38"/>
      <c r="E8" s="38"/>
      <c r="F8" s="38"/>
    </row>
    <row r="9" spans="1:6" ht="15" x14ac:dyDescent="0.25">
      <c r="A9" s="36" t="s">
        <v>29</v>
      </c>
      <c r="B9" s="36" t="s">
        <v>30</v>
      </c>
      <c r="C9" s="37">
        <v>79774.33</v>
      </c>
      <c r="D9" s="37">
        <v>52.78</v>
      </c>
      <c r="E9" s="38"/>
      <c r="F9" s="38"/>
    </row>
    <row r="10" spans="1:6" ht="45" x14ac:dyDescent="0.25">
      <c r="A10" s="36" t="s">
        <v>31</v>
      </c>
      <c r="B10" s="36" t="s">
        <v>32</v>
      </c>
      <c r="C10" s="37">
        <v>147942.33999999994</v>
      </c>
      <c r="D10" s="37">
        <v>117521.22</v>
      </c>
      <c r="E10" s="38"/>
      <c r="F10" s="37">
        <v>9958.8900000000012</v>
      </c>
    </row>
    <row r="11" spans="1:6" ht="30" x14ac:dyDescent="0.25">
      <c r="A11" s="36" t="s">
        <v>33</v>
      </c>
      <c r="B11" s="36" t="s">
        <v>34</v>
      </c>
      <c r="C11" s="37">
        <v>13100.75</v>
      </c>
      <c r="D11" s="38"/>
      <c r="E11" s="38"/>
      <c r="F11" s="38"/>
    </row>
    <row r="12" spans="1:6" ht="60" x14ac:dyDescent="0.25">
      <c r="A12" s="36" t="s">
        <v>35</v>
      </c>
      <c r="B12" s="36" t="s">
        <v>36</v>
      </c>
      <c r="C12" s="37">
        <v>25000</v>
      </c>
      <c r="D12" s="38"/>
      <c r="E12" s="38"/>
      <c r="F12" s="38"/>
    </row>
    <row r="13" spans="1:6" ht="45" x14ac:dyDescent="0.25">
      <c r="A13" s="36" t="s">
        <v>37</v>
      </c>
      <c r="B13" s="36" t="s">
        <v>38</v>
      </c>
      <c r="C13" s="37">
        <v>14500</v>
      </c>
      <c r="D13" s="38"/>
      <c r="E13" s="38"/>
      <c r="F13" s="38"/>
    </row>
    <row r="14" spans="1:6" ht="60" x14ac:dyDescent="0.25">
      <c r="A14" s="36" t="s">
        <v>39</v>
      </c>
      <c r="B14" s="36" t="s">
        <v>40</v>
      </c>
      <c r="C14" s="37">
        <v>2500.06</v>
      </c>
      <c r="D14" s="38"/>
      <c r="E14" s="38"/>
      <c r="F14" s="38"/>
    </row>
    <row r="15" spans="1:6" ht="90" x14ac:dyDescent="0.25">
      <c r="A15" s="36" t="s">
        <v>41</v>
      </c>
      <c r="B15" s="36" t="s">
        <v>42</v>
      </c>
      <c r="C15" s="37">
        <v>38261.06</v>
      </c>
      <c r="D15" s="38"/>
      <c r="E15" s="38"/>
      <c r="F15" s="38"/>
    </row>
    <row r="16" spans="1:6" ht="75" x14ac:dyDescent="0.25">
      <c r="A16" s="36" t="s">
        <v>43</v>
      </c>
      <c r="B16" s="36" t="s">
        <v>44</v>
      </c>
      <c r="C16" s="37">
        <v>15011</v>
      </c>
      <c r="D16" s="38"/>
      <c r="E16" s="38"/>
      <c r="F16" s="38"/>
    </row>
    <row r="17" spans="1:6" ht="75" x14ac:dyDescent="0.25">
      <c r="A17" s="36" t="s">
        <v>45</v>
      </c>
      <c r="B17" s="36" t="s">
        <v>46</v>
      </c>
      <c r="C17" s="37">
        <v>9000</v>
      </c>
      <c r="D17" s="37">
        <v>60000</v>
      </c>
      <c r="E17" s="38"/>
      <c r="F17" s="38"/>
    </row>
    <row r="18" spans="1:6" ht="75" x14ac:dyDescent="0.25">
      <c r="A18" s="36" t="s">
        <v>47</v>
      </c>
      <c r="B18" s="36" t="s">
        <v>48</v>
      </c>
      <c r="C18" s="37">
        <v>56666</v>
      </c>
      <c r="D18" s="38"/>
      <c r="E18" s="38"/>
      <c r="F18" s="38"/>
    </row>
    <row r="19" spans="1:6" ht="45" x14ac:dyDescent="0.25">
      <c r="A19" s="36" t="s">
        <v>49</v>
      </c>
      <c r="B19" s="36" t="s">
        <v>50</v>
      </c>
      <c r="C19" s="37">
        <v>113277.06</v>
      </c>
      <c r="D19" s="38"/>
      <c r="E19" s="38"/>
      <c r="F19" s="38"/>
    </row>
    <row r="20" spans="1:6" ht="45" x14ac:dyDescent="0.25">
      <c r="A20" s="36" t="s">
        <v>51</v>
      </c>
      <c r="B20" s="36" t="s">
        <v>52</v>
      </c>
      <c r="C20" s="37">
        <v>123265.7</v>
      </c>
      <c r="D20" s="38"/>
      <c r="E20" s="38"/>
      <c r="F20" s="38"/>
    </row>
    <row r="21" spans="1:6" ht="60" x14ac:dyDescent="0.25">
      <c r="A21" s="36" t="s">
        <v>53</v>
      </c>
      <c r="B21" s="36" t="s">
        <v>54</v>
      </c>
      <c r="C21" s="37">
        <v>237522.36</v>
      </c>
      <c r="D21" s="37">
        <v>9720</v>
      </c>
      <c r="E21" s="38"/>
      <c r="F21" s="38"/>
    </row>
    <row r="22" spans="1:6" ht="75" x14ac:dyDescent="0.25">
      <c r="A22" s="36" t="s">
        <v>55</v>
      </c>
      <c r="B22" s="36" t="s">
        <v>56</v>
      </c>
      <c r="C22" s="37">
        <v>61208.94</v>
      </c>
      <c r="D22" s="37">
        <v>368.48</v>
      </c>
      <c r="E22" s="38"/>
      <c r="F22" s="38"/>
    </row>
    <row r="23" spans="1:6" ht="60" x14ac:dyDescent="0.25">
      <c r="A23" s="36" t="s">
        <v>57</v>
      </c>
      <c r="B23" s="36" t="s">
        <v>58</v>
      </c>
      <c r="C23" s="37">
        <v>31675.059999999998</v>
      </c>
      <c r="D23" s="38"/>
      <c r="E23" s="38"/>
      <c r="F23" s="38"/>
    </row>
    <row r="24" spans="1:6" ht="30" x14ac:dyDescent="0.25">
      <c r="A24" s="36" t="s">
        <v>59</v>
      </c>
      <c r="B24" s="36" t="s">
        <v>60</v>
      </c>
      <c r="C24" s="37">
        <v>107018.03</v>
      </c>
      <c r="D24" s="38"/>
      <c r="E24" s="38"/>
      <c r="F24" s="38"/>
    </row>
    <row r="25" spans="1:6" ht="60" x14ac:dyDescent="0.25">
      <c r="A25" s="36" t="s">
        <v>61</v>
      </c>
      <c r="B25" s="36" t="s">
        <v>62</v>
      </c>
      <c r="C25" s="37">
        <v>62146.600000000006</v>
      </c>
      <c r="D25" s="38"/>
      <c r="E25" s="38"/>
      <c r="F25" s="38"/>
    </row>
    <row r="26" spans="1:6" ht="60" x14ac:dyDescent="0.25">
      <c r="A26" s="36" t="s">
        <v>63</v>
      </c>
      <c r="B26" s="36" t="s">
        <v>64</v>
      </c>
      <c r="C26" s="37">
        <v>100</v>
      </c>
      <c r="D26" s="38"/>
      <c r="E26" s="37">
        <v>106091.6</v>
      </c>
      <c r="F26" s="38"/>
    </row>
    <row r="27" spans="1:6" ht="45" x14ac:dyDescent="0.25">
      <c r="A27" s="36" t="s">
        <v>65</v>
      </c>
      <c r="B27" s="36" t="s">
        <v>66</v>
      </c>
      <c r="C27" s="37">
        <v>84425.279999999999</v>
      </c>
      <c r="D27" s="38"/>
      <c r="E27" s="38"/>
      <c r="F27" s="38"/>
    </row>
    <row r="28" spans="1:6" ht="90" x14ac:dyDescent="0.25">
      <c r="A28" s="36" t="s">
        <v>67</v>
      </c>
      <c r="B28" s="36" t="s">
        <v>68</v>
      </c>
      <c r="C28" s="37">
        <v>142642.59000000003</v>
      </c>
      <c r="D28" s="37">
        <v>41795.19</v>
      </c>
      <c r="E28" s="37">
        <v>110601.9</v>
      </c>
      <c r="F28" s="38"/>
    </row>
    <row r="29" spans="1:6" ht="75" x14ac:dyDescent="0.25">
      <c r="A29" s="36" t="s">
        <v>69</v>
      </c>
      <c r="B29" s="36" t="s">
        <v>70</v>
      </c>
      <c r="C29" s="37">
        <v>61626</v>
      </c>
      <c r="D29" s="37">
        <v>223967.9</v>
      </c>
      <c r="E29" s="38"/>
      <c r="F29" s="38"/>
    </row>
    <row r="30" spans="1:6" ht="45" x14ac:dyDescent="0.25">
      <c r="A30" s="36" t="s">
        <v>71</v>
      </c>
      <c r="B30" s="36" t="s">
        <v>72</v>
      </c>
      <c r="C30" s="37">
        <v>587732.71</v>
      </c>
      <c r="D30" s="37">
        <v>203050.84999999998</v>
      </c>
      <c r="E30" s="37">
        <v>24711.54</v>
      </c>
      <c r="F30" s="38"/>
    </row>
    <row r="31" spans="1:6" ht="45" x14ac:dyDescent="0.25">
      <c r="A31" s="36" t="s">
        <v>73</v>
      </c>
      <c r="B31" s="36" t="s">
        <v>74</v>
      </c>
      <c r="C31" s="37">
        <v>80306.080000000002</v>
      </c>
      <c r="D31" s="38"/>
      <c r="E31" s="38"/>
      <c r="F31" s="38"/>
    </row>
    <row r="32" spans="1:6" ht="75" x14ac:dyDescent="0.25">
      <c r="A32" s="36" t="s">
        <v>75</v>
      </c>
      <c r="B32" s="36" t="s">
        <v>76</v>
      </c>
      <c r="C32" s="37">
        <v>28465.93</v>
      </c>
      <c r="D32" s="37">
        <v>889.64</v>
      </c>
      <c r="E32" s="38"/>
      <c r="F32" s="38"/>
    </row>
    <row r="33" spans="1:6" ht="30" x14ac:dyDescent="0.25">
      <c r="A33" s="36" t="s">
        <v>77</v>
      </c>
      <c r="B33" s="36" t="s">
        <v>78</v>
      </c>
      <c r="C33" s="37">
        <v>4120</v>
      </c>
      <c r="D33" s="38"/>
      <c r="E33" s="38"/>
      <c r="F33" s="38"/>
    </row>
    <row r="34" spans="1:6" ht="30" x14ac:dyDescent="0.25">
      <c r="A34" s="36" t="s">
        <v>79</v>
      </c>
      <c r="B34" s="36" t="s">
        <v>80</v>
      </c>
      <c r="C34" s="37">
        <v>128035.21</v>
      </c>
      <c r="D34" s="37">
        <v>24775.200000000001</v>
      </c>
      <c r="E34" s="38"/>
      <c r="F34" s="38"/>
    </row>
    <row r="35" spans="1:6" ht="45" x14ac:dyDescent="0.25">
      <c r="A35" s="36" t="s">
        <v>81</v>
      </c>
      <c r="B35" s="36" t="s">
        <v>82</v>
      </c>
      <c r="C35" s="37">
        <v>2352515.629999999</v>
      </c>
      <c r="D35" s="37">
        <v>436949.88</v>
      </c>
      <c r="E35" s="37">
        <v>995367.5</v>
      </c>
      <c r="F35" s="37">
        <v>768.88</v>
      </c>
    </row>
    <row r="36" spans="1:6" ht="75" x14ac:dyDescent="0.25">
      <c r="A36" s="36" t="s">
        <v>83</v>
      </c>
      <c r="B36" s="36" t="s">
        <v>84</v>
      </c>
      <c r="C36" s="37">
        <v>521178.14000000007</v>
      </c>
      <c r="D36" s="37">
        <v>132880.62</v>
      </c>
      <c r="E36" s="37">
        <v>356290.17</v>
      </c>
      <c r="F36" s="38"/>
    </row>
    <row r="37" spans="1:6" ht="45" x14ac:dyDescent="0.25">
      <c r="A37" s="36" t="s">
        <v>85</v>
      </c>
      <c r="B37" s="36" t="s">
        <v>86</v>
      </c>
      <c r="C37" s="37">
        <v>3054.96</v>
      </c>
      <c r="D37" s="37">
        <v>16636.009999999998</v>
      </c>
      <c r="E37" s="38"/>
      <c r="F37" s="38"/>
    </row>
    <row r="38" spans="1:6" ht="45" x14ac:dyDescent="0.25">
      <c r="A38" s="36" t="s">
        <v>87</v>
      </c>
      <c r="B38" s="36" t="s">
        <v>88</v>
      </c>
      <c r="C38" s="37">
        <v>338264.18</v>
      </c>
      <c r="D38" s="37">
        <v>83345.91</v>
      </c>
      <c r="E38" s="38"/>
      <c r="F38" s="38"/>
    </row>
    <row r="39" spans="1:6" ht="60" x14ac:dyDescent="0.25">
      <c r="A39" s="36" t="s">
        <v>89</v>
      </c>
      <c r="B39" s="36" t="s">
        <v>90</v>
      </c>
      <c r="C39" s="37">
        <v>361456.37000000005</v>
      </c>
      <c r="D39" s="38"/>
      <c r="E39" s="38"/>
      <c r="F39" s="38"/>
    </row>
    <row r="40" spans="1:6" ht="45" x14ac:dyDescent="0.25">
      <c r="A40" s="36" t="s">
        <v>91</v>
      </c>
      <c r="B40" s="36" t="s">
        <v>92</v>
      </c>
      <c r="C40" s="37">
        <v>740786.74</v>
      </c>
      <c r="D40" s="37">
        <v>399823.35</v>
      </c>
      <c r="E40" s="37">
        <v>89440.959999999992</v>
      </c>
      <c r="F40" s="38"/>
    </row>
    <row r="41" spans="1:6" ht="90" x14ac:dyDescent="0.25">
      <c r="A41" s="36" t="s">
        <v>93</v>
      </c>
      <c r="B41" s="36" t="s">
        <v>94</v>
      </c>
      <c r="C41" s="37">
        <v>556973.14</v>
      </c>
      <c r="D41" s="37">
        <v>503104.78</v>
      </c>
      <c r="E41" s="37">
        <v>240883.11</v>
      </c>
      <c r="F41" s="38"/>
    </row>
    <row r="42" spans="1:6" ht="75" x14ac:dyDescent="0.25">
      <c r="A42" s="36" t="s">
        <v>95</v>
      </c>
      <c r="B42" s="36" t="s">
        <v>96</v>
      </c>
      <c r="C42" s="37">
        <v>560886.87</v>
      </c>
      <c r="D42" s="37">
        <v>315808.5</v>
      </c>
      <c r="E42" s="37">
        <v>299981.51</v>
      </c>
      <c r="F42" s="38"/>
    </row>
    <row r="43" spans="1:6" ht="45" x14ac:dyDescent="0.25">
      <c r="A43" s="36" t="s">
        <v>97</v>
      </c>
      <c r="B43" s="36" t="s">
        <v>98</v>
      </c>
      <c r="C43" s="37">
        <v>181873.71</v>
      </c>
      <c r="D43" s="37">
        <v>238138.83000000002</v>
      </c>
      <c r="E43" s="37">
        <v>68680</v>
      </c>
      <c r="F43" s="38"/>
    </row>
    <row r="44" spans="1:6" ht="45" x14ac:dyDescent="0.25">
      <c r="A44" s="36" t="s">
        <v>99</v>
      </c>
      <c r="B44" s="36" t="s">
        <v>100</v>
      </c>
      <c r="C44" s="37">
        <v>882123.48000000021</v>
      </c>
      <c r="D44" s="37">
        <v>1105266.7099999995</v>
      </c>
      <c r="E44" s="37">
        <v>503684.22000000003</v>
      </c>
      <c r="F44" s="38"/>
    </row>
    <row r="45" spans="1:6" ht="75" x14ac:dyDescent="0.25">
      <c r="A45" s="36" t="s">
        <v>101</v>
      </c>
      <c r="B45" s="36" t="s">
        <v>102</v>
      </c>
      <c r="C45" s="37">
        <v>352388.02</v>
      </c>
      <c r="D45" s="37">
        <v>224159.09999999998</v>
      </c>
      <c r="E45" s="37">
        <v>156943.57999999999</v>
      </c>
      <c r="F45" s="38"/>
    </row>
    <row r="46" spans="1:6" ht="45" x14ac:dyDescent="0.25">
      <c r="A46" s="36" t="s">
        <v>103</v>
      </c>
      <c r="B46" s="36" t="s">
        <v>104</v>
      </c>
      <c r="C46" s="37">
        <v>39105.07</v>
      </c>
      <c r="D46" s="37">
        <v>25482.6</v>
      </c>
      <c r="E46" s="37">
        <v>221474.36</v>
      </c>
      <c r="F46" s="38"/>
    </row>
    <row r="47" spans="1:6" ht="45" x14ac:dyDescent="0.25">
      <c r="A47" s="36" t="s">
        <v>105</v>
      </c>
      <c r="B47" s="36" t="s">
        <v>106</v>
      </c>
      <c r="C47" s="37">
        <v>715529.53</v>
      </c>
      <c r="D47" s="37">
        <v>479105.74000000005</v>
      </c>
      <c r="E47" s="37">
        <v>704984.64999999991</v>
      </c>
      <c r="F47" s="38"/>
    </row>
    <row r="48" spans="1:6" ht="45" x14ac:dyDescent="0.25">
      <c r="A48" s="36" t="s">
        <v>107</v>
      </c>
      <c r="B48" s="36" t="s">
        <v>108</v>
      </c>
      <c r="C48" s="37">
        <v>154268.37999999998</v>
      </c>
      <c r="D48" s="37">
        <v>55599.5</v>
      </c>
      <c r="E48" s="38"/>
      <c r="F48" s="38"/>
    </row>
    <row r="49" spans="1:6" ht="60" x14ac:dyDescent="0.25">
      <c r="A49" s="36" t="s">
        <v>109</v>
      </c>
      <c r="B49" s="36" t="s">
        <v>110</v>
      </c>
      <c r="C49" s="37">
        <v>195579.12999999998</v>
      </c>
      <c r="D49" s="37">
        <v>25987.03</v>
      </c>
      <c r="E49" s="38"/>
      <c r="F49" s="38"/>
    </row>
    <row r="50" spans="1:6" ht="45" x14ac:dyDescent="0.25">
      <c r="A50" s="36" t="s">
        <v>111</v>
      </c>
      <c r="B50" s="36" t="s">
        <v>112</v>
      </c>
      <c r="C50" s="37">
        <v>23285</v>
      </c>
      <c r="D50" s="38"/>
      <c r="E50" s="38"/>
      <c r="F50" s="38"/>
    </row>
    <row r="51" spans="1:6" ht="45" x14ac:dyDescent="0.25">
      <c r="A51" s="36" t="s">
        <v>113</v>
      </c>
      <c r="B51" s="36" t="s">
        <v>114</v>
      </c>
      <c r="C51" s="37">
        <v>43397.23</v>
      </c>
      <c r="D51" s="38"/>
      <c r="E51" s="38"/>
      <c r="F51" s="38"/>
    </row>
    <row r="52" spans="1:6" ht="45" x14ac:dyDescent="0.25">
      <c r="A52" s="36" t="s">
        <v>115</v>
      </c>
      <c r="B52" s="36" t="s">
        <v>116</v>
      </c>
      <c r="C52" s="37">
        <v>34628.550000000003</v>
      </c>
      <c r="D52" s="37">
        <v>21192.35</v>
      </c>
      <c r="E52" s="38"/>
      <c r="F52" s="38"/>
    </row>
    <row r="53" spans="1:6" ht="45" x14ac:dyDescent="0.25">
      <c r="A53" s="36" t="s">
        <v>117</v>
      </c>
      <c r="B53" s="36" t="s">
        <v>118</v>
      </c>
      <c r="C53" s="37">
        <v>25894.12</v>
      </c>
      <c r="D53" s="38"/>
      <c r="E53" s="38"/>
      <c r="F53" s="38"/>
    </row>
    <row r="54" spans="1:6" ht="30" x14ac:dyDescent="0.25">
      <c r="A54" s="36" t="s">
        <v>119</v>
      </c>
      <c r="B54" s="36" t="s">
        <v>120</v>
      </c>
      <c r="C54" s="37">
        <v>177937.25</v>
      </c>
      <c r="D54" s="37">
        <v>96632.799999999988</v>
      </c>
      <c r="E54" s="37">
        <v>58796.33</v>
      </c>
      <c r="F54" s="38"/>
    </row>
    <row r="55" spans="1:6" ht="45" x14ac:dyDescent="0.25">
      <c r="A55" s="36" t="s">
        <v>121</v>
      </c>
      <c r="B55" s="36" t="s">
        <v>122</v>
      </c>
      <c r="C55" s="37">
        <v>360938.31</v>
      </c>
      <c r="D55" s="37">
        <v>271897.95999999996</v>
      </c>
      <c r="E55" s="37">
        <v>837043.73</v>
      </c>
      <c r="F55" s="38"/>
    </row>
    <row r="56" spans="1:6" ht="60" x14ac:dyDescent="0.25">
      <c r="A56" s="36" t="s">
        <v>123</v>
      </c>
      <c r="B56" s="36" t="s">
        <v>124</v>
      </c>
      <c r="C56" s="37">
        <v>409134.69</v>
      </c>
      <c r="D56" s="37">
        <v>69755.87</v>
      </c>
      <c r="E56" s="38"/>
      <c r="F56" s="38"/>
    </row>
    <row r="57" spans="1:6" ht="60" x14ac:dyDescent="0.25">
      <c r="A57" s="36" t="s">
        <v>125</v>
      </c>
      <c r="B57" s="36" t="s">
        <v>126</v>
      </c>
      <c r="C57" s="37">
        <v>253457.4</v>
      </c>
      <c r="D57" s="37">
        <v>244469.35</v>
      </c>
      <c r="E57" s="37">
        <v>659483.01</v>
      </c>
      <c r="F57" s="37">
        <v>194.73</v>
      </c>
    </row>
    <row r="58" spans="1:6" ht="45" x14ac:dyDescent="0.25">
      <c r="A58" s="36" t="s">
        <v>127</v>
      </c>
      <c r="B58" s="36" t="s">
        <v>128</v>
      </c>
      <c r="C58" s="37">
        <v>192959.41000000003</v>
      </c>
      <c r="D58" s="37">
        <v>41836.240000000005</v>
      </c>
      <c r="E58" s="37">
        <v>6300</v>
      </c>
      <c r="F58" s="38"/>
    </row>
    <row r="59" spans="1:6" ht="45" x14ac:dyDescent="0.25">
      <c r="A59" s="36" t="s">
        <v>129</v>
      </c>
      <c r="B59" s="36" t="s">
        <v>130</v>
      </c>
      <c r="C59" s="37">
        <v>39485.32</v>
      </c>
      <c r="D59" s="37">
        <v>26124.449999999997</v>
      </c>
      <c r="E59" s="38"/>
      <c r="F59" s="38"/>
    </row>
    <row r="60" spans="1:6" ht="45" x14ac:dyDescent="0.25">
      <c r="A60" s="36" t="s">
        <v>131</v>
      </c>
      <c r="B60" s="36" t="s">
        <v>132</v>
      </c>
      <c r="C60" s="37">
        <v>84927.9</v>
      </c>
      <c r="D60" s="37">
        <v>64391.49</v>
      </c>
      <c r="E60" s="37">
        <v>34351</v>
      </c>
      <c r="F60" s="38"/>
    </row>
    <row r="61" spans="1:6" ht="45" x14ac:dyDescent="0.25">
      <c r="A61" s="36" t="s">
        <v>133</v>
      </c>
      <c r="B61" s="36" t="s">
        <v>134</v>
      </c>
      <c r="C61" s="37">
        <v>33205.199999999997</v>
      </c>
      <c r="D61" s="37">
        <v>107143.26999999999</v>
      </c>
      <c r="E61" s="37">
        <v>17554.150000000001</v>
      </c>
      <c r="F61" s="38"/>
    </row>
    <row r="62" spans="1:6" ht="30" x14ac:dyDescent="0.25">
      <c r="A62" s="36" t="s">
        <v>135</v>
      </c>
      <c r="B62" s="36" t="s">
        <v>136</v>
      </c>
      <c r="C62" s="37">
        <v>18302.41</v>
      </c>
      <c r="D62" s="38"/>
      <c r="E62" s="37">
        <v>201340</v>
      </c>
      <c r="F62" s="38"/>
    </row>
    <row r="63" spans="1:6" ht="45" x14ac:dyDescent="0.25">
      <c r="A63" s="36" t="s">
        <v>137</v>
      </c>
      <c r="B63" s="36" t="s">
        <v>138</v>
      </c>
      <c r="C63" s="37">
        <v>86384.590000000011</v>
      </c>
      <c r="D63" s="37">
        <v>-3963.55</v>
      </c>
      <c r="E63" s="38"/>
      <c r="F63" s="38"/>
    </row>
    <row r="64" spans="1:6" ht="45" x14ac:dyDescent="0.25">
      <c r="A64" s="36" t="s">
        <v>139</v>
      </c>
      <c r="B64" s="36" t="s">
        <v>140</v>
      </c>
      <c r="C64" s="37">
        <v>290759.60000000003</v>
      </c>
      <c r="D64" s="37">
        <v>33008.800000000003</v>
      </c>
      <c r="E64" s="37">
        <v>88831.95</v>
      </c>
      <c r="F64" s="38"/>
    </row>
    <row r="65" spans="1:6" ht="45" x14ac:dyDescent="0.25">
      <c r="A65" s="36" t="s">
        <v>141</v>
      </c>
      <c r="B65" s="36" t="s">
        <v>142</v>
      </c>
      <c r="C65" s="37">
        <v>122403.98999999999</v>
      </c>
      <c r="D65" s="37">
        <v>11708.24</v>
      </c>
      <c r="E65" s="38"/>
      <c r="F65" s="38"/>
    </row>
    <row r="66" spans="1:6" ht="45" x14ac:dyDescent="0.25">
      <c r="A66" s="36" t="s">
        <v>143</v>
      </c>
      <c r="B66" s="36" t="s">
        <v>144</v>
      </c>
      <c r="C66" s="37">
        <v>268460.51000000007</v>
      </c>
      <c r="D66" s="38"/>
      <c r="E66" s="38"/>
      <c r="F66" s="38"/>
    </row>
    <row r="67" spans="1:6" ht="75" x14ac:dyDescent="0.25">
      <c r="A67" s="36" t="s">
        <v>145</v>
      </c>
      <c r="B67" s="36" t="s">
        <v>146</v>
      </c>
      <c r="C67" s="37">
        <v>262047.01</v>
      </c>
      <c r="D67" s="37">
        <v>32848.770000000004</v>
      </c>
      <c r="E67" s="37">
        <v>17925.5</v>
      </c>
      <c r="F67" s="38"/>
    </row>
    <row r="68" spans="1:6" ht="45" x14ac:dyDescent="0.25">
      <c r="A68" s="36" t="s">
        <v>147</v>
      </c>
      <c r="B68" s="36" t="s">
        <v>148</v>
      </c>
      <c r="C68" s="37">
        <v>1128769.8500000001</v>
      </c>
      <c r="D68" s="37">
        <v>1758219.7</v>
      </c>
      <c r="E68" s="37">
        <v>1215348.6300000001</v>
      </c>
      <c r="F68" s="38"/>
    </row>
    <row r="69" spans="1:6" ht="60" x14ac:dyDescent="0.25">
      <c r="A69" s="36" t="s">
        <v>149</v>
      </c>
      <c r="B69" s="36" t="s">
        <v>150</v>
      </c>
      <c r="C69" s="37">
        <v>58584.540000000008</v>
      </c>
      <c r="D69" s="37">
        <v>24136</v>
      </c>
      <c r="E69" s="37">
        <v>41660.26</v>
      </c>
      <c r="F69" s="38"/>
    </row>
    <row r="70" spans="1:6" ht="60" x14ac:dyDescent="0.25">
      <c r="A70" s="36" t="s">
        <v>151</v>
      </c>
      <c r="B70" s="36" t="s">
        <v>152</v>
      </c>
      <c r="C70" s="37">
        <v>179489.91999999998</v>
      </c>
      <c r="D70" s="37">
        <v>8445.64</v>
      </c>
      <c r="E70" s="38"/>
      <c r="F70" s="38"/>
    </row>
    <row r="71" spans="1:6" ht="60" x14ac:dyDescent="0.25">
      <c r="A71" s="36" t="s">
        <v>153</v>
      </c>
      <c r="B71" s="36" t="s">
        <v>154</v>
      </c>
      <c r="C71" s="37">
        <v>81221.409999999989</v>
      </c>
      <c r="D71" s="37">
        <v>400</v>
      </c>
      <c r="E71" s="37">
        <v>8000</v>
      </c>
      <c r="F71" s="38"/>
    </row>
    <row r="72" spans="1:6" ht="45" x14ac:dyDescent="0.25">
      <c r="A72" s="36" t="s">
        <v>155</v>
      </c>
      <c r="B72" s="36" t="s">
        <v>156</v>
      </c>
      <c r="C72" s="37">
        <v>74413.02</v>
      </c>
      <c r="D72" s="37">
        <v>122496.31</v>
      </c>
      <c r="E72" s="37">
        <v>67472.58</v>
      </c>
      <c r="F72" s="38"/>
    </row>
    <row r="73" spans="1:6" ht="45" x14ac:dyDescent="0.25">
      <c r="A73" s="36" t="s">
        <v>157</v>
      </c>
      <c r="B73" s="36" t="s">
        <v>158</v>
      </c>
      <c r="C73" s="37">
        <v>223964.37</v>
      </c>
      <c r="D73" s="37">
        <v>262997.43999999994</v>
      </c>
      <c r="E73" s="37">
        <v>319577.46999999997</v>
      </c>
      <c r="F73" s="38"/>
    </row>
    <row r="74" spans="1:6" ht="60" x14ac:dyDescent="0.25">
      <c r="A74" s="36" t="s">
        <v>159</v>
      </c>
      <c r="B74" s="36" t="s">
        <v>160</v>
      </c>
      <c r="C74" s="37">
        <v>218746.87000000002</v>
      </c>
      <c r="D74" s="37">
        <v>118350.56</v>
      </c>
      <c r="E74" s="38"/>
      <c r="F74" s="38"/>
    </row>
    <row r="75" spans="1:6" ht="75" x14ac:dyDescent="0.25">
      <c r="A75" s="36" t="s">
        <v>161</v>
      </c>
      <c r="B75" s="36" t="s">
        <v>162</v>
      </c>
      <c r="C75" s="37">
        <v>20779.989999999998</v>
      </c>
      <c r="D75" s="37">
        <v>4000</v>
      </c>
      <c r="E75" s="38"/>
      <c r="F75" s="38"/>
    </row>
    <row r="76" spans="1:6" ht="60" x14ac:dyDescent="0.25">
      <c r="A76" s="36" t="s">
        <v>163</v>
      </c>
      <c r="B76" s="36" t="s">
        <v>164</v>
      </c>
      <c r="C76" s="37">
        <v>85772.540000000008</v>
      </c>
      <c r="D76" s="37">
        <v>81587.009999999995</v>
      </c>
      <c r="E76" s="37">
        <v>257205</v>
      </c>
      <c r="F76" s="38"/>
    </row>
    <row r="77" spans="1:6" ht="45" x14ac:dyDescent="0.25">
      <c r="A77" s="36" t="s">
        <v>165</v>
      </c>
      <c r="B77" s="36" t="s">
        <v>166</v>
      </c>
      <c r="C77" s="37">
        <v>159519.56</v>
      </c>
      <c r="D77" s="37">
        <v>23537.97</v>
      </c>
      <c r="E77" s="37">
        <v>124843.48999999999</v>
      </c>
      <c r="F77" s="38"/>
    </row>
    <row r="78" spans="1:6" ht="45" x14ac:dyDescent="0.25">
      <c r="A78" s="36" t="s">
        <v>167</v>
      </c>
      <c r="B78" s="36" t="s">
        <v>168</v>
      </c>
      <c r="C78" s="37">
        <v>3710.35</v>
      </c>
      <c r="D78" s="38"/>
      <c r="E78" s="38"/>
      <c r="F78" s="38"/>
    </row>
    <row r="79" spans="1:6" ht="45" x14ac:dyDescent="0.25">
      <c r="A79" s="36" t="s">
        <v>169</v>
      </c>
      <c r="B79" s="36" t="s">
        <v>170</v>
      </c>
      <c r="C79" s="37">
        <v>280743.02</v>
      </c>
      <c r="D79" s="37">
        <v>94130.189999999988</v>
      </c>
      <c r="E79" s="37">
        <v>132785.47</v>
      </c>
      <c r="F79" s="38"/>
    </row>
    <row r="80" spans="1:6" ht="60" x14ac:dyDescent="0.25">
      <c r="A80" s="36" t="s">
        <v>171</v>
      </c>
      <c r="B80" s="36" t="s">
        <v>172</v>
      </c>
      <c r="C80" s="37">
        <v>96357.86</v>
      </c>
      <c r="D80" s="37">
        <v>210075.89</v>
      </c>
      <c r="E80" s="37">
        <v>336335.6</v>
      </c>
      <c r="F80" s="38"/>
    </row>
    <row r="81" spans="1:6" ht="60" x14ac:dyDescent="0.25">
      <c r="A81" s="36" t="s">
        <v>173</v>
      </c>
      <c r="B81" s="36" t="s">
        <v>174</v>
      </c>
      <c r="C81" s="38"/>
      <c r="D81" s="38"/>
      <c r="E81" s="37">
        <v>13137.51</v>
      </c>
      <c r="F81" s="38"/>
    </row>
    <row r="82" spans="1:6" ht="60" x14ac:dyDescent="0.25">
      <c r="A82" s="36" t="s">
        <v>175</v>
      </c>
      <c r="B82" s="36" t="s">
        <v>176</v>
      </c>
      <c r="C82" s="37">
        <v>73333</v>
      </c>
      <c r="D82" s="38"/>
      <c r="E82" s="38"/>
      <c r="F82" s="38"/>
    </row>
    <row r="83" spans="1:6" ht="45" x14ac:dyDescent="0.25">
      <c r="A83" s="36" t="s">
        <v>177</v>
      </c>
      <c r="B83" s="36" t="s">
        <v>178</v>
      </c>
      <c r="C83" s="37">
        <v>123491.45999999999</v>
      </c>
      <c r="D83" s="37">
        <v>227133.42999999993</v>
      </c>
      <c r="E83" s="37">
        <v>160552.12</v>
      </c>
      <c r="F83" s="38"/>
    </row>
    <row r="84" spans="1:6" ht="45" x14ac:dyDescent="0.25">
      <c r="A84" s="36" t="s">
        <v>179</v>
      </c>
      <c r="B84" s="36" t="s">
        <v>180</v>
      </c>
      <c r="C84" s="37">
        <v>42105</v>
      </c>
      <c r="D84" s="38"/>
      <c r="E84" s="38"/>
      <c r="F84" s="38"/>
    </row>
    <row r="85" spans="1:6" ht="75" x14ac:dyDescent="0.25">
      <c r="A85" s="36" t="s">
        <v>181</v>
      </c>
      <c r="B85" s="36" t="s">
        <v>182</v>
      </c>
      <c r="C85" s="37">
        <v>909138.63</v>
      </c>
      <c r="D85" s="37">
        <v>218772.83000000002</v>
      </c>
      <c r="E85" s="38"/>
      <c r="F85" s="38"/>
    </row>
    <row r="86" spans="1:6" ht="75" x14ac:dyDescent="0.25">
      <c r="A86" s="36" t="s">
        <v>183</v>
      </c>
      <c r="B86" s="36" t="s">
        <v>184</v>
      </c>
      <c r="C86" s="37">
        <v>82830</v>
      </c>
      <c r="D86" s="38"/>
      <c r="E86" s="37">
        <v>129695.8</v>
      </c>
      <c r="F86" s="38"/>
    </row>
    <row r="87" spans="1:6" ht="45" x14ac:dyDescent="0.25">
      <c r="A87" s="36" t="s">
        <v>185</v>
      </c>
      <c r="B87" s="36" t="s">
        <v>186</v>
      </c>
      <c r="C87" s="37">
        <v>66864</v>
      </c>
      <c r="D87" s="37">
        <v>295232.06</v>
      </c>
      <c r="E87" s="37">
        <v>245344.98</v>
      </c>
      <c r="F87" s="38"/>
    </row>
    <row r="88" spans="1:6" ht="45" x14ac:dyDescent="0.25">
      <c r="A88" s="36" t="s">
        <v>187</v>
      </c>
      <c r="B88" s="36" t="s">
        <v>188</v>
      </c>
      <c r="C88" s="37">
        <v>211950.84999999998</v>
      </c>
      <c r="D88" s="37">
        <v>68905</v>
      </c>
      <c r="E88" s="37">
        <v>27347.05</v>
      </c>
      <c r="F88" s="37">
        <v>0</v>
      </c>
    </row>
    <row r="89" spans="1:6" ht="45" x14ac:dyDescent="0.25">
      <c r="A89" s="36" t="s">
        <v>189</v>
      </c>
      <c r="B89" s="36" t="s">
        <v>190</v>
      </c>
      <c r="C89" s="37">
        <v>260695.87</v>
      </c>
      <c r="D89" s="38"/>
      <c r="E89" s="37">
        <v>312931.05</v>
      </c>
      <c r="F89" s="37">
        <v>150000</v>
      </c>
    </row>
    <row r="90" spans="1:6" ht="60" x14ac:dyDescent="0.25">
      <c r="A90" s="36" t="s">
        <v>191</v>
      </c>
      <c r="B90" s="36" t="s">
        <v>192</v>
      </c>
      <c r="C90" s="37">
        <v>178775.58000000002</v>
      </c>
      <c r="D90" s="38"/>
      <c r="E90" s="38"/>
      <c r="F90" s="38"/>
    </row>
    <row r="91" spans="1:6" ht="45" x14ac:dyDescent="0.25">
      <c r="A91" s="36" t="s">
        <v>193</v>
      </c>
      <c r="B91" s="36" t="s">
        <v>194</v>
      </c>
      <c r="C91" s="38"/>
      <c r="D91" s="38"/>
      <c r="E91" s="37">
        <v>207</v>
      </c>
      <c r="F91" s="38"/>
    </row>
    <row r="92" spans="1:6" ht="45" x14ac:dyDescent="0.25">
      <c r="A92" s="36" t="s">
        <v>195</v>
      </c>
      <c r="B92" s="36" t="s">
        <v>196</v>
      </c>
      <c r="C92" s="37">
        <v>167973.72000000003</v>
      </c>
      <c r="D92" s="37">
        <v>3698.35</v>
      </c>
      <c r="E92" s="38"/>
      <c r="F92" s="38"/>
    </row>
    <row r="93" spans="1:6" ht="60" x14ac:dyDescent="0.25">
      <c r="A93" s="36" t="s">
        <v>197</v>
      </c>
      <c r="B93" s="36" t="s">
        <v>198</v>
      </c>
      <c r="C93" s="38"/>
      <c r="D93" s="37">
        <v>-8547.57</v>
      </c>
      <c r="E93" s="38"/>
      <c r="F93" s="38"/>
    </row>
    <row r="94" spans="1:6" ht="120" x14ac:dyDescent="0.25">
      <c r="A94" s="36" t="s">
        <v>199</v>
      </c>
      <c r="B94" s="36" t="s">
        <v>200</v>
      </c>
      <c r="C94" s="37">
        <v>-9.0949470177292824E-13</v>
      </c>
      <c r="D94" s="37">
        <v>20255.400000000001</v>
      </c>
      <c r="E94" s="38"/>
      <c r="F94" s="38"/>
    </row>
    <row r="95" spans="1:6" ht="75" x14ac:dyDescent="0.25">
      <c r="A95" s="36" t="s">
        <v>201</v>
      </c>
      <c r="B95" s="36" t="s">
        <v>202</v>
      </c>
      <c r="C95" s="37">
        <v>373542.63</v>
      </c>
      <c r="D95" s="37">
        <v>18699.899999999998</v>
      </c>
      <c r="E95" s="37">
        <v>95810</v>
      </c>
      <c r="F95" s="38"/>
    </row>
    <row r="96" spans="1:6" ht="45" x14ac:dyDescent="0.25">
      <c r="A96" s="36" t="s">
        <v>203</v>
      </c>
      <c r="B96" s="36" t="s">
        <v>204</v>
      </c>
      <c r="C96" s="37">
        <v>70254.679999999993</v>
      </c>
      <c r="D96" s="37">
        <v>1804</v>
      </c>
      <c r="E96" s="38"/>
      <c r="F96" s="38"/>
    </row>
    <row r="97" spans="1:7" ht="30" x14ac:dyDescent="0.25">
      <c r="A97" s="36" t="s">
        <v>205</v>
      </c>
      <c r="B97" s="36" t="s">
        <v>206</v>
      </c>
      <c r="C97" s="37">
        <v>42500</v>
      </c>
      <c r="D97" s="37">
        <v>-10.81</v>
      </c>
      <c r="E97" s="38"/>
      <c r="F97" s="38"/>
    </row>
    <row r="98" spans="1:7" ht="60" x14ac:dyDescent="0.25">
      <c r="A98" s="36" t="s">
        <v>207</v>
      </c>
      <c r="B98" s="36" t="s">
        <v>208</v>
      </c>
      <c r="C98" s="37">
        <v>151927.29</v>
      </c>
      <c r="D98" s="37">
        <v>28783.4</v>
      </c>
      <c r="E98" s="37">
        <v>230181.5</v>
      </c>
      <c r="F98" s="38"/>
    </row>
    <row r="99" spans="1:7" ht="60" x14ac:dyDescent="0.25">
      <c r="A99" s="36" t="s">
        <v>209</v>
      </c>
      <c r="B99" s="36" t="s">
        <v>210</v>
      </c>
      <c r="C99" s="37">
        <v>74545.040000000008</v>
      </c>
      <c r="D99" s="37">
        <v>19116.95</v>
      </c>
      <c r="E99" s="38"/>
      <c r="F99" s="38"/>
    </row>
    <row r="100" spans="1:7" ht="60" x14ac:dyDescent="0.25">
      <c r="A100" s="36" t="s">
        <v>211</v>
      </c>
      <c r="B100" s="36" t="s">
        <v>212</v>
      </c>
      <c r="C100" s="37">
        <v>9000</v>
      </c>
      <c r="D100" s="38"/>
      <c r="E100" s="38"/>
      <c r="F100" s="38"/>
    </row>
    <row r="101" spans="1:7" ht="75" x14ac:dyDescent="0.25">
      <c r="A101" s="36" t="s">
        <v>213</v>
      </c>
      <c r="B101" s="36" t="s">
        <v>214</v>
      </c>
      <c r="C101" s="37">
        <v>9803.93</v>
      </c>
      <c r="D101" s="38"/>
      <c r="E101" s="38"/>
      <c r="F101" s="38"/>
    </row>
    <row r="102" spans="1:7" ht="45" x14ac:dyDescent="0.25">
      <c r="A102" s="36" t="s">
        <v>215</v>
      </c>
      <c r="B102" s="36" t="s">
        <v>216</v>
      </c>
      <c r="C102" s="37">
        <v>70194.2</v>
      </c>
      <c r="D102" s="37">
        <v>-111.49</v>
      </c>
      <c r="E102" s="38"/>
      <c r="F102" s="38"/>
    </row>
    <row r="103" spans="1:7" ht="45" x14ac:dyDescent="0.25">
      <c r="A103" s="36" t="s">
        <v>217</v>
      </c>
      <c r="B103" s="36" t="s">
        <v>218</v>
      </c>
      <c r="C103" s="37">
        <v>39170.520000000004</v>
      </c>
      <c r="D103" s="37">
        <v>27007.200000000001</v>
      </c>
      <c r="E103" s="38"/>
      <c r="F103" s="38"/>
    </row>
    <row r="104" spans="1:7" ht="90" x14ac:dyDescent="0.25">
      <c r="A104" s="36" t="s">
        <v>219</v>
      </c>
      <c r="B104" s="36" t="s">
        <v>220</v>
      </c>
      <c r="C104" s="37">
        <v>15678.279999999999</v>
      </c>
      <c r="D104" s="38"/>
      <c r="E104" s="37">
        <v>107222</v>
      </c>
      <c r="F104" s="38"/>
    </row>
    <row r="105" spans="1:7" ht="60" x14ac:dyDescent="0.25">
      <c r="A105" s="36" t="s">
        <v>221</v>
      </c>
      <c r="B105" s="36" t="s">
        <v>222</v>
      </c>
      <c r="C105" s="37">
        <v>275925</v>
      </c>
      <c r="D105" s="37">
        <v>62812.700000000004</v>
      </c>
      <c r="E105" s="37">
        <v>76450.490000000005</v>
      </c>
      <c r="F105" s="38"/>
    </row>
    <row r="106" spans="1:7" ht="75" x14ac:dyDescent="0.25">
      <c r="A106" s="36" t="s">
        <v>223</v>
      </c>
      <c r="B106" s="36" t="s">
        <v>224</v>
      </c>
      <c r="C106" s="37">
        <v>71196.899999999994</v>
      </c>
      <c r="D106" s="37">
        <v>103385.5</v>
      </c>
      <c r="E106" s="38"/>
      <c r="F106" s="38"/>
    </row>
    <row r="107" spans="1:7" ht="90" x14ac:dyDescent="0.25">
      <c r="A107" s="36" t="s">
        <v>225</v>
      </c>
      <c r="B107" s="36" t="s">
        <v>226</v>
      </c>
      <c r="C107" s="37">
        <v>738692.04</v>
      </c>
      <c r="D107" s="38"/>
      <c r="E107" s="37">
        <v>16405.21</v>
      </c>
      <c r="F107" s="38"/>
    </row>
    <row r="108" spans="1:7" ht="90" x14ac:dyDescent="0.25">
      <c r="A108" s="36" t="s">
        <v>227</v>
      </c>
      <c r="B108" s="36" t="s">
        <v>228</v>
      </c>
      <c r="C108" s="37">
        <v>67777.41</v>
      </c>
      <c r="D108" s="37">
        <v>109121.32</v>
      </c>
      <c r="E108" s="37">
        <v>581669.07999999996</v>
      </c>
      <c r="F108" s="38"/>
    </row>
    <row r="109" spans="1:7" ht="60" x14ac:dyDescent="0.25">
      <c r="A109" s="36" t="s">
        <v>229</v>
      </c>
      <c r="B109" s="36" t="s">
        <v>230</v>
      </c>
      <c r="C109" s="37">
        <v>167105.70000000001</v>
      </c>
      <c r="D109" s="37">
        <v>124204.98</v>
      </c>
      <c r="E109" s="38"/>
      <c r="F109" s="38"/>
    </row>
    <row r="110" spans="1:7" x14ac:dyDescent="0.2">
      <c r="C110" s="40">
        <f>SUM(C2:C109)</f>
        <v>21402622.109999988</v>
      </c>
      <c r="D110" s="40">
        <f t="shared" ref="D110:E110" si="0">SUM(D2:D109)</f>
        <v>10530363.069999997</v>
      </c>
      <c r="E110" s="40">
        <f t="shared" si="0"/>
        <v>10403973.060000002</v>
      </c>
      <c r="F110" s="40">
        <f>SUM(F2:F109)</f>
        <v>160922.5</v>
      </c>
      <c r="G110" s="40">
        <f>SUM(C110:F110)</f>
        <v>42497880.739999987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Global Ingressos</vt:lpstr>
      <vt:lpstr>dades</vt:lpstr>
      <vt:lpstr>salida</vt:lpstr>
      <vt:lpstr>'Global Ingressos'!_1Àrea_d_impressió</vt:lpstr>
      <vt:lpstr>'Global Ingressos'!Área_de_impresión</vt:lpstr>
      <vt:lpstr>'Global Ingressos'!Títulos_a_imprimir</vt:lpstr>
    </vt:vector>
  </TitlesOfParts>
  <Company>GTPAE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2010-07-26T07:21:45Z</cp:lastPrinted>
  <dcterms:created xsi:type="dcterms:W3CDTF">2008-07-31T10:42:36Z</dcterms:created>
  <dcterms:modified xsi:type="dcterms:W3CDTF">2013-09-25T10:28:55Z</dcterms:modified>
</cp:coreProperties>
</file>