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90" windowWidth="19200" windowHeight="6165"/>
  </bookViews>
  <sheets>
    <sheet name="122" sheetId="1" r:id="rId1"/>
  </sheets>
  <externalReferences>
    <externalReference r:id="rId2"/>
    <externalReference r:id="rId3"/>
  </externalReferences>
  <definedNames>
    <definedName name="_1Àrea_d_impressió" localSheetId="0">'122'!$A$1:$O$40</definedName>
    <definedName name="A_impresión_IM">[1]Índex!$A$19:$F$41</definedName>
    <definedName name="_xlnm.Extract">[2]Índex!#REF!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N31" i="1" l="1"/>
  <c r="M31" i="1"/>
  <c r="E31" i="1" l="1"/>
  <c r="F31" i="1"/>
  <c r="G31" i="1"/>
  <c r="I31" i="1"/>
  <c r="H31" i="1"/>
  <c r="J31" i="1"/>
</calcChain>
</file>

<file path=xl/sharedStrings.xml><?xml version="1.0" encoding="utf-8"?>
<sst xmlns="http://schemas.openxmlformats.org/spreadsheetml/2006/main" count="82" uniqueCount="58">
  <si>
    <t>1.2 Accés als estudis</t>
  </si>
  <si>
    <t>Centre</t>
  </si>
  <si>
    <t>Estudi</t>
  </si>
  <si>
    <t>Oferta de places</t>
  </si>
  <si>
    <t>Demanda total</t>
  </si>
  <si>
    <t>200 FME</t>
  </si>
  <si>
    <t>Llic. de Matemàtiques</t>
  </si>
  <si>
    <t>Llic. de Ciències i Tèc. Estadístiques</t>
  </si>
  <si>
    <t>220 ETSEIAT</t>
  </si>
  <si>
    <t>Enginyeria Industrial</t>
  </si>
  <si>
    <t>Enginyeria d'Automàtica i Electrònica Industrial</t>
  </si>
  <si>
    <t>Enginyeria d'Organització Industrial</t>
  </si>
  <si>
    <t>Enginyeria d'Organització Industrial (semipresencial)</t>
  </si>
  <si>
    <t>Enginyeria Aeronàutica</t>
  </si>
  <si>
    <t>230 ETSETB</t>
  </si>
  <si>
    <t>Enginyeria de Telecomunicació</t>
  </si>
  <si>
    <t>Enginyeria Electrònica (presencial)</t>
  </si>
  <si>
    <t>Enginyeria Electrònica (semipresencial)</t>
  </si>
  <si>
    <t>240 ETSEIB</t>
  </si>
  <si>
    <t>Enginyeria Química</t>
  </si>
  <si>
    <t>250 ETSECCPB</t>
  </si>
  <si>
    <t>Enginyeria de Camins, Canals i Ports</t>
  </si>
  <si>
    <t>Enginyeria Geològica</t>
  </si>
  <si>
    <t>270 FIB</t>
  </si>
  <si>
    <t>Enginyeria Informàtica</t>
  </si>
  <si>
    <t>280 FNB</t>
  </si>
  <si>
    <t>Llic. de Nàutica i Transport Marítim</t>
  </si>
  <si>
    <t>Llic. de Màquines Navals</t>
  </si>
  <si>
    <t>310 EPSEB</t>
  </si>
  <si>
    <t>330 EPSEM</t>
  </si>
  <si>
    <t>Enginyeria de Mines</t>
  </si>
  <si>
    <t>340 EPSEVG</t>
  </si>
  <si>
    <t>TOTAL 2N CICLE</t>
  </si>
  <si>
    <t>2008-2009</t>
  </si>
  <si>
    <t>Enginyeria de Materials (amb UB)</t>
  </si>
  <si>
    <t>2009-2010</t>
  </si>
  <si>
    <r>
      <t>(1)</t>
    </r>
    <r>
      <rPr>
        <sz val="8"/>
        <color rgb="FF003366"/>
        <rFont val="Arial"/>
        <family val="2"/>
      </rPr>
      <t xml:space="preserve"> Incloses 40 places assignades a l'EPSEM (Manresa) amb una demanda de 46 (matrícula 43).</t>
    </r>
  </si>
  <si>
    <r>
      <t xml:space="preserve">120 </t>
    </r>
    <r>
      <rPr>
        <vertAlign val="superscript"/>
        <sz val="10"/>
        <color rgb="FF003366"/>
        <rFont val="Arial"/>
        <family val="2"/>
      </rPr>
      <t>(2)</t>
    </r>
  </si>
  <si>
    <r>
      <t>(2)</t>
    </r>
    <r>
      <rPr>
        <sz val="8"/>
        <color rgb="FF003366"/>
        <rFont val="Arial"/>
        <family val="2"/>
      </rPr>
      <t xml:space="preserve"> Incloses 40 places assignades a l'EPSEM (Manresa) amb una demanda de 29 (matrícula 19).</t>
    </r>
  </si>
  <si>
    <r>
      <t>(3)</t>
    </r>
    <r>
      <rPr>
        <sz val="8"/>
        <color theme="4" tint="-0.499984740745262"/>
        <rFont val="Arial"/>
        <family val="2"/>
      </rPr>
      <t xml:space="preserve"> Incloses 40 places assignades a l'EPSEM (Manresa) amb una demanda de 29 (matrícula 19).</t>
    </r>
  </si>
  <si>
    <t>2010-2011</t>
  </si>
  <si>
    <t>300 EETAC</t>
  </si>
  <si>
    <t>2011-2012</t>
  </si>
  <si>
    <r>
      <t xml:space="preserve">120 </t>
    </r>
    <r>
      <rPr>
        <vertAlign val="superscript"/>
        <sz val="10"/>
        <color rgb="FF003366"/>
        <rFont val="Arial"/>
        <family val="2"/>
      </rPr>
      <t>(1)</t>
    </r>
  </si>
  <si>
    <r>
      <t xml:space="preserve">147 </t>
    </r>
    <r>
      <rPr>
        <vertAlign val="superscript"/>
        <sz val="10"/>
        <color rgb="FF003366"/>
        <rFont val="Arial"/>
        <family val="2"/>
      </rPr>
      <t>(1)</t>
    </r>
  </si>
  <si>
    <r>
      <t xml:space="preserve">Enginyeria d'Organització Industrial (orientació en Edificació) </t>
    </r>
    <r>
      <rPr>
        <vertAlign val="superscript"/>
        <sz val="10"/>
        <color rgb="FF003366"/>
        <rFont val="Arial"/>
        <family val="2"/>
      </rPr>
      <t>(4)</t>
    </r>
  </si>
  <si>
    <r>
      <t xml:space="preserve">Enginyeria d'Organització Industrial (orientació en Edificació) – Graduat Superior en Gestió Edificació </t>
    </r>
    <r>
      <rPr>
        <vertAlign val="superscript"/>
        <sz val="10"/>
        <color rgb="FF003366"/>
        <rFont val="Arial"/>
        <family val="2"/>
      </rPr>
      <t>(5)</t>
    </r>
  </si>
  <si>
    <r>
      <t xml:space="preserve">100 </t>
    </r>
    <r>
      <rPr>
        <vertAlign val="superscript"/>
        <sz val="10"/>
        <color rgb="FF003366"/>
        <rFont val="Arial"/>
        <family val="2"/>
      </rPr>
      <t>(6)</t>
    </r>
  </si>
  <si>
    <r>
      <t>(4)</t>
    </r>
    <r>
      <rPr>
        <sz val="8"/>
        <color rgb="FF003366"/>
        <rFont val="Arial"/>
        <family val="2"/>
      </rPr>
      <t xml:space="preserve"> L'oferta de places d'aquesta titulació, el curs 2006-2007, incloent el Graduat Superior en Edificació, és de 125 places.</t>
    </r>
  </si>
  <si>
    <r>
      <t>(5)</t>
    </r>
    <r>
      <rPr>
        <sz val="8"/>
        <color rgb="FF003366"/>
        <rFont val="Arial"/>
        <family val="2"/>
      </rPr>
      <t xml:space="preserve"> Títol propi.</t>
    </r>
  </si>
  <si>
    <r>
      <t>40</t>
    </r>
    <r>
      <rPr>
        <vertAlign val="superscript"/>
        <sz val="10"/>
        <color rgb="FF003366"/>
        <rFont val="Arial"/>
        <family val="2"/>
      </rPr>
      <t xml:space="preserve"> (7)</t>
    </r>
  </si>
  <si>
    <r>
      <t>(6)</t>
    </r>
    <r>
      <rPr>
        <sz val="8"/>
        <color rgb="FF003366"/>
        <rFont val="Arial"/>
        <family val="2"/>
      </rPr>
      <t xml:space="preserve"> Ofereix 50 places al 2n quadrimestre</t>
    </r>
  </si>
  <si>
    <r>
      <t>(7)</t>
    </r>
    <r>
      <rPr>
        <sz val="8"/>
        <color rgb="FF003366"/>
        <rFont val="Arial"/>
        <family val="2"/>
      </rPr>
      <t xml:space="preserve"> Ofereix 15 places al 1r quadrimestre i 25 places al 2n quadrimestre</t>
    </r>
  </si>
  <si>
    <r>
      <t xml:space="preserve">(8 </t>
    </r>
    <r>
      <rPr>
        <sz val="8"/>
        <color rgb="FF003366"/>
        <rFont val="Arial"/>
        <family val="2"/>
      </rPr>
      <t xml:space="preserve"> Aquesta titulació ofereix places a l'ETSEIAT i a l'EPSEM</t>
    </r>
  </si>
  <si>
    <r>
      <t xml:space="preserve">120 </t>
    </r>
    <r>
      <rPr>
        <vertAlign val="superscript"/>
        <sz val="10"/>
        <color rgb="FF003366"/>
        <rFont val="Arial"/>
        <family val="2"/>
      </rPr>
      <t>(8)</t>
    </r>
  </si>
  <si>
    <t>1.2.2 EVOLUCIÓ DE L'ACCÉS AL 2n CICLE</t>
  </si>
  <si>
    <t>2012-2013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</si>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</sst>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#,##0_);_(\(#,##0\);_(&quot;-&quot;_);_(@_)"/>
  </numFmts>
  <fonts count="16" x14ac:knownFonts="1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0">
      <alignment horizontal="left" vertical="center"/>
    </xf>
    <xf numFmtId="0" fontId="3" fillId="3" borderId="9" applyNumberFormat="0">
      <alignment vertical="center"/>
    </xf>
    <xf numFmtId="0" fontId="3" fillId="4" borderId="9" applyNumberFormat="0">
      <alignment vertical="center"/>
    </xf>
    <xf numFmtId="0" fontId="4" fillId="5" borderId="9">
      <alignment horizontal="center" vertical="center" wrapText="1"/>
    </xf>
    <xf numFmtId="0" fontId="3" fillId="6" borderId="0" applyNumberFormat="0">
      <alignment vertical="center"/>
    </xf>
  </cellStyleXfs>
  <cellXfs count="87">
    <xf numFmtId="0" fontId="0" fillId="0" borderId="0" xfId="0"/>
    <xf numFmtId="0" fontId="5" fillId="2" borderId="0" xfId="0" applyFont="1" applyFill="1"/>
    <xf numFmtId="0" fontId="6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3" fontId="5" fillId="2" borderId="0" xfId="0" applyNumberFormat="1" applyFont="1" applyFill="1"/>
    <xf numFmtId="0" fontId="8" fillId="2" borderId="15" xfId="4" applyFont="1" applyFill="1" applyBorder="1"/>
    <xf numFmtId="0" fontId="9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center"/>
    </xf>
    <xf numFmtId="0" fontId="8" fillId="2" borderId="16" xfId="8" applyFont="1" applyFill="1" applyBorder="1"/>
    <xf numFmtId="0" fontId="8" fillId="2" borderId="17" xfId="2" applyFont="1" applyFill="1" applyBorder="1"/>
    <xf numFmtId="0" fontId="8" fillId="2" borderId="18" xfId="7" applyFont="1" applyFill="1" applyBorder="1"/>
    <xf numFmtId="0" fontId="8" fillId="2" borderId="20" xfId="5" applyFont="1" applyFill="1" applyBorder="1"/>
    <xf numFmtId="0" fontId="12" fillId="8" borderId="19" xfId="12" applyFont="1" applyFill="1" applyBorder="1">
      <alignment horizontal="center" vertical="center" wrapText="1"/>
    </xf>
    <xf numFmtId="0" fontId="5" fillId="9" borderId="19" xfId="10" applyFont="1" applyFill="1" applyBorder="1">
      <alignment vertical="center"/>
    </xf>
    <xf numFmtId="3" fontId="5" fillId="9" borderId="19" xfId="10" applyNumberFormat="1" applyFont="1" applyFill="1" applyBorder="1">
      <alignment vertical="center"/>
    </xf>
    <xf numFmtId="0" fontId="5" fillId="10" borderId="19" xfId="11" applyFont="1" applyFill="1" applyBorder="1">
      <alignment vertical="center"/>
    </xf>
    <xf numFmtId="3" fontId="5" fillId="10" borderId="19" xfId="11" applyNumberFormat="1" applyFont="1" applyFill="1" applyBorder="1">
      <alignment vertical="center"/>
    </xf>
    <xf numFmtId="3" fontId="5" fillId="10" borderId="19" xfId="11" applyNumberFormat="1" applyFont="1" applyFill="1" applyBorder="1" applyAlignment="1">
      <alignment horizontal="right" vertical="center"/>
    </xf>
    <xf numFmtId="0" fontId="5" fillId="9" borderId="19" xfId="10" quotePrefix="1" applyFont="1" applyFill="1" applyBorder="1">
      <alignment vertical="center"/>
    </xf>
    <xf numFmtId="164" fontId="5" fillId="10" borderId="19" xfId="11" applyNumberFormat="1" applyFont="1" applyFill="1" applyBorder="1">
      <alignment vertical="center"/>
    </xf>
    <xf numFmtId="0" fontId="5" fillId="9" borderId="19" xfId="10" applyFont="1" applyFill="1" applyBorder="1" applyAlignment="1">
      <alignment vertical="center" wrapText="1"/>
    </xf>
    <xf numFmtId="164" fontId="5" fillId="9" borderId="19" xfId="10" applyNumberFormat="1" applyFont="1" applyFill="1" applyBorder="1">
      <alignment vertical="center"/>
    </xf>
    <xf numFmtId="3" fontId="12" fillId="8" borderId="19" xfId="13" applyNumberFormat="1" applyFont="1" applyFill="1" applyBorder="1">
      <alignment vertical="center"/>
    </xf>
    <xf numFmtId="0" fontId="8" fillId="2" borderId="21" xfId="3" applyFont="1" applyFill="1" applyBorder="1"/>
    <xf numFmtId="0" fontId="7" fillId="2" borderId="22" xfId="6" applyFont="1" applyFill="1" applyBorder="1"/>
    <xf numFmtId="0" fontId="5" fillId="2" borderId="22" xfId="6" applyFont="1" applyFill="1" applyBorder="1"/>
    <xf numFmtId="0" fontId="8" fillId="2" borderId="22" xfId="6" applyFont="1" applyFill="1" applyBorder="1"/>
    <xf numFmtId="0" fontId="8" fillId="2" borderId="23" xfId="1" applyFont="1" applyFill="1" applyBorder="1"/>
    <xf numFmtId="164" fontId="5" fillId="10" borderId="24" xfId="11" applyNumberFormat="1" applyFont="1" applyFill="1" applyBorder="1" applyAlignment="1">
      <alignment vertical="center"/>
    </xf>
    <xf numFmtId="0" fontId="12" fillId="8" borderId="19" xfId="12" applyFont="1" applyFill="1" applyBorder="1">
      <alignment horizontal="center" vertical="center" wrapText="1"/>
    </xf>
    <xf numFmtId="0" fontId="5" fillId="9" borderId="19" xfId="10" applyFont="1" applyFill="1" applyBorder="1">
      <alignment vertical="center"/>
    </xf>
    <xf numFmtId="0" fontId="5" fillId="10" borderId="19" xfId="11" applyFont="1" applyFill="1" applyBorder="1">
      <alignment vertical="center"/>
    </xf>
    <xf numFmtId="3" fontId="5" fillId="9" borderId="25" xfId="10" applyNumberFormat="1" applyFont="1" applyFill="1" applyBorder="1">
      <alignment vertical="center"/>
    </xf>
    <xf numFmtId="0" fontId="8" fillId="2" borderId="27" xfId="5" applyFont="1" applyFill="1" applyBorder="1"/>
    <xf numFmtId="3" fontId="5" fillId="9" borderId="24" xfId="10" applyNumberFormat="1" applyFont="1" applyFill="1" applyBorder="1">
      <alignment vertical="center"/>
    </xf>
    <xf numFmtId="3" fontId="5" fillId="10" borderId="28" xfId="11" applyNumberFormat="1" applyFont="1" applyFill="1" applyBorder="1">
      <alignment vertical="center"/>
    </xf>
    <xf numFmtId="165" fontId="5" fillId="9" borderId="19" xfId="10" applyNumberFormat="1" applyFont="1" applyFill="1" applyBorder="1" applyAlignment="1">
      <alignment horizontal="right" vertical="center"/>
    </xf>
    <xf numFmtId="0" fontId="12" fillId="8" borderId="19" xfId="12" applyFont="1" applyFill="1" applyBorder="1">
      <alignment horizontal="center" vertical="center" wrapText="1"/>
    </xf>
    <xf numFmtId="0" fontId="6" fillId="7" borderId="0" xfId="0" applyFont="1" applyFill="1" applyBorder="1" applyAlignment="1">
      <alignment horizontal="left" vertical="center"/>
    </xf>
    <xf numFmtId="0" fontId="8" fillId="2" borderId="29" xfId="8" applyFont="1" applyFill="1" applyBorder="1"/>
    <xf numFmtId="165" fontId="5" fillId="9" borderId="25" xfId="10" applyNumberFormat="1" applyFont="1" applyFill="1" applyBorder="1" applyAlignment="1">
      <alignment horizontal="right" vertical="center"/>
    </xf>
    <xf numFmtId="3" fontId="5" fillId="10" borderId="25" xfId="11" applyNumberFormat="1" applyFont="1" applyFill="1" applyBorder="1">
      <alignment vertical="center"/>
    </xf>
    <xf numFmtId="3" fontId="5" fillId="10" borderId="25" xfId="11" applyNumberFormat="1" applyFont="1" applyFill="1" applyBorder="1" applyAlignment="1">
      <alignment horizontal="right" vertical="center"/>
    </xf>
    <xf numFmtId="3" fontId="5" fillId="9" borderId="30" xfId="10" applyNumberFormat="1" applyFont="1" applyFill="1" applyBorder="1">
      <alignment vertical="center"/>
    </xf>
    <xf numFmtId="3" fontId="5" fillId="10" borderId="32" xfId="11" applyNumberFormat="1" applyFont="1" applyFill="1" applyBorder="1">
      <alignment vertical="center"/>
    </xf>
    <xf numFmtId="3" fontId="12" fillId="8" borderId="25" xfId="13" applyNumberFormat="1" applyFont="1" applyFill="1" applyBorder="1">
      <alignment vertical="center"/>
    </xf>
    <xf numFmtId="0" fontId="8" fillId="2" borderId="33" xfId="6" applyFont="1" applyFill="1" applyBorder="1"/>
    <xf numFmtId="165" fontId="5" fillId="10" borderId="25" xfId="11" applyNumberFormat="1" applyFont="1" applyFill="1" applyBorder="1">
      <alignment vertical="center"/>
    </xf>
    <xf numFmtId="0" fontId="12" fillId="8" borderId="19" xfId="12" applyFont="1" applyFill="1" applyBorder="1">
      <alignment horizontal="center" vertical="center" wrapText="1"/>
    </xf>
    <xf numFmtId="0" fontId="11" fillId="2" borderId="27" xfId="9" applyFont="1" applyFill="1" applyBorder="1" applyAlignment="1">
      <alignment vertical="center"/>
    </xf>
    <xf numFmtId="0" fontId="11" fillId="2" borderId="34" xfId="9" applyFont="1" applyFill="1" applyBorder="1" applyAlignment="1">
      <alignment horizontal="left" vertical="center"/>
    </xf>
    <xf numFmtId="0" fontId="11" fillId="2" borderId="31" xfId="9" applyFont="1" applyFill="1" applyBorder="1" applyAlignment="1">
      <alignment horizontal="left" vertical="center"/>
    </xf>
    <xf numFmtId="0" fontId="11" fillId="2" borderId="27" xfId="9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12" fillId="8" borderId="19" xfId="12" applyFont="1" applyFill="1" applyBorder="1">
      <alignment horizontal="center" vertical="center" wrapText="1"/>
    </xf>
    <xf numFmtId="0" fontId="12" fillId="8" borderId="25" xfId="12" applyFont="1" applyFill="1" applyBorder="1" applyAlignment="1">
      <alignment horizontal="center" vertical="center" wrapText="1"/>
    </xf>
    <xf numFmtId="0" fontId="12" fillId="8" borderId="26" xfId="12" applyFont="1" applyFill="1" applyBorder="1" applyAlignment="1">
      <alignment horizontal="center" vertical="center" wrapText="1"/>
    </xf>
    <xf numFmtId="0" fontId="11" fillId="2" borderId="34" xfId="9" applyFont="1" applyFill="1" applyBorder="1">
      <alignment horizontal="left" vertical="center"/>
    </xf>
    <xf numFmtId="0" fontId="11" fillId="2" borderId="31" xfId="9" applyFont="1" applyFill="1" applyBorder="1">
      <alignment horizontal="left" vertical="center"/>
    </xf>
    <xf numFmtId="0" fontId="11" fillId="2" borderId="27" xfId="9" applyFont="1" applyFill="1" applyBorder="1">
      <alignment horizontal="left" vertical="center"/>
    </xf>
    <xf numFmtId="0" fontId="5" fillId="9" borderId="19" xfId="10" applyFont="1" applyFill="1" applyBorder="1">
      <alignment vertical="center"/>
    </xf>
    <xf numFmtId="0" fontId="5" fillId="10" borderId="19" xfId="11" applyFont="1" applyFill="1" applyBorder="1" applyAlignment="1">
      <alignment horizontal="left" vertical="center"/>
    </xf>
    <xf numFmtId="164" fontId="5" fillId="9" borderId="19" xfId="10" applyNumberFormat="1" applyFont="1" applyFill="1" applyBorder="1" applyAlignment="1">
      <alignment horizontal="left" vertical="center"/>
    </xf>
    <xf numFmtId="3" fontId="5" fillId="9" borderId="19" xfId="10" applyNumberFormat="1" applyFont="1" applyFill="1" applyBorder="1" applyAlignment="1">
      <alignment horizontal="right" vertical="center"/>
    </xf>
    <xf numFmtId="3" fontId="5" fillId="9" borderId="24" xfId="10" applyNumberFormat="1" applyFont="1" applyFill="1" applyBorder="1" applyAlignment="1">
      <alignment horizontal="right" vertical="center"/>
    </xf>
    <xf numFmtId="3" fontId="5" fillId="9" borderId="28" xfId="10" applyNumberFormat="1" applyFont="1" applyFill="1" applyBorder="1" applyAlignment="1">
      <alignment horizontal="right" vertical="center"/>
    </xf>
    <xf numFmtId="0" fontId="12" fillId="8" borderId="19" xfId="13" applyFont="1" applyFill="1" applyBorder="1">
      <alignment vertical="center"/>
    </xf>
    <xf numFmtId="0" fontId="11" fillId="0" borderId="18" xfId="9" applyFont="1" applyFill="1" applyBorder="1">
      <alignment horizontal="left" vertical="center"/>
    </xf>
    <xf numFmtId="0" fontId="11" fillId="0" borderId="19" xfId="9" applyFont="1" applyFill="1" applyBorder="1">
      <alignment horizontal="left" vertical="center"/>
    </xf>
    <xf numFmtId="0" fontId="11" fillId="0" borderId="25" xfId="9" applyFont="1" applyFill="1" applyBorder="1">
      <alignment horizontal="left" vertical="center"/>
    </xf>
    <xf numFmtId="0" fontId="11" fillId="0" borderId="20" xfId="9" applyFont="1" applyFill="1" applyBorder="1">
      <alignment horizontal="left" vertical="center"/>
    </xf>
    <xf numFmtId="0" fontId="5" fillId="10" borderId="19" xfId="11" applyFont="1" applyFill="1" applyBorder="1">
      <alignment vertical="center"/>
    </xf>
    <xf numFmtId="164" fontId="5" fillId="9" borderId="19" xfId="10" applyNumberFormat="1" applyFont="1" applyFill="1" applyBorder="1">
      <alignment vertical="center"/>
    </xf>
    <xf numFmtId="0" fontId="13" fillId="0" borderId="34" xfId="9" applyFont="1" applyFill="1" applyBorder="1" applyAlignment="1">
      <alignment horizontal="left" vertical="center"/>
    </xf>
    <xf numFmtId="0" fontId="13" fillId="0" borderId="31" xfId="9" applyFont="1" applyFill="1" applyBorder="1" applyAlignment="1">
      <alignment horizontal="left" vertical="center"/>
    </xf>
    <xf numFmtId="0" fontId="13" fillId="0" borderId="27" xfId="9" applyFont="1" applyFill="1" applyBorder="1" applyAlignment="1">
      <alignment horizontal="left" vertical="center"/>
    </xf>
    <xf numFmtId="3" fontId="15" fillId="10" borderId="25" xfId="11" applyNumberFormat="1" applyFont="1" applyFill="1" applyBorder="1">
      <alignment vertical="center"/>
    </xf>
    <xf numFmtId="165" fontId="15" fillId="10" borderId="25" xfId="11" applyNumberFormat="1" applyFont="1" applyFill="1" applyBorder="1">
      <alignment vertical="center"/>
    </xf>
    <xf numFmtId="3" fontId="15" fillId="10" borderId="25" xfId="11" applyNumberFormat="1" applyFont="1" applyFill="1" applyBorder="1" applyAlignment="1">
      <alignment horizontal="right" vertical="center"/>
    </xf>
    <xf numFmtId="165" fontId="15" fillId="9" borderId="25" xfId="10" applyNumberFormat="1" applyFont="1" applyFill="1" applyBorder="1" applyAlignment="1">
      <alignment horizontal="right" vertical="center"/>
    </xf>
    <xf numFmtId="3" fontId="15" fillId="10" borderId="32" xfId="11" applyNumberFormat="1" applyFont="1" applyFill="1" applyBorder="1">
      <alignment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comentario" xfId="9"/>
    <cellStyle name="fColor1" xfId="10"/>
    <cellStyle name="fColor2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tabSelected="1" workbookViewId="0">
      <selection activeCell="M2" sqref="M2"/>
    </sheetView>
  </sheetViews>
  <sheetFormatPr baseColWidth="10" defaultColWidth="11.42578125" defaultRowHeight="12.75" x14ac:dyDescent="0.2"/>
  <cols>
    <col min="1" max="1" width="1.28515625" style="1" customWidth="1"/>
    <col min="2" max="2" width="0.5703125" style="1" customWidth="1"/>
    <col min="3" max="3" width="14.5703125" style="1" customWidth="1"/>
    <col min="4" max="4" width="45.85546875" style="1" customWidth="1"/>
    <col min="5" max="14" width="10.7109375" style="1" customWidth="1"/>
    <col min="15" max="15" width="0.5703125" style="1" customWidth="1"/>
    <col min="16" max="16384" width="11.42578125" style="1"/>
  </cols>
  <sheetData>
    <row r="1" spans="1:16" ht="14.25" thickTop="1" thickBot="1" x14ac:dyDescent="0.25">
      <c r="B1" s="2"/>
      <c r="C1" s="57" t="s">
        <v>0</v>
      </c>
      <c r="D1" s="57"/>
      <c r="E1" s="57"/>
      <c r="F1" s="57"/>
      <c r="G1" s="57"/>
      <c r="H1" s="57"/>
      <c r="I1" s="57"/>
      <c r="J1" s="58"/>
      <c r="K1" s="42"/>
      <c r="L1" s="42"/>
      <c r="M1" s="42"/>
      <c r="N1" s="42"/>
    </row>
    <row r="2" spans="1:16" ht="14.25" thickTop="1" thickBot="1" x14ac:dyDescent="0.25">
      <c r="B2" s="3"/>
      <c r="C2" s="59" t="s">
        <v>55</v>
      </c>
      <c r="D2" s="57"/>
      <c r="E2" s="57"/>
      <c r="F2" s="57"/>
      <c r="G2" s="57"/>
      <c r="H2" s="57"/>
      <c r="I2" s="57"/>
      <c r="J2" s="58"/>
      <c r="K2" s="4"/>
      <c r="L2" s="4"/>
      <c r="M2" s="4"/>
      <c r="N2" s="4"/>
      <c r="O2" s="4"/>
    </row>
    <row r="3" spans="1:16" ht="13.5" thickTop="1" x14ac:dyDescent="0.2">
      <c r="D3" s="5"/>
    </row>
    <row r="4" spans="1:16" ht="3.95" customHeight="1" x14ac:dyDescent="0.2">
      <c r="A4" s="6"/>
      <c r="B4" s="8"/>
      <c r="C4" s="9"/>
      <c r="D4" s="10"/>
      <c r="E4" s="11"/>
      <c r="F4" s="11"/>
      <c r="G4" s="11"/>
      <c r="H4" s="11"/>
      <c r="I4" s="12"/>
      <c r="J4" s="12"/>
      <c r="K4" s="43"/>
      <c r="L4" s="43"/>
      <c r="M4" s="43"/>
      <c r="N4" s="43"/>
      <c r="O4" s="13"/>
    </row>
    <row r="5" spans="1:16" ht="20.100000000000001" customHeight="1" x14ac:dyDescent="0.2">
      <c r="A5" s="6"/>
      <c r="B5" s="14"/>
      <c r="C5" s="60" t="s">
        <v>1</v>
      </c>
      <c r="D5" s="60" t="s">
        <v>2</v>
      </c>
      <c r="E5" s="61" t="s">
        <v>33</v>
      </c>
      <c r="F5" s="62"/>
      <c r="G5" s="60" t="s">
        <v>35</v>
      </c>
      <c r="H5" s="60"/>
      <c r="I5" s="60" t="s">
        <v>40</v>
      </c>
      <c r="J5" s="60"/>
      <c r="K5" s="60" t="s">
        <v>42</v>
      </c>
      <c r="L5" s="60"/>
      <c r="M5" s="60" t="s">
        <v>56</v>
      </c>
      <c r="N5" s="60"/>
      <c r="O5" s="15"/>
    </row>
    <row r="6" spans="1:16" ht="25.5" x14ac:dyDescent="0.2">
      <c r="A6" s="6"/>
      <c r="B6" s="14"/>
      <c r="C6" s="60"/>
      <c r="D6" s="60"/>
      <c r="E6" s="33" t="s">
        <v>3</v>
      </c>
      <c r="F6" s="33" t="s">
        <v>4</v>
      </c>
      <c r="G6" s="33" t="s">
        <v>3</v>
      </c>
      <c r="H6" s="33" t="s">
        <v>4</v>
      </c>
      <c r="I6" s="16" t="s">
        <v>3</v>
      </c>
      <c r="J6" s="16" t="s">
        <v>4</v>
      </c>
      <c r="K6" s="41" t="s">
        <v>3</v>
      </c>
      <c r="L6" s="41" t="s">
        <v>4</v>
      </c>
      <c r="M6" s="52" t="s">
        <v>3</v>
      </c>
      <c r="N6" s="52" t="s">
        <v>4</v>
      </c>
      <c r="O6" s="15"/>
    </row>
    <row r="7" spans="1:16" ht="20.100000000000001" customHeight="1" x14ac:dyDescent="0.2">
      <c r="A7" s="6"/>
      <c r="B7" s="14"/>
      <c r="C7" s="66" t="s">
        <v>5</v>
      </c>
      <c r="D7" s="17" t="s">
        <v>6</v>
      </c>
      <c r="E7" s="18">
        <v>5</v>
      </c>
      <c r="F7" s="18">
        <v>2</v>
      </c>
      <c r="G7" s="18">
        <v>5</v>
      </c>
      <c r="H7" s="18">
        <v>1</v>
      </c>
      <c r="I7" s="18">
        <v>5</v>
      </c>
      <c r="J7" s="40">
        <v>0</v>
      </c>
      <c r="K7" s="44">
        <v>5</v>
      </c>
      <c r="L7" s="44">
        <v>0</v>
      </c>
      <c r="M7" s="44" t="s">
        <v>57</v>
      </c>
      <c r="N7" s="44" t="s">
        <v>57</v>
      </c>
      <c r="O7" s="15"/>
      <c r="P7" s="7"/>
    </row>
    <row r="8" spans="1:16" ht="20.100000000000001" customHeight="1" x14ac:dyDescent="0.2">
      <c r="A8" s="6"/>
      <c r="B8" s="14"/>
      <c r="C8" s="66"/>
      <c r="D8" s="17" t="s">
        <v>7</v>
      </c>
      <c r="E8" s="18">
        <v>40</v>
      </c>
      <c r="F8" s="18">
        <v>19</v>
      </c>
      <c r="G8" s="18">
        <v>40</v>
      </c>
      <c r="H8" s="18">
        <v>9</v>
      </c>
      <c r="I8" s="18">
        <v>40</v>
      </c>
      <c r="J8" s="18">
        <v>12</v>
      </c>
      <c r="K8" s="36">
        <v>40</v>
      </c>
      <c r="L8" s="36">
        <v>7</v>
      </c>
      <c r="M8" s="44" t="s">
        <v>57</v>
      </c>
      <c r="N8" s="44" t="s">
        <v>57</v>
      </c>
      <c r="O8" s="15"/>
    </row>
    <row r="9" spans="1:16" ht="20.100000000000001" customHeight="1" x14ac:dyDescent="0.2">
      <c r="A9" s="6"/>
      <c r="B9" s="14"/>
      <c r="C9" s="67" t="s">
        <v>8</v>
      </c>
      <c r="D9" s="19" t="s">
        <v>9</v>
      </c>
      <c r="E9" s="20">
        <v>80</v>
      </c>
      <c r="F9" s="20">
        <v>141</v>
      </c>
      <c r="G9" s="20">
        <v>80</v>
      </c>
      <c r="H9" s="20">
        <v>172</v>
      </c>
      <c r="I9" s="20">
        <v>80</v>
      </c>
      <c r="J9" s="20">
        <v>204</v>
      </c>
      <c r="K9" s="46" t="s">
        <v>47</v>
      </c>
      <c r="L9" s="45">
        <v>112</v>
      </c>
      <c r="M9" s="82">
        <v>100</v>
      </c>
      <c r="N9" s="45">
        <v>41</v>
      </c>
      <c r="O9" s="15"/>
    </row>
    <row r="10" spans="1:16" ht="20.100000000000001" customHeight="1" x14ac:dyDescent="0.2">
      <c r="A10" s="6"/>
      <c r="B10" s="14"/>
      <c r="C10" s="67"/>
      <c r="D10" s="19" t="s">
        <v>10</v>
      </c>
      <c r="E10" s="20">
        <v>40</v>
      </c>
      <c r="F10" s="20">
        <v>28</v>
      </c>
      <c r="G10" s="20">
        <v>40</v>
      </c>
      <c r="H10" s="20">
        <v>31</v>
      </c>
      <c r="I10" s="20">
        <v>40</v>
      </c>
      <c r="J10" s="20">
        <v>20</v>
      </c>
      <c r="K10" s="46" t="s">
        <v>50</v>
      </c>
      <c r="L10" s="45">
        <v>26</v>
      </c>
      <c r="M10" s="83">
        <v>0</v>
      </c>
      <c r="N10" s="51">
        <v>0</v>
      </c>
      <c r="O10" s="15"/>
    </row>
    <row r="11" spans="1:16" ht="20.100000000000001" customHeight="1" x14ac:dyDescent="0.2">
      <c r="A11" s="6"/>
      <c r="B11" s="14"/>
      <c r="C11" s="67"/>
      <c r="D11" s="19" t="s">
        <v>11</v>
      </c>
      <c r="E11" s="20">
        <v>80</v>
      </c>
      <c r="F11" s="20">
        <v>25</v>
      </c>
      <c r="G11" s="20">
        <v>80</v>
      </c>
      <c r="H11" s="20">
        <v>42</v>
      </c>
      <c r="I11" s="20">
        <v>80</v>
      </c>
      <c r="J11" s="20">
        <v>59</v>
      </c>
      <c r="K11" s="51">
        <v>0</v>
      </c>
      <c r="L11" s="51">
        <v>0</v>
      </c>
      <c r="M11" s="83">
        <v>0</v>
      </c>
      <c r="N11" s="51">
        <v>0</v>
      </c>
      <c r="O11" s="15"/>
    </row>
    <row r="12" spans="1:16" ht="20.100000000000001" customHeight="1" x14ac:dyDescent="0.2">
      <c r="A12" s="6"/>
      <c r="B12" s="14"/>
      <c r="C12" s="67"/>
      <c r="D12" s="19" t="s">
        <v>12</v>
      </c>
      <c r="E12" s="21" t="s">
        <v>43</v>
      </c>
      <c r="F12" s="21" t="s">
        <v>44</v>
      </c>
      <c r="G12" s="21" t="s">
        <v>37</v>
      </c>
      <c r="H12" s="21">
        <v>169</v>
      </c>
      <c r="I12" s="21" t="s">
        <v>37</v>
      </c>
      <c r="J12" s="21">
        <v>141</v>
      </c>
      <c r="K12" s="46" t="s">
        <v>54</v>
      </c>
      <c r="L12" s="46">
        <v>133</v>
      </c>
      <c r="M12" s="83">
        <v>0</v>
      </c>
      <c r="N12" s="51">
        <v>0</v>
      </c>
      <c r="O12" s="15"/>
    </row>
    <row r="13" spans="1:16" ht="20.100000000000001" customHeight="1" x14ac:dyDescent="0.2">
      <c r="A13" s="6"/>
      <c r="B13" s="14"/>
      <c r="C13" s="67"/>
      <c r="D13" s="19" t="s">
        <v>13</v>
      </c>
      <c r="E13" s="21">
        <v>20</v>
      </c>
      <c r="F13" s="21">
        <v>14</v>
      </c>
      <c r="G13" s="21">
        <v>20</v>
      </c>
      <c r="H13" s="21">
        <v>37</v>
      </c>
      <c r="I13" s="21">
        <v>20</v>
      </c>
      <c r="J13" s="21">
        <v>19</v>
      </c>
      <c r="K13" s="46">
        <v>20</v>
      </c>
      <c r="L13" s="46">
        <v>31</v>
      </c>
      <c r="M13" s="84">
        <v>20</v>
      </c>
      <c r="N13" s="46">
        <v>59</v>
      </c>
      <c r="O13" s="15"/>
    </row>
    <row r="14" spans="1:16" ht="20.100000000000001" customHeight="1" x14ac:dyDescent="0.2">
      <c r="A14" s="6"/>
      <c r="B14" s="14"/>
      <c r="C14" s="68" t="s">
        <v>14</v>
      </c>
      <c r="D14" s="22" t="s">
        <v>15</v>
      </c>
      <c r="E14" s="18">
        <v>100</v>
      </c>
      <c r="F14" s="18">
        <v>30</v>
      </c>
      <c r="G14" s="18">
        <v>100</v>
      </c>
      <c r="H14" s="18">
        <v>21</v>
      </c>
      <c r="I14" s="18">
        <v>100</v>
      </c>
      <c r="J14" s="38">
        <v>22</v>
      </c>
      <c r="K14" s="47">
        <v>100</v>
      </c>
      <c r="L14" s="47">
        <v>19</v>
      </c>
      <c r="M14" s="44">
        <v>50</v>
      </c>
      <c r="N14" s="44">
        <v>3</v>
      </c>
      <c r="O14" s="15"/>
    </row>
    <row r="15" spans="1:16" ht="20.100000000000001" customHeight="1" x14ac:dyDescent="0.2">
      <c r="A15" s="6"/>
      <c r="B15" s="14"/>
      <c r="C15" s="68"/>
      <c r="D15" s="22" t="s">
        <v>16</v>
      </c>
      <c r="E15" s="18">
        <v>40</v>
      </c>
      <c r="F15" s="70">
        <v>68</v>
      </c>
      <c r="G15" s="18">
        <v>40</v>
      </c>
      <c r="H15" s="69">
        <v>55</v>
      </c>
      <c r="I15" s="36">
        <v>40</v>
      </c>
      <c r="J15" s="18">
        <v>39</v>
      </c>
      <c r="K15" s="18">
        <v>40</v>
      </c>
      <c r="L15" s="18">
        <v>43</v>
      </c>
      <c r="M15" s="44">
        <v>40</v>
      </c>
      <c r="N15" s="44">
        <v>15</v>
      </c>
      <c r="O15" s="37"/>
    </row>
    <row r="16" spans="1:16" ht="20.100000000000001" customHeight="1" x14ac:dyDescent="0.2">
      <c r="A16" s="6"/>
      <c r="B16" s="14"/>
      <c r="C16" s="68"/>
      <c r="D16" s="17" t="s">
        <v>17</v>
      </c>
      <c r="E16" s="18">
        <v>40</v>
      </c>
      <c r="F16" s="71"/>
      <c r="G16" s="18">
        <v>40</v>
      </c>
      <c r="H16" s="69"/>
      <c r="I16" s="36">
        <v>40</v>
      </c>
      <c r="J16" s="18">
        <v>12</v>
      </c>
      <c r="K16" s="18">
        <v>40</v>
      </c>
      <c r="L16" s="18">
        <v>12</v>
      </c>
      <c r="M16" s="44">
        <v>40</v>
      </c>
      <c r="N16" s="44">
        <v>4</v>
      </c>
      <c r="O16" s="37"/>
    </row>
    <row r="17" spans="1:15" ht="20.100000000000001" customHeight="1" x14ac:dyDescent="0.2">
      <c r="A17" s="6"/>
      <c r="B17" s="14"/>
      <c r="C17" s="77" t="s">
        <v>18</v>
      </c>
      <c r="D17" s="19" t="s">
        <v>9</v>
      </c>
      <c r="E17" s="20">
        <v>20</v>
      </c>
      <c r="F17" s="20">
        <v>123</v>
      </c>
      <c r="G17" s="20">
        <v>20</v>
      </c>
      <c r="H17" s="20">
        <v>98</v>
      </c>
      <c r="I17" s="20">
        <v>20</v>
      </c>
      <c r="J17" s="39">
        <v>106</v>
      </c>
      <c r="K17" s="48">
        <v>20</v>
      </c>
      <c r="L17" s="48">
        <v>103</v>
      </c>
      <c r="M17" s="86">
        <v>20</v>
      </c>
      <c r="N17" s="48">
        <v>37</v>
      </c>
      <c r="O17" s="15"/>
    </row>
    <row r="18" spans="1:15" ht="20.100000000000001" customHeight="1" x14ac:dyDescent="0.2">
      <c r="A18" s="6"/>
      <c r="B18" s="14"/>
      <c r="C18" s="77"/>
      <c r="D18" s="19" t="s">
        <v>11</v>
      </c>
      <c r="E18" s="20">
        <v>50</v>
      </c>
      <c r="F18" s="20">
        <v>105</v>
      </c>
      <c r="G18" s="20">
        <v>50</v>
      </c>
      <c r="H18" s="20">
        <v>91</v>
      </c>
      <c r="I18" s="20">
        <v>50</v>
      </c>
      <c r="J18" s="20">
        <v>128</v>
      </c>
      <c r="K18" s="45">
        <v>50</v>
      </c>
      <c r="L18" s="45">
        <v>116</v>
      </c>
      <c r="M18" s="83">
        <v>0</v>
      </c>
      <c r="N18" s="51">
        <v>0</v>
      </c>
      <c r="O18" s="15"/>
    </row>
    <row r="19" spans="1:15" ht="20.100000000000001" customHeight="1" x14ac:dyDescent="0.2">
      <c r="A19" s="6"/>
      <c r="B19" s="14"/>
      <c r="C19" s="77"/>
      <c r="D19" s="19" t="s">
        <v>34</v>
      </c>
      <c r="E19" s="20">
        <v>25</v>
      </c>
      <c r="F19" s="21">
        <v>20</v>
      </c>
      <c r="G19" s="20">
        <v>50</v>
      </c>
      <c r="H19" s="21">
        <v>30</v>
      </c>
      <c r="I19" s="20">
        <v>50</v>
      </c>
      <c r="J19" s="21">
        <v>39</v>
      </c>
      <c r="K19" s="46">
        <v>75</v>
      </c>
      <c r="L19" s="46">
        <v>70</v>
      </c>
      <c r="M19" s="83">
        <v>0</v>
      </c>
      <c r="N19" s="51">
        <v>0</v>
      </c>
      <c r="O19" s="15"/>
    </row>
    <row r="20" spans="1:15" ht="20.100000000000001" customHeight="1" x14ac:dyDescent="0.2">
      <c r="A20" s="6"/>
      <c r="B20" s="14"/>
      <c r="C20" s="77"/>
      <c r="D20" s="19" t="s">
        <v>19</v>
      </c>
      <c r="E20" s="20">
        <v>15</v>
      </c>
      <c r="F20" s="20">
        <v>11</v>
      </c>
      <c r="G20" s="20">
        <v>15</v>
      </c>
      <c r="H20" s="20">
        <v>13</v>
      </c>
      <c r="I20" s="20">
        <v>15</v>
      </c>
      <c r="J20" s="20">
        <v>31</v>
      </c>
      <c r="K20" s="45">
        <v>15</v>
      </c>
      <c r="L20" s="45">
        <v>27</v>
      </c>
      <c r="M20" s="82">
        <v>15</v>
      </c>
      <c r="N20" s="45">
        <v>10</v>
      </c>
      <c r="O20" s="15"/>
    </row>
    <row r="21" spans="1:15" ht="20.100000000000001" customHeight="1" x14ac:dyDescent="0.2">
      <c r="A21" s="6"/>
      <c r="B21" s="14"/>
      <c r="C21" s="66" t="s">
        <v>20</v>
      </c>
      <c r="D21" s="17" t="s">
        <v>21</v>
      </c>
      <c r="E21" s="18">
        <v>35</v>
      </c>
      <c r="F21" s="18">
        <v>68</v>
      </c>
      <c r="G21" s="18">
        <v>40</v>
      </c>
      <c r="H21" s="18">
        <v>40</v>
      </c>
      <c r="I21" s="18">
        <v>40</v>
      </c>
      <c r="J21" s="18">
        <v>125</v>
      </c>
      <c r="K21" s="36">
        <v>40</v>
      </c>
      <c r="L21" s="36">
        <v>118</v>
      </c>
      <c r="M21" s="85" t="s">
        <v>57</v>
      </c>
      <c r="N21" s="44" t="s">
        <v>57</v>
      </c>
      <c r="O21" s="15"/>
    </row>
    <row r="22" spans="1:15" ht="20.100000000000001" customHeight="1" x14ac:dyDescent="0.2">
      <c r="A22" s="6"/>
      <c r="B22" s="14"/>
      <c r="C22" s="66"/>
      <c r="D22" s="17" t="s">
        <v>22</v>
      </c>
      <c r="E22" s="18">
        <v>10</v>
      </c>
      <c r="F22" s="18">
        <v>4</v>
      </c>
      <c r="G22" s="18">
        <v>5</v>
      </c>
      <c r="H22" s="18">
        <v>0</v>
      </c>
      <c r="I22" s="18">
        <v>5</v>
      </c>
      <c r="J22" s="18">
        <v>4</v>
      </c>
      <c r="K22" s="36">
        <v>5</v>
      </c>
      <c r="L22" s="36">
        <v>1</v>
      </c>
      <c r="M22" s="85" t="s">
        <v>57</v>
      </c>
      <c r="N22" s="44" t="s">
        <v>57</v>
      </c>
      <c r="O22" s="15"/>
    </row>
    <row r="23" spans="1:15" ht="20.100000000000001" customHeight="1" x14ac:dyDescent="0.2">
      <c r="A23" s="6"/>
      <c r="B23" s="14"/>
      <c r="C23" s="23" t="s">
        <v>23</v>
      </c>
      <c r="D23" s="35" t="s">
        <v>24</v>
      </c>
      <c r="E23" s="20">
        <v>50</v>
      </c>
      <c r="F23" s="20">
        <v>18</v>
      </c>
      <c r="G23" s="20">
        <v>50</v>
      </c>
      <c r="H23" s="20">
        <v>20</v>
      </c>
      <c r="I23" s="20">
        <v>50</v>
      </c>
      <c r="J23" s="20">
        <v>8</v>
      </c>
      <c r="K23" s="51">
        <v>0</v>
      </c>
      <c r="L23" s="51">
        <v>0</v>
      </c>
      <c r="M23" s="83">
        <v>0</v>
      </c>
      <c r="N23" s="51">
        <v>0</v>
      </c>
      <c r="O23" s="15"/>
    </row>
    <row r="24" spans="1:15" ht="20.100000000000001" customHeight="1" x14ac:dyDescent="0.2">
      <c r="A24" s="6"/>
      <c r="B24" s="14"/>
      <c r="C24" s="78" t="s">
        <v>25</v>
      </c>
      <c r="D24" s="34" t="s">
        <v>26</v>
      </c>
      <c r="E24" s="18">
        <v>20</v>
      </c>
      <c r="F24" s="18">
        <v>23</v>
      </c>
      <c r="G24" s="18">
        <v>20</v>
      </c>
      <c r="H24" s="18">
        <v>41</v>
      </c>
      <c r="I24" s="18">
        <v>20</v>
      </c>
      <c r="J24" s="18">
        <v>28</v>
      </c>
      <c r="K24" s="36">
        <v>20</v>
      </c>
      <c r="L24" s="36">
        <v>30</v>
      </c>
      <c r="M24" s="85">
        <v>25</v>
      </c>
      <c r="N24" s="44">
        <v>32</v>
      </c>
      <c r="O24" s="15"/>
    </row>
    <row r="25" spans="1:15" ht="20.100000000000001" customHeight="1" x14ac:dyDescent="0.2">
      <c r="A25" s="6"/>
      <c r="B25" s="14"/>
      <c r="C25" s="78"/>
      <c r="D25" s="17" t="s">
        <v>27</v>
      </c>
      <c r="E25" s="18">
        <v>20</v>
      </c>
      <c r="F25" s="18">
        <v>13</v>
      </c>
      <c r="G25" s="18">
        <v>20</v>
      </c>
      <c r="H25" s="18">
        <v>5</v>
      </c>
      <c r="I25" s="18">
        <v>20</v>
      </c>
      <c r="J25" s="18">
        <v>11</v>
      </c>
      <c r="K25" s="36">
        <v>20</v>
      </c>
      <c r="L25" s="36">
        <v>7</v>
      </c>
      <c r="M25" s="85">
        <v>20</v>
      </c>
      <c r="N25" s="44">
        <v>24</v>
      </c>
      <c r="O25" s="15"/>
    </row>
    <row r="26" spans="1:15" ht="20.100000000000001" customHeight="1" x14ac:dyDescent="0.2">
      <c r="A26" s="6"/>
      <c r="B26" s="14"/>
      <c r="C26" s="23" t="s">
        <v>41</v>
      </c>
      <c r="D26" s="19" t="s">
        <v>15</v>
      </c>
      <c r="E26" s="20">
        <v>60</v>
      </c>
      <c r="F26" s="21">
        <v>95</v>
      </c>
      <c r="G26" s="20">
        <v>60</v>
      </c>
      <c r="H26" s="21">
        <v>103</v>
      </c>
      <c r="I26" s="20">
        <v>60</v>
      </c>
      <c r="J26" s="21">
        <v>75</v>
      </c>
      <c r="K26" s="46">
        <v>60</v>
      </c>
      <c r="L26" s="46">
        <v>59</v>
      </c>
      <c r="M26" s="83">
        <v>60</v>
      </c>
      <c r="N26" s="51">
        <v>17</v>
      </c>
      <c r="O26" s="15"/>
    </row>
    <row r="27" spans="1:15" ht="30" customHeight="1" x14ac:dyDescent="0.2">
      <c r="A27" s="6"/>
      <c r="B27" s="14"/>
      <c r="C27" s="66" t="s">
        <v>28</v>
      </c>
      <c r="D27" s="24" t="s">
        <v>45</v>
      </c>
      <c r="E27" s="18">
        <v>50</v>
      </c>
      <c r="F27" s="18">
        <v>60</v>
      </c>
      <c r="G27" s="18">
        <v>50</v>
      </c>
      <c r="H27" s="18">
        <v>38</v>
      </c>
      <c r="I27" s="18">
        <v>50</v>
      </c>
      <c r="J27" s="18">
        <v>43</v>
      </c>
      <c r="K27" s="36">
        <v>50</v>
      </c>
      <c r="L27" s="36">
        <v>38</v>
      </c>
      <c r="M27" s="85">
        <v>50</v>
      </c>
      <c r="N27" s="44">
        <v>23</v>
      </c>
      <c r="O27" s="15"/>
    </row>
    <row r="28" spans="1:15" ht="31.5" customHeight="1" x14ac:dyDescent="0.2">
      <c r="A28" s="6"/>
      <c r="B28" s="14"/>
      <c r="C28" s="66"/>
      <c r="D28" s="24" t="s">
        <v>46</v>
      </c>
      <c r="E28" s="40">
        <v>50</v>
      </c>
      <c r="F28" s="40">
        <v>42</v>
      </c>
      <c r="G28" s="40">
        <v>0</v>
      </c>
      <c r="H28" s="40">
        <v>0</v>
      </c>
      <c r="I28" s="40">
        <v>0</v>
      </c>
      <c r="J28" s="40">
        <v>0</v>
      </c>
      <c r="K28" s="44">
        <v>0</v>
      </c>
      <c r="L28" s="44">
        <v>0</v>
      </c>
      <c r="M28" s="85" t="s">
        <v>57</v>
      </c>
      <c r="N28" s="44" t="s">
        <v>57</v>
      </c>
      <c r="O28" s="15"/>
    </row>
    <row r="29" spans="1:15" ht="20.100000000000001" customHeight="1" x14ac:dyDescent="0.2">
      <c r="A29" s="6"/>
      <c r="B29" s="14"/>
      <c r="C29" s="32" t="s">
        <v>29</v>
      </c>
      <c r="D29" s="19" t="s">
        <v>30</v>
      </c>
      <c r="E29" s="20">
        <v>35</v>
      </c>
      <c r="F29" s="20">
        <v>31</v>
      </c>
      <c r="G29" s="20">
        <v>35</v>
      </c>
      <c r="H29" s="20">
        <v>5</v>
      </c>
      <c r="I29" s="20">
        <v>35</v>
      </c>
      <c r="J29" s="20">
        <v>32</v>
      </c>
      <c r="K29" s="45">
        <v>35</v>
      </c>
      <c r="L29" s="45">
        <v>29</v>
      </c>
      <c r="M29" s="45">
        <v>35</v>
      </c>
      <c r="N29" s="45">
        <v>13</v>
      </c>
      <c r="O29" s="15"/>
    </row>
    <row r="30" spans="1:15" ht="20.100000000000001" customHeight="1" x14ac:dyDescent="0.2">
      <c r="A30" s="6"/>
      <c r="B30" s="14"/>
      <c r="C30" s="25" t="s">
        <v>31</v>
      </c>
      <c r="D30" s="17" t="s">
        <v>10</v>
      </c>
      <c r="E30" s="18">
        <v>40</v>
      </c>
      <c r="F30" s="18">
        <v>13</v>
      </c>
      <c r="G30" s="18">
        <v>40</v>
      </c>
      <c r="H30" s="18">
        <v>26</v>
      </c>
      <c r="I30" s="18">
        <v>40</v>
      </c>
      <c r="J30" s="18">
        <v>19</v>
      </c>
      <c r="K30" s="36">
        <v>40</v>
      </c>
      <c r="L30" s="36">
        <v>38</v>
      </c>
      <c r="M30" s="44" t="s">
        <v>57</v>
      </c>
      <c r="N30" s="44" t="s">
        <v>57</v>
      </c>
      <c r="O30" s="15"/>
    </row>
    <row r="31" spans="1:15" ht="20.100000000000001" customHeight="1" x14ac:dyDescent="0.2">
      <c r="A31" s="6"/>
      <c r="B31" s="14"/>
      <c r="C31" s="72" t="s">
        <v>32</v>
      </c>
      <c r="D31" s="72"/>
      <c r="E31" s="26">
        <f>+E7+E8+E9+E10+E11+120+E13+E14+E15+E16+E17+E18+E19+E20+E21+E22+E23+E24+E25+E26+E27+E28+E29+E30</f>
        <v>1045</v>
      </c>
      <c r="F31" s="26">
        <f>+F7+F8+F9+F10+F11+147+F13+F14+F15+F16+F17+F18+F19+F20+F21+F22+F23+F24+F25+F26+F27+F28+F29+F30</f>
        <v>1100</v>
      </c>
      <c r="G31" s="26">
        <f>+G7+G8+G9+G10+G11+120+G13+G14+G15+G16+G17+G18+G19+G20+G21+G22+G23+G24+G25+G26+G27+G28+G29+G30</f>
        <v>1020</v>
      </c>
      <c r="H31" s="26">
        <f t="shared" ref="H31:J31" si="0">+H7+H8+H9+H10+H11+H12+H13+H14+H15+H16+H17+H18+H19+H20+H21+H22+H23+H24+H25+H26+H27+H28+H29+H30</f>
        <v>1047</v>
      </c>
      <c r="I31" s="26">
        <f>+I7+I8+I9+I10+I11+120+I13+I14+I15+I16+I17+I18+I19+I20+I21+I22+I23+I24+I25+I26+I27+I28+I29+I30</f>
        <v>1020</v>
      </c>
      <c r="J31" s="26">
        <f t="shared" si="0"/>
        <v>1177</v>
      </c>
      <c r="K31" s="49">
        <v>935</v>
      </c>
      <c r="L31" s="49">
        <v>1019</v>
      </c>
      <c r="M31" s="49">
        <f>SUM(M7:M30)</f>
        <v>475</v>
      </c>
      <c r="N31" s="49">
        <f>SUM(N7:N30)</f>
        <v>278</v>
      </c>
      <c r="O31" s="15"/>
    </row>
    <row r="32" spans="1:15" x14ac:dyDescent="0.2">
      <c r="A32" s="6"/>
      <c r="B32" s="73" t="s">
        <v>36</v>
      </c>
      <c r="C32" s="74"/>
      <c r="D32" s="74"/>
      <c r="E32" s="74"/>
      <c r="F32" s="74"/>
      <c r="G32" s="74"/>
      <c r="H32" s="74"/>
      <c r="I32" s="74"/>
      <c r="J32" s="74"/>
      <c r="K32" s="75"/>
      <c r="L32" s="75"/>
      <c r="M32" s="75"/>
      <c r="N32" s="75"/>
      <c r="O32" s="76"/>
    </row>
    <row r="33" spans="1:16" x14ac:dyDescent="0.2">
      <c r="A33" s="6"/>
      <c r="B33" s="73" t="s">
        <v>38</v>
      </c>
      <c r="C33" s="74"/>
      <c r="D33" s="74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6"/>
    </row>
    <row r="34" spans="1:16" x14ac:dyDescent="0.2">
      <c r="A34" s="6"/>
      <c r="B34" s="79" t="s">
        <v>39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1:16" x14ac:dyDescent="0.2">
      <c r="A35" s="6"/>
      <c r="B35" s="63" t="s">
        <v>48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16" ht="14.25" customHeight="1" x14ac:dyDescent="0.2">
      <c r="A36" s="6"/>
      <c r="B36" s="63" t="s">
        <v>49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6" ht="14.25" customHeight="1" x14ac:dyDescent="0.2">
      <c r="A37" s="6"/>
      <c r="B37" s="63" t="s">
        <v>51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6" ht="14.25" customHeight="1" x14ac:dyDescent="0.2">
      <c r="A38" s="6"/>
      <c r="B38" s="54" t="s">
        <v>52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3"/>
    </row>
    <row r="39" spans="1:16" ht="14.25" customHeight="1" x14ac:dyDescent="0.2">
      <c r="A39" s="6"/>
      <c r="B39" s="54" t="s">
        <v>53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1:16" ht="3.95" customHeight="1" x14ac:dyDescent="0.2">
      <c r="A40" s="6"/>
      <c r="B40" s="27"/>
      <c r="C40" s="28"/>
      <c r="D40" s="29"/>
      <c r="E40" s="29"/>
      <c r="F40" s="29"/>
      <c r="G40" s="29"/>
      <c r="H40" s="29"/>
      <c r="I40" s="29"/>
      <c r="J40" s="30"/>
      <c r="K40" s="50"/>
      <c r="L40" s="50"/>
      <c r="M40" s="50"/>
      <c r="N40" s="50"/>
      <c r="O40" s="31"/>
    </row>
    <row r="41" spans="1:16" x14ac:dyDescent="0.2">
      <c r="E41" s="7"/>
      <c r="F41" s="7"/>
      <c r="G41" s="7"/>
      <c r="H41" s="7"/>
    </row>
    <row r="42" spans="1:16" x14ac:dyDescent="0.2"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mergeCells count="27">
    <mergeCell ref="F15:F16"/>
    <mergeCell ref="B36:O36"/>
    <mergeCell ref="C31:D31"/>
    <mergeCell ref="B32:O32"/>
    <mergeCell ref="B33:O33"/>
    <mergeCell ref="C17:C20"/>
    <mergeCell ref="C21:C22"/>
    <mergeCell ref="B35:O35"/>
    <mergeCell ref="C24:C25"/>
    <mergeCell ref="C27:C28"/>
    <mergeCell ref="B34:O34"/>
    <mergeCell ref="B38:O38"/>
    <mergeCell ref="B39:O39"/>
    <mergeCell ref="C1:J1"/>
    <mergeCell ref="C2:J2"/>
    <mergeCell ref="C5:C6"/>
    <mergeCell ref="D5:D6"/>
    <mergeCell ref="G5:H5"/>
    <mergeCell ref="I5:J5"/>
    <mergeCell ref="E5:F5"/>
    <mergeCell ref="K5:L5"/>
    <mergeCell ref="B37:O37"/>
    <mergeCell ref="C7:C8"/>
    <mergeCell ref="C9:C13"/>
    <mergeCell ref="M5:N5"/>
    <mergeCell ref="C14:C16"/>
    <mergeCell ref="H15:H16"/>
  </mergeCells>
  <phoneticPr fontId="0" type="noConversion"/>
  <printOptions horizontalCentered="1"/>
  <pageMargins left="0.39" right="0.39" top="0.59" bottom="0.39" header="0" footer="0"/>
  <pageSetup paperSize="9" scale="77" orientation="landscape" r:id="rId1"/>
  <headerFooter alignWithMargins="0"/>
  <webPublishItems count="1">
    <webPublishItem id="30691" divId="122_30691" sourceType="sheet" destinationFile="G:\APAE\APAE-COMU\Estadístiques internes\LLIBREDA\Lldades 2012\taules\Apartat 1\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</vt:lpstr>
      <vt:lpstr>'122'!_1Àrea_d_impressió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2009-07-23T07:34:21Z</cp:lastPrinted>
  <dcterms:created xsi:type="dcterms:W3CDTF">2006-09-08T11:56:21Z</dcterms:created>
  <dcterms:modified xsi:type="dcterms:W3CDTF">2013-09-26T12:03:06Z</dcterms:modified>
</cp:coreProperties>
</file>