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230" windowWidth="19125" windowHeight="7755"/>
  </bookViews>
  <sheets>
    <sheet name="514" sheetId="8" r:id="rId1"/>
  </sheets>
  <definedNames>
    <definedName name="_xlnm.Print_Area" localSheetId="0">'514'!$A$1:$S$70</definedName>
  </definedNames>
  <calcPr calcId="145621"/>
</workbook>
</file>

<file path=xl/calcChain.xml><?xml version="1.0" encoding="utf-8"?>
<calcChain xmlns="http://schemas.openxmlformats.org/spreadsheetml/2006/main">
  <c r="R33" i="8" l="1"/>
  <c r="R34" i="8"/>
  <c r="R35" i="8"/>
  <c r="R36" i="8"/>
  <c r="R37" i="8"/>
  <c r="R38" i="8"/>
  <c r="R39" i="8"/>
  <c r="R40" i="8"/>
  <c r="R41" i="8"/>
  <c r="R32" i="8"/>
  <c r="M33" i="8"/>
  <c r="M34" i="8"/>
  <c r="M35" i="8"/>
  <c r="M36" i="8"/>
  <c r="M37" i="8"/>
  <c r="M38" i="8"/>
  <c r="M39" i="8"/>
  <c r="M40" i="8"/>
  <c r="M41" i="8"/>
  <c r="M32" i="8"/>
  <c r="R11" i="8"/>
  <c r="R12" i="8"/>
  <c r="R13" i="8"/>
  <c r="R14" i="8"/>
  <c r="R15" i="8"/>
  <c r="R16" i="8"/>
  <c r="R17" i="8"/>
  <c r="R18" i="8"/>
  <c r="R19" i="8"/>
  <c r="R20" i="8"/>
  <c r="R10" i="8"/>
  <c r="M11" i="8"/>
  <c r="M12" i="8"/>
  <c r="M13" i="8"/>
  <c r="M14" i="8"/>
  <c r="M15" i="8"/>
  <c r="M16" i="8"/>
  <c r="M17" i="8"/>
  <c r="M18" i="8"/>
  <c r="M19" i="8"/>
  <c r="M20" i="8"/>
  <c r="M10" i="8"/>
  <c r="M42" i="8"/>
  <c r="L42" i="8"/>
  <c r="N42" i="8"/>
  <c r="O42" i="8"/>
  <c r="P42" i="8"/>
  <c r="Q42" i="8"/>
  <c r="K42" i="8"/>
  <c r="K21" i="8"/>
  <c r="Q21" i="8"/>
  <c r="P21" i="8"/>
  <c r="O21" i="8"/>
  <c r="N21" i="8"/>
  <c r="L21" i="8"/>
  <c r="R42" i="8" l="1"/>
  <c r="G12" i="8"/>
  <c r="G11" i="8"/>
  <c r="F42" i="8" l="1"/>
  <c r="E42" i="8"/>
  <c r="G41" i="8"/>
  <c r="G40" i="8"/>
  <c r="G39" i="8"/>
  <c r="G38" i="8"/>
  <c r="G37" i="8"/>
  <c r="G36" i="8"/>
  <c r="G35" i="8"/>
  <c r="G34" i="8"/>
  <c r="G33" i="8"/>
  <c r="G32" i="8"/>
  <c r="F21" i="8"/>
  <c r="E21" i="8"/>
  <c r="G20" i="8"/>
  <c r="G19" i="8"/>
  <c r="G18" i="8"/>
  <c r="G17" i="8"/>
  <c r="G16" i="8"/>
  <c r="G15" i="8"/>
  <c r="G14" i="8"/>
  <c r="G13" i="8"/>
  <c r="G10" i="8"/>
  <c r="G42" i="8" l="1"/>
  <c r="G21" i="8"/>
  <c r="J15" i="8"/>
  <c r="J41" i="8"/>
  <c r="J32" i="8"/>
  <c r="H42" i="8"/>
  <c r="I42" i="8"/>
  <c r="J40" i="8"/>
  <c r="J39" i="8"/>
  <c r="J38" i="8"/>
  <c r="J37" i="8"/>
  <c r="J36" i="8"/>
  <c r="J35" i="8"/>
  <c r="J34" i="8"/>
  <c r="J33" i="8"/>
  <c r="I21" i="8"/>
  <c r="H21" i="8"/>
  <c r="J20" i="8"/>
  <c r="J19" i="8"/>
  <c r="J18" i="8"/>
  <c r="J17" i="8"/>
  <c r="J16" i="8"/>
  <c r="J14" i="8"/>
  <c r="J13" i="8"/>
  <c r="J12" i="8"/>
  <c r="J11" i="8"/>
  <c r="J10" i="8"/>
  <c r="J21" i="8" l="1"/>
  <c r="J42" i="8"/>
  <c r="M21" i="8"/>
  <c r="R21" i="8"/>
</calcChain>
</file>

<file path=xl/sharedStrings.xml><?xml version="1.0" encoding="utf-8"?>
<sst xmlns="http://schemas.openxmlformats.org/spreadsheetml/2006/main" count="91" uniqueCount="71">
  <si>
    <t>Centres ViPS UPC</t>
  </si>
  <si>
    <t xml:space="preserve">5. Línies de suport </t>
  </si>
  <si>
    <t xml:space="preserve"> Campus Baix Llobregat</t>
  </si>
  <si>
    <t xml:space="preserve"> Campus Nord</t>
  </si>
  <si>
    <t xml:space="preserve"> Campus Sud</t>
  </si>
  <si>
    <t xml:space="preserve"> Campus Terrassa</t>
  </si>
  <si>
    <t xml:space="preserve"> Manresa</t>
  </si>
  <si>
    <t xml:space="preserve"> Nàutica</t>
  </si>
  <si>
    <t xml:space="preserve"> Sant Cugat del Vallès</t>
  </si>
  <si>
    <t xml:space="preserve"> Vilanova i la Geltrú</t>
  </si>
  <si>
    <t xml:space="preserve"> Centre ViPS Campus Baix Llobregat</t>
  </si>
  <si>
    <t xml:space="preserve"> Centre ViPS Campus Nord</t>
  </si>
  <si>
    <t xml:space="preserve"> Centre ViPS Campus Sud</t>
  </si>
  <si>
    <t xml:space="preserve"> Centre ViPS Campus Terrassa</t>
  </si>
  <si>
    <t xml:space="preserve"> Delegació Barberà-Rubí</t>
  </si>
  <si>
    <t xml:space="preserve"> Delegació BCN-Poble nou</t>
  </si>
  <si>
    <t xml:space="preserve"> Delegació BCN-Via Augusta</t>
  </si>
  <si>
    <t xml:space="preserve"> Delegació BCN-Zona Franca</t>
  </si>
  <si>
    <t xml:space="preserve"> Delegació Hospitalet-Sant Boi</t>
  </si>
  <si>
    <t xml:space="preserve"> Delegació Manresa</t>
  </si>
  <si>
    <t>Delegacions SPAsepeyo</t>
  </si>
  <si>
    <r>
      <t xml:space="preserve"> SMP Vilanova i la Geltrú </t>
    </r>
    <r>
      <rPr>
        <vertAlign val="superscript"/>
        <sz val="10"/>
        <color theme="0"/>
        <rFont val="Arial"/>
        <family val="2"/>
      </rPr>
      <t>(1)</t>
    </r>
  </si>
  <si>
    <r>
      <t xml:space="preserve"> Extern </t>
    </r>
    <r>
      <rPr>
        <vertAlign val="superscript"/>
        <sz val="10"/>
        <color theme="0"/>
        <rFont val="Arial"/>
        <family val="2"/>
      </rPr>
      <t>(1)</t>
    </r>
  </si>
  <si>
    <r>
      <t xml:space="preserve"> Desconegut </t>
    </r>
    <r>
      <rPr>
        <vertAlign val="superscript"/>
        <sz val="10"/>
        <color theme="0"/>
        <rFont val="Arial"/>
        <family val="2"/>
      </rPr>
      <t>(2)</t>
    </r>
  </si>
  <si>
    <t>TOTAL</t>
  </si>
  <si>
    <t>2009-2010</t>
  </si>
  <si>
    <t xml:space="preserve"> TOTAL</t>
  </si>
  <si>
    <t>Lloc de procedència</t>
  </si>
  <si>
    <r>
      <rPr>
        <vertAlign val="superscript"/>
        <sz val="8"/>
        <color rgb="FF953735"/>
        <rFont val="Arial"/>
        <family val="2"/>
      </rPr>
      <t>(1)</t>
    </r>
    <r>
      <rPr>
        <sz val="8"/>
        <color rgb="FF953735"/>
        <rFont val="Arial"/>
        <family val="2"/>
      </rPr>
      <t xml:space="preserve"> Treballadors/es que provenen de: EUETIB, EUETII, CTVG, i altres centres adscrits a la UPC.</t>
    </r>
  </si>
  <si>
    <r>
      <rPr>
        <vertAlign val="superscript"/>
        <sz val="8"/>
        <color rgb="FF953735"/>
        <rFont val="Arial"/>
        <family val="2"/>
      </rPr>
      <t>(2)</t>
    </r>
    <r>
      <rPr>
        <sz val="8"/>
        <color rgb="FF953735"/>
        <rFont val="Arial"/>
        <family val="2"/>
      </rPr>
      <t xml:space="preserve"> Revisions mèdiques de treballadors/es que són noves incorporacions a la UPC i encara no s'han carregat les dades del seu lloc de treball.</t>
    </r>
  </si>
  <si>
    <t>2010-2011</t>
  </si>
  <si>
    <t>2011-2012</t>
  </si>
  <si>
    <t>Nombre de revisions i visites mèdiques realitzades segons el seu tipus i el centre sol·licitat</t>
  </si>
  <si>
    <t>Nombre de revisions i visites mèdiques realitzades segons el seu tipus i el lloc de procedència</t>
  </si>
  <si>
    <t>RRMM PERIÒDICA</t>
  </si>
  <si>
    <t>RRMM INICIAL</t>
  </si>
  <si>
    <r>
      <rPr>
        <vertAlign val="superscript"/>
        <sz val="8"/>
        <color rgb="FF953735"/>
        <rFont val="Arial"/>
        <family val="2"/>
      </rPr>
      <t>(1)</t>
    </r>
    <r>
      <rPr>
        <sz val="8"/>
        <color rgb="FF953735"/>
        <rFont val="Arial"/>
        <family val="2"/>
      </rPr>
      <t xml:space="preserve"> Serveis Mèdics Penèdes (SMP): centre concertat de la Societat de Prevenció ASEPEYO.</t>
    </r>
  </si>
  <si>
    <r>
      <t xml:space="preserve">VISITA LACTÀNCIA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</si>
  <si>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r>
      <t xml:space="preserve">VISITA REINCORP.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</si>
  <si>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r>
      <t xml:space="preserve">VISITA MOT. SALUT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</si>
  <si>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r>
      <t xml:space="preserve">VISITA MATERN.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</si>
  <si>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r>
      <rPr>
        <vertAlign val="superscript"/>
        <sz val="8"/>
        <color rgb="FF953735"/>
        <rFont val="Arial"/>
        <family val="2"/>
      </rPr>
      <t>(2)</t>
    </r>
    <r>
      <rPr>
        <sz val="8"/>
        <color rgb="FF953735"/>
        <rFont val="Arial"/>
        <family val="2"/>
      </rPr>
      <t xml:space="preserve"> El 18/05/12 es van incorporar nous processos de Vigilància de la Salut a la UPC. Aquests són: "Visita mèdica per Reincorporació per llarga absència", "Visita mèdica per Protecció de la maternitat", "Visita mèdica per Protecció de la lactància" i "Visita mèdica per Motius de salut".</t>
    </r>
  </si>
  <si>
    <r>
      <rPr>
        <vertAlign val="superscript"/>
        <sz val="8"/>
        <color rgb="FF953735"/>
        <rFont val="Arial"/>
        <family val="2"/>
      </rPr>
      <t>(3)</t>
    </r>
    <r>
      <rPr>
        <sz val="8"/>
        <color rgb="FF953735"/>
        <rFont val="Arial"/>
        <family val="2"/>
      </rPr>
      <t xml:space="preserve"> El 18/05/12 es van incorporar nous processos de Vigilància de la Salut a la UPC. Aquests són: "Visita mèdica per Reincorporació per llarga absència", "Visita mèdica per Protecció de la maternitat", "Visita mèdica per Protecció de la lactància" i "Visita mèdica per Motius de salut".</t>
    </r>
  </si>
  <si>
    <r>
      <t xml:space="preserve">VISITA REINCORP.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</si>
  <si>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r>
      <t xml:space="preserve">VISITA MATERN.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</si>
  <si>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r>
      <t xml:space="preserve">VISITA LACTÀNCIA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</si>
  <si>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r>
      <t xml:space="preserve">VISITA MOT. SALUT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</si>
  <si>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t>TOTAL RRMM</t>
  </si>
  <si>
    <r>
      <t>TOTAL VISITES</t>
    </r>
    <r>
      <rPr>
        <b/>
        <vertAlign val="superscript"/>
        <sz val="11"/>
        <color theme="0"/>
        <rFont val="Calibri"/>
        <family val="2"/>
        <scheme val="minor"/>
      </rPr>
      <t xml:space="preserve"> (3)</t>
    </r>
  </si>
  <si>
    <r>
      <t>TOTAL VISITES</t>
    </r>
    <r>
      <rPr>
        <b/>
        <vertAlign val="superscript"/>
        <sz val="11"/>
        <color theme="0"/>
        <rFont val="Calibri"/>
        <family val="2"/>
        <scheme val="minor"/>
      </rPr>
      <t xml:space="preserve"> (2)</t>
    </r>
  </si>
  <si>
    <t>Informes tècnics</t>
  </si>
  <si>
    <t>Seguretat</t>
  </si>
  <si>
    <t>Higiene Industrial</t>
  </si>
  <si>
    <t>Ergonomia</t>
  </si>
  <si>
    <t>Psicosociologia</t>
  </si>
  <si>
    <t>Emergències</t>
  </si>
  <si>
    <t>Coordinació d'activitats empresarials</t>
  </si>
  <si>
    <t>avaluacions de risc</t>
  </si>
  <si>
    <t>Avaluació de risc a les biblioteques</t>
  </si>
  <si>
    <t>Servei General de Biblioteques</t>
  </si>
  <si>
    <t>Laboratoris Departament de Física Aplicada</t>
  </si>
  <si>
    <t>inversions</t>
  </si>
  <si>
    <t>Contractes de manteniment</t>
  </si>
  <si>
    <t>Laboratoris i tallers</t>
  </si>
  <si>
    <t>Aval. Espec. individuals per embaràs</t>
  </si>
  <si>
    <t>Aval. Espec. individuals per reincorporació per llarga absència</t>
  </si>
  <si>
    <t>Aval. Espec. indivicuals per motius de salut</t>
  </si>
  <si>
    <t>Aval. Espec. individuals per revisió del lloc de treball</t>
  </si>
  <si>
    <t>Aval. individuals ergonòmiques</t>
  </si>
  <si>
    <t>Aval. de les condicions d'il·luminació a les biblioteques</t>
  </si>
  <si>
    <t>5.12 LA PREVENCIÓ DE RISCOS LABORALS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</si>
</sst>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953735"/>
      <name val="Arial"/>
      <family val="2"/>
    </font>
    <font>
      <sz val="11"/>
      <color rgb="FF953735"/>
      <name val="Calibri"/>
      <family val="2"/>
      <scheme val="minor"/>
    </font>
    <font>
      <b/>
      <u/>
      <sz val="11"/>
      <color rgb="FF953735"/>
      <name val="Arial"/>
      <family val="2"/>
    </font>
    <font>
      <sz val="10"/>
      <color rgb="FF953735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8"/>
      <color rgb="FF953735"/>
      <name val="Arial"/>
      <family val="2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rgb="FF953735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53735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F0C4A6"/>
        <bgColor indexed="64"/>
      </patternFill>
    </fill>
  </fills>
  <borders count="5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5" tint="-0.24994659260841701"/>
      </top>
      <bottom style="medium">
        <color theme="0"/>
      </bottom>
      <diagonal/>
    </border>
    <border>
      <left/>
      <right style="thin">
        <color rgb="FF953735"/>
      </right>
      <top/>
      <bottom/>
      <diagonal/>
    </border>
    <border>
      <left/>
      <right/>
      <top style="thin">
        <color rgb="FF953735"/>
      </top>
      <bottom/>
      <diagonal/>
    </border>
    <border>
      <left/>
      <right style="thin">
        <color rgb="FF953735"/>
      </right>
      <top style="thin">
        <color theme="5" tint="-0.24994659260841701"/>
      </top>
      <bottom/>
      <diagonal/>
    </border>
    <border>
      <left/>
      <right style="thin">
        <color rgb="FF953735"/>
      </right>
      <top/>
      <bottom style="thin">
        <color theme="5" tint="-0.24994659260841701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3">
    <xf numFmtId="0" fontId="0" fillId="0" borderId="0"/>
    <xf numFmtId="0" fontId="2" fillId="3" borderId="1">
      <alignment horizontal="left" vertical="center"/>
    </xf>
    <xf numFmtId="44" fontId="17" fillId="0" borderId="0" applyFont="0" applyFill="0" applyBorder="0" applyAlignment="0" applyProtection="0"/>
  </cellStyleXfs>
  <cellXfs count="93">
    <xf numFmtId="0" fontId="0" fillId="0" borderId="0" xfId="0"/>
    <xf numFmtId="0" fontId="3" fillId="3" borderId="0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5" fillId="2" borderId="28" xfId="0" applyFont="1" applyFill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0" fillId="0" borderId="3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32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164" fontId="6" fillId="6" borderId="13" xfId="0" applyNumberFormat="1" applyFont="1" applyFill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0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6" fillId="5" borderId="14" xfId="0" applyNumberFormat="1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left" vertical="center"/>
    </xf>
    <xf numFmtId="164" fontId="6" fillId="5" borderId="35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5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vertical="center"/>
    </xf>
    <xf numFmtId="164" fontId="6" fillId="6" borderId="38" xfId="0" applyNumberFormat="1" applyFont="1" applyFill="1" applyBorder="1" applyAlignment="1">
      <alignment horizontal="center" vertical="center"/>
    </xf>
    <xf numFmtId="164" fontId="6" fillId="5" borderId="39" xfId="0" applyNumberFormat="1" applyFont="1" applyFill="1" applyBorder="1" applyAlignment="1">
      <alignment horizontal="center" vertical="center"/>
    </xf>
    <xf numFmtId="164" fontId="6" fillId="6" borderId="39" xfId="0" applyNumberFormat="1" applyFont="1" applyFill="1" applyBorder="1" applyAlignment="1">
      <alignment horizontal="center" vertical="center"/>
    </xf>
    <xf numFmtId="164" fontId="6" fillId="5" borderId="40" xfId="0" applyNumberFormat="1" applyFont="1" applyFill="1" applyBorder="1" applyAlignment="1">
      <alignment horizontal="center" vertical="center"/>
    </xf>
    <xf numFmtId="164" fontId="8" fillId="4" borderId="18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4" fillId="0" borderId="42" xfId="0" applyFont="1" applyBorder="1" applyAlignment="1">
      <alignment vertical="center"/>
    </xf>
    <xf numFmtId="0" fontId="10" fillId="0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/>
    </xf>
    <xf numFmtId="0" fontId="0" fillId="0" borderId="42" xfId="0" applyBorder="1"/>
    <xf numFmtId="0" fontId="10" fillId="0" borderId="0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10" fillId="0" borderId="4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4" borderId="46" xfId="0" applyFont="1" applyFill="1" applyBorder="1" applyAlignment="1">
      <alignment horizontal="left" vertical="center"/>
    </xf>
    <xf numFmtId="164" fontId="6" fillId="6" borderId="47" xfId="0" applyNumberFormat="1" applyFont="1" applyFill="1" applyBorder="1" applyAlignment="1">
      <alignment horizontal="center" vertical="center"/>
    </xf>
    <xf numFmtId="164" fontId="6" fillId="6" borderId="4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4" fontId="11" fillId="0" borderId="0" xfId="2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</cellXfs>
  <cellStyles count="3">
    <cellStyle name="fSubTitul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A73E3B"/>
      <color rgb="FFC04F4C"/>
      <color rgb="FFC86664"/>
      <color rgb="FFBC4542"/>
      <color rgb="FF4A1B1A"/>
      <color rgb="FFC6605E"/>
      <color rgb="FFBB4643"/>
      <color rgb="FF953735"/>
      <color rgb="FFF0C4A6"/>
      <color rgb="FFF5D6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s-ES" sz="1000" b="1" i="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Distribució de les revisions mèdiques </a:t>
            </a:r>
          </a:p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s-ES" sz="1000" b="1" i="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segons el seu tipus</a:t>
            </a:r>
          </a:p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n-US"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(any acadèmic 2011-2012)</a:t>
            </a:r>
            <a:endParaRPr lang="es-ES" sz="100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5365627468035432E-2"/>
          <c:y val="2.76400868937174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44638716938516"/>
          <c:y val="0.31371684295843277"/>
          <c:w val="0.55609479193909361"/>
          <c:h val="0.55609479193909361"/>
        </c:manualLayout>
      </c:layout>
      <c:pieChart>
        <c:varyColors val="1"/>
        <c:ser>
          <c:idx val="0"/>
          <c:order val="0"/>
          <c:tx>
            <c:strRef>
              <c:f>'514'!$D$21</c:f>
              <c:strCache>
                <c:ptCount val="1"/>
                <c:pt idx="0">
                  <c:v> TOTAL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953735"/>
                        </a:solidFill>
                      </a:rPr>
                      <a:t>INICIAL</a:t>
                    </a:r>
                  </a:p>
                  <a:p>
                    <a:r>
                      <a:rPr lang="en-US">
                        <a:solidFill>
                          <a:srgbClr val="953735"/>
                        </a:solidFill>
                      </a:rPr>
                      <a:t>149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953735"/>
                        </a:solidFill>
                      </a:rPr>
                      <a:t>PERIÒDICA</a:t>
                    </a:r>
                  </a:p>
                  <a:p>
                    <a:r>
                      <a:rPr lang="en-US">
                        <a:solidFill>
                          <a:srgbClr val="953735"/>
                        </a:solidFill>
                      </a:rPr>
                      <a:t> 1.333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953735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2"/>
              <c:pt idx="0">
                <c:v>INICIAL</c:v>
              </c:pt>
              <c:pt idx="1">
                <c:v>PERIÒDICA</c:v>
              </c:pt>
            </c:strLit>
          </c:cat>
          <c:val>
            <c:numRef>
              <c:f>'514'!$K$21:$L$21</c:f>
              <c:numCache>
                <c:formatCode>_(* #,##0_);_(* \(#,##0\);_(* "-"_);_(@_)</c:formatCode>
                <c:ptCount val="2"/>
                <c:pt idx="0">
                  <c:v>149</c:v>
                </c:pt>
                <c:pt idx="1">
                  <c:v>1333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solidFill>
        <a:srgbClr val="953735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 rtl="0">
              <a:def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Evolució de revisions mèdiques realitzades </a:t>
            </a:r>
          </a:p>
          <a:p>
            <a:pPr algn="l" rtl="0">
              <a:def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segons el seu tipus</a:t>
            </a:r>
          </a:p>
        </c:rich>
      </c:tx>
      <c:layout>
        <c:manualLayout>
          <c:xMode val="edge"/>
          <c:yMode val="edge"/>
          <c:x val="2.3340961098398168E-2"/>
          <c:y val="3.158867073567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30195941678969"/>
          <c:y val="0.21702139906398471"/>
          <c:w val="0.78705840150471862"/>
          <c:h val="0.56814448463810485"/>
        </c:manualLayout>
      </c:layout>
      <c:lineChart>
        <c:grouping val="standard"/>
        <c:varyColors val="0"/>
        <c:ser>
          <c:idx val="0"/>
          <c:order val="0"/>
          <c:tx>
            <c:strRef>
              <c:f>'514'!$E$31</c:f>
              <c:strCache>
                <c:ptCount val="1"/>
                <c:pt idx="0">
                  <c:v>RRMM INICIAL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5.7740894329162381E-3"/>
                  <c:y val="4.0165545299460873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737370902665159E-2"/>
                  <c:y val="3.0282606735750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2009-2010</c:v>
              </c:pt>
              <c:pt idx="1">
                <c:v>2010-2011</c:v>
              </c:pt>
              <c:pt idx="2">
                <c:v>2011-2012</c:v>
              </c:pt>
            </c:strLit>
          </c:cat>
          <c:val>
            <c:numRef>
              <c:f>('514'!$E$42,'514'!$H$42,'514'!$K$42)</c:f>
              <c:numCache>
                <c:formatCode>_(* #,##0_);_(* \(#,##0\);_(* "-"_);_(@_)</c:formatCode>
                <c:ptCount val="3"/>
                <c:pt idx="0">
                  <c:v>409</c:v>
                </c:pt>
                <c:pt idx="1">
                  <c:v>413</c:v>
                </c:pt>
                <c:pt idx="2">
                  <c:v>149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'514'!$F$31</c:f>
              <c:strCache>
                <c:ptCount val="1"/>
                <c:pt idx="0">
                  <c:v>RRMM PERIÒDICA</c:v>
                </c:pt>
              </c:strCache>
            </c:strRef>
          </c:tx>
          <c:dLbls>
            <c:txPr>
              <a:bodyPr/>
              <a:lstStyle/>
              <a:p>
                <a:pPr>
                  <a:defRPr sz="9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2009-2010</c:v>
              </c:pt>
              <c:pt idx="1">
                <c:v>2010-2011</c:v>
              </c:pt>
              <c:pt idx="2">
                <c:v>2011-2012</c:v>
              </c:pt>
            </c:strLit>
          </c:cat>
          <c:val>
            <c:numRef>
              <c:f>('514'!$F$42,'514'!$I$42,'514'!$L$42)</c:f>
              <c:numCache>
                <c:formatCode>_(* #,##0_);_(* \(#,##0\);_(* "-"_);_(@_)</c:formatCode>
                <c:ptCount val="3"/>
                <c:pt idx="0">
                  <c:v>1094</c:v>
                </c:pt>
                <c:pt idx="1">
                  <c:v>1363</c:v>
                </c:pt>
                <c:pt idx="2">
                  <c:v>1333</c:v>
                </c:pt>
              </c:numCache>
            </c:numRef>
          </c:val>
          <c:smooth val="0"/>
        </c:ser>
        <c:ser>
          <c:idx val="6"/>
          <c:order val="2"/>
          <c:tx>
            <c:v>TOTAL</c:v>
          </c:tx>
          <c:dLbls>
            <c:txPr>
              <a:bodyPr/>
              <a:lstStyle/>
              <a:p>
                <a:pPr>
                  <a:defRPr sz="9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2009-2010</c:v>
              </c:pt>
              <c:pt idx="1">
                <c:v>2010-2011</c:v>
              </c:pt>
              <c:pt idx="2">
                <c:v>2011-2012</c:v>
              </c:pt>
            </c:strLit>
          </c:cat>
          <c:val>
            <c:numRef>
              <c:f>('514'!$G$42,'514'!$J$42,'514'!$M$42)</c:f>
              <c:numCache>
                <c:formatCode>_(* #,##0_);_(* \(#,##0\);_(* "-"_);_(@_)</c:formatCode>
                <c:ptCount val="3"/>
                <c:pt idx="0">
                  <c:v>1503</c:v>
                </c:pt>
                <c:pt idx="1">
                  <c:v>1776</c:v>
                </c:pt>
                <c:pt idx="2">
                  <c:v>1482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776448"/>
        <c:axId val="195175936"/>
      </c:lineChart>
      <c:catAx>
        <c:axId val="194776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95175936"/>
        <c:crosses val="autoZero"/>
        <c:auto val="1"/>
        <c:lblAlgn val="ctr"/>
        <c:lblOffset val="100"/>
        <c:noMultiLvlLbl val="0"/>
      </c:catAx>
      <c:valAx>
        <c:axId val="195175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94776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953735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s-ES" sz="1000" b="1" i="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Distribució de les visites mèdiques </a:t>
            </a:r>
          </a:p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s-ES" sz="1000" b="1" i="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segons el seu tipus</a:t>
            </a:r>
          </a:p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n-US"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(any acadèmic 2011-2012)</a:t>
            </a:r>
            <a:endParaRPr lang="es-ES" sz="100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5365627468035432E-2"/>
          <c:y val="2.76400868937174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21701295079959"/>
          <c:y val="0.32479197293905715"/>
          <c:w val="0.55609479193909361"/>
          <c:h val="0.55609479193909361"/>
        </c:manualLayout>
      </c:layout>
      <c:pieChart>
        <c:varyColors val="1"/>
        <c:ser>
          <c:idx val="0"/>
          <c:order val="0"/>
          <c:tx>
            <c:strRef>
              <c:f>'514'!$D$42</c:f>
              <c:strCache>
                <c:ptCount val="1"/>
                <c:pt idx="0">
                  <c:v> TOTAL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REINCORPORACIÓ LLARGA ABSÈNCIA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 3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PROTECCIÓ MATERNITAT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 6 </a:t>
                    </a:r>
                    <a:endParaRPr lang="en-US">
                      <a:solidFill>
                        <a:schemeClr val="accent2">
                          <a:lumMod val="50000"/>
                        </a:schemeClr>
                      </a:solidFill>
                    </a:endParaRP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PROTECCIÓ LACTÀNCIA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1 </a:t>
                    </a:r>
                    <a:endParaRPr lang="en-US">
                      <a:solidFill>
                        <a:schemeClr val="accent2">
                          <a:lumMod val="50000"/>
                        </a:schemeClr>
                      </a:solidFill>
                    </a:endParaRP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MOTIUS SALUT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8 </a:t>
                    </a:r>
                    <a:endParaRPr lang="en-US">
                      <a:solidFill>
                        <a:schemeClr val="accent2">
                          <a:lumMod val="50000"/>
                        </a:schemeClr>
                      </a:solidFill>
                    </a:endParaRP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4"/>
              <c:pt idx="0">
                <c:v>REINCORPORACIÓ LLARGA ABSÈNCIA</c:v>
              </c:pt>
              <c:pt idx="1">
                <c:v>PROTECCIÓ MATERNITAT</c:v>
              </c:pt>
              <c:pt idx="2">
                <c:v>PROTECCIÓ LACTÀNCIA</c:v>
              </c:pt>
              <c:pt idx="3">
                <c:v>MOTIUS SALUT</c:v>
              </c:pt>
            </c:strLit>
          </c:cat>
          <c:val>
            <c:numRef>
              <c:f>'514'!$N$42:$Q$42</c:f>
              <c:numCache>
                <c:formatCode>_(* #,##0_);_(* \(#,##0\);_(* "-"_);_(@_)</c:formatCode>
                <c:ptCount val="4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solidFill>
        <a:srgbClr val="953735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>
                <a:solidFill>
                  <a:schemeClr val="accent2">
                    <a:lumMod val="75000"/>
                  </a:schemeClr>
                </a:solidFill>
              </a:rPr>
              <a:t>Informes tècnics realitzats</a:t>
            </a:r>
          </a:p>
        </c:rich>
      </c:tx>
      <c:layout>
        <c:manualLayout>
          <c:xMode val="edge"/>
          <c:yMode val="edge"/>
          <c:x val="3.8083333333333316E-2"/>
          <c:y val="5.09259259259259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927974628171478"/>
          <c:y val="0.18830671385009473"/>
          <c:w val="0.49707160825271063"/>
          <c:h val="0.4722793212488013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'514'!$C$76:$C$81</c:f>
              <c:strCache>
                <c:ptCount val="6"/>
                <c:pt idx="0">
                  <c:v>Seguretat</c:v>
                </c:pt>
                <c:pt idx="1">
                  <c:v>Higiene Industrial</c:v>
                </c:pt>
                <c:pt idx="2">
                  <c:v>Ergonomia</c:v>
                </c:pt>
                <c:pt idx="3">
                  <c:v>Psicosociologia</c:v>
                </c:pt>
                <c:pt idx="4">
                  <c:v>Emergències</c:v>
                </c:pt>
                <c:pt idx="5">
                  <c:v>Coordinació d'activitats empresarials</c:v>
                </c:pt>
              </c:strCache>
            </c:strRef>
          </c:cat>
          <c:val>
            <c:numRef>
              <c:f>'514'!$D$76:$D$81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3.5259220456070842E-2"/>
          <c:y val="0.75801321932330601"/>
          <c:w val="0.50530707570077649"/>
          <c:h val="0.22618431399874575"/>
        </c:manualLayout>
      </c:layout>
      <c:overlay val="0"/>
      <c:txPr>
        <a:bodyPr/>
        <a:lstStyle/>
        <a:p>
          <a:pPr>
            <a:defRPr sz="10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953735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2">
                    <a:lumMod val="75000"/>
                  </a:schemeClr>
                </a:solidFill>
              </a:rPr>
              <a:t>Avaluacions de risc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662365380474064"/>
          <c:y val="0.11410153497349797"/>
          <c:w val="0.43818606829606666"/>
          <c:h val="0.50372213200976335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A1B1A"/>
              </a:solidFill>
            </c:spPr>
          </c:dPt>
          <c:dPt>
            <c:idx val="2"/>
            <c:bubble3D val="0"/>
            <c:spPr>
              <a:solidFill>
                <a:srgbClr val="C04F4C"/>
              </a:solidFill>
            </c:spPr>
          </c:dPt>
          <c:dPt>
            <c:idx val="3"/>
            <c:bubble3D val="0"/>
            <c:spPr>
              <a:solidFill>
                <a:srgbClr val="A73E3B"/>
              </a:solidFill>
            </c:spPr>
          </c:dPt>
          <c:dPt>
            <c:idx val="4"/>
            <c:bubble3D val="0"/>
            <c:spPr>
              <a:solidFill>
                <a:srgbClr val="C86664"/>
              </a:solidFill>
            </c:spPr>
          </c:dPt>
          <c:dLbls>
            <c:dLbl>
              <c:idx val="0"/>
              <c:layout>
                <c:manualLayout>
                  <c:x val="-1.1282702958946598E-2"/>
                  <c:y val="7.782101167315163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130811835786388E-3"/>
                  <c:y val="7.782101167315175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130811835786388E-3"/>
                  <c:y val="7.782101167315175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282702958946598E-2"/>
                  <c:y val="2.59403372243839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28778603873005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696217753679998E-3"/>
                  <c:y val="5.18806744487678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282702958946598E-2"/>
                  <c:y val="2.59403372243839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539243550735916E-2"/>
                  <c:y val="7.782101167315175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5130811835786388E-3"/>
                  <c:y val="7.782101167315175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'514'!$G$76:$G$84</c:f>
              <c:strCache>
                <c:ptCount val="9"/>
                <c:pt idx="0">
                  <c:v>Avaluació de risc a les biblioteques</c:v>
                </c:pt>
                <c:pt idx="1">
                  <c:v>Servei General de Biblioteques</c:v>
                </c:pt>
                <c:pt idx="2">
                  <c:v>Aval. de les condicions d'il·luminació a les biblioteques</c:v>
                </c:pt>
                <c:pt idx="3">
                  <c:v>Laboratoris Departament de Física Aplicada</c:v>
                </c:pt>
                <c:pt idx="4">
                  <c:v>Aval. individuals ergonòmiques</c:v>
                </c:pt>
                <c:pt idx="5">
                  <c:v>Aval. Espec. individuals per embaràs</c:v>
                </c:pt>
                <c:pt idx="6">
                  <c:v>Aval. Espec. individuals per reincorporació per llarga absència</c:v>
                </c:pt>
                <c:pt idx="7">
                  <c:v>Aval. Espec. indivicuals per motius de salut</c:v>
                </c:pt>
                <c:pt idx="8">
                  <c:v>Aval. Espec. individuals per revisió del lloc de treball</c:v>
                </c:pt>
              </c:strCache>
            </c:strRef>
          </c:cat>
          <c:val>
            <c:numRef>
              <c:f>'514'!$H$76:$H$84</c:f>
              <c:numCache>
                <c:formatCode>General</c:formatCode>
                <c:ptCount val="9"/>
                <c:pt idx="0">
                  <c:v>11</c:v>
                </c:pt>
                <c:pt idx="1">
                  <c:v>1</c:v>
                </c:pt>
                <c:pt idx="2">
                  <c:v>11</c:v>
                </c:pt>
                <c:pt idx="3">
                  <c:v>12</c:v>
                </c:pt>
                <c:pt idx="4">
                  <c:v>112</c:v>
                </c:pt>
                <c:pt idx="5">
                  <c:v>8</c:v>
                </c:pt>
                <c:pt idx="6">
                  <c:v>4</c:v>
                </c:pt>
                <c:pt idx="7">
                  <c:v>9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"/>
          <c:y val="0.64449870808950438"/>
          <c:w val="0.72010794437325387"/>
          <c:h val="0.33993708957586527"/>
        </c:manualLayout>
      </c:layout>
      <c:overlay val="0"/>
      <c:txPr>
        <a:bodyPr/>
        <a:lstStyle/>
        <a:p>
          <a:pPr>
            <a:defRPr sz="10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953735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>
                <a:solidFill>
                  <a:schemeClr val="accent2">
                    <a:lumMod val="50000"/>
                  </a:schemeClr>
                </a:solidFill>
              </a:rPr>
              <a:t>Inversions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92299316885509"/>
          <c:y val="0.16169983975797786"/>
          <c:w val="0.53617650918635185"/>
          <c:h val="0.507122557219393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B4643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'514'!$N$76:$N$79</c:f>
              <c:strCache>
                <c:ptCount val="4"/>
                <c:pt idx="0">
                  <c:v>Emergències</c:v>
                </c:pt>
                <c:pt idx="1">
                  <c:v>Laboratoris i tallers</c:v>
                </c:pt>
                <c:pt idx="2">
                  <c:v>Contractes de manteniment</c:v>
                </c:pt>
                <c:pt idx="3">
                  <c:v>Ergonomia</c:v>
                </c:pt>
              </c:strCache>
            </c:strRef>
          </c:cat>
          <c:val>
            <c:numRef>
              <c:f>'514'!$O$76:$O$79</c:f>
              <c:numCache>
                <c:formatCode>_("€"* #,##0.00_);_("€"* \(#,##0.00\);_("€"* "-"??_);_(@_)</c:formatCode>
                <c:ptCount val="4"/>
                <c:pt idx="0">
                  <c:v>49624.58</c:v>
                </c:pt>
                <c:pt idx="1">
                  <c:v>479.53</c:v>
                </c:pt>
                <c:pt idx="2">
                  <c:v>46055.05</c:v>
                </c:pt>
                <c:pt idx="3">
                  <c:v>1800.91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0295064241370257"/>
          <c:y val="0.79868256481568445"/>
          <c:w val="0.46392597682864506"/>
          <c:h val="0.18555389001679379"/>
        </c:manualLayout>
      </c:layout>
      <c:overlay val="0"/>
      <c:txPr>
        <a:bodyPr/>
        <a:lstStyle/>
        <a:p>
          <a:pPr>
            <a:defRPr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953735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83343</xdr:colOff>
      <xdr:row>46</xdr:row>
      <xdr:rowOff>146916</xdr:rowOff>
    </xdr:from>
    <xdr:to>
      <xdr:col>5</xdr:col>
      <xdr:colOff>535780</xdr:colOff>
      <xdr:row>69</xdr:row>
      <xdr:rowOff>1274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34926</xdr:colOff>
      <xdr:row>47</xdr:row>
      <xdr:rowOff>13494</xdr:rowOff>
    </xdr:from>
    <xdr:to>
      <xdr:col>12</xdr:col>
      <xdr:colOff>619124</xdr:colOff>
      <xdr:row>69</xdr:row>
      <xdr:rowOff>35720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71438</xdr:colOff>
      <xdr:row>47</xdr:row>
      <xdr:rowOff>83344</xdr:rowOff>
    </xdr:from>
    <xdr:to>
      <xdr:col>19</xdr:col>
      <xdr:colOff>2380</xdr:colOff>
      <xdr:row>69</xdr:row>
      <xdr:rowOff>107158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47626</xdr:colOff>
      <xdr:row>71</xdr:row>
      <xdr:rowOff>166687</xdr:rowOff>
    </xdr:from>
    <xdr:to>
      <xdr:col>5</xdr:col>
      <xdr:colOff>428626</xdr:colOff>
      <xdr:row>97</xdr:row>
      <xdr:rowOff>35719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65484</xdr:colOff>
      <xdr:row>71</xdr:row>
      <xdr:rowOff>116682</xdr:rowOff>
    </xdr:from>
    <xdr:to>
      <xdr:col>12</xdr:col>
      <xdr:colOff>607218</xdr:colOff>
      <xdr:row>97</xdr:row>
      <xdr:rowOff>59532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83344</xdr:colOff>
      <xdr:row>71</xdr:row>
      <xdr:rowOff>142875</xdr:rowOff>
    </xdr:from>
    <xdr:to>
      <xdr:col>19</xdr:col>
      <xdr:colOff>1</xdr:colOff>
      <xdr:row>97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K91"/>
  <sheetViews>
    <sheetView showGridLines="0" tabSelected="1" zoomScale="75" zoomScaleNormal="75" zoomScaleSheetLayoutView="100" workbookViewId="0">
      <selection activeCell="C3" sqref="C3"/>
    </sheetView>
  </sheetViews>
  <sheetFormatPr baseColWidth="10" defaultColWidth="9.140625" defaultRowHeight="15" x14ac:dyDescent="0.25"/>
  <cols>
    <col min="1" max="1" width="0.85546875" style="4" customWidth="1"/>
    <col min="2" max="2" width="0.5703125" style="4" customWidth="1"/>
    <col min="3" max="3" width="16.85546875" style="4" customWidth="1"/>
    <col min="4" max="4" width="33.42578125" style="4" bestFit="1" customWidth="1"/>
    <col min="5" max="5" width="12.7109375" style="4" customWidth="1"/>
    <col min="6" max="6" width="12.85546875" style="4" customWidth="1"/>
    <col min="7" max="16" width="12.7109375" style="4" customWidth="1"/>
    <col min="17" max="18" width="13.28515625" style="4" customWidth="1"/>
    <col min="19" max="19" width="0.5703125" style="4" customWidth="1"/>
    <col min="20" max="20" width="13.28515625" style="4" customWidth="1"/>
    <col min="21" max="21" width="12.7109375" style="4" customWidth="1"/>
    <col min="22" max="22" width="0.5703125" style="4" customWidth="1"/>
    <col min="23" max="27" width="12.28515625" style="4" customWidth="1"/>
    <col min="28" max="28" width="0.5703125" style="4" customWidth="1"/>
    <col min="29" max="43" width="13.5703125" style="4" customWidth="1"/>
    <col min="44" max="44" width="1.7109375" style="4" customWidth="1"/>
    <col min="45" max="16384" width="9.140625" style="4"/>
  </cols>
  <sheetData>
    <row r="1" spans="2:36" x14ac:dyDescent="0.25">
      <c r="C1" s="1" t="s">
        <v>1</v>
      </c>
    </row>
    <row r="2" spans="2:36" x14ac:dyDescent="0.25">
      <c r="C2" s="1" t="s">
        <v>70</v>
      </c>
    </row>
    <row r="3" spans="2:36" ht="12.75" customHeight="1" x14ac:dyDescent="0.25"/>
    <row r="5" spans="2:36" x14ac:dyDescent="0.25">
      <c r="C5" s="69" t="s">
        <v>32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</row>
    <row r="6" spans="2:36" ht="9.75" customHeight="1" x14ac:dyDescent="0.25"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2:36" ht="3.75" customHeight="1" thickBot="1" x14ac:dyDescent="0.3">
      <c r="B7" s="12"/>
      <c r="C7" s="13"/>
      <c r="D7" s="13"/>
      <c r="E7" s="54"/>
      <c r="F7" s="13"/>
      <c r="G7" s="13"/>
      <c r="H7" s="54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/>
    </row>
    <row r="8" spans="2:36" ht="19.5" customHeight="1" thickBot="1" x14ac:dyDescent="0.3">
      <c r="B8" s="15"/>
      <c r="C8" s="16"/>
      <c r="D8" s="48"/>
      <c r="E8" s="90" t="s">
        <v>25</v>
      </c>
      <c r="F8" s="91"/>
      <c r="G8" s="92"/>
      <c r="H8" s="90" t="s">
        <v>30</v>
      </c>
      <c r="I8" s="91"/>
      <c r="J8" s="92"/>
      <c r="K8" s="90" t="s">
        <v>31</v>
      </c>
      <c r="L8" s="91"/>
      <c r="M8" s="91"/>
      <c r="N8" s="91"/>
      <c r="O8" s="91"/>
      <c r="P8" s="91"/>
      <c r="Q8" s="91"/>
      <c r="R8" s="92"/>
      <c r="S8" s="57"/>
      <c r="T8"/>
    </row>
    <row r="9" spans="2:36" s="77" customFormat="1" ht="48" thickBot="1" x14ac:dyDescent="0.3">
      <c r="B9" s="70"/>
      <c r="C9" s="71"/>
      <c r="D9" s="72"/>
      <c r="E9" s="73" t="s">
        <v>35</v>
      </c>
      <c r="F9" s="74" t="s">
        <v>34</v>
      </c>
      <c r="G9" s="75" t="s">
        <v>24</v>
      </c>
      <c r="H9" s="73" t="s">
        <v>35</v>
      </c>
      <c r="I9" s="74" t="s">
        <v>34</v>
      </c>
      <c r="J9" s="75" t="s">
        <v>24</v>
      </c>
      <c r="K9" s="73" t="s">
        <v>35</v>
      </c>
      <c r="L9" s="74" t="s">
        <v>34</v>
      </c>
      <c r="M9" s="75" t="s">
        <v>47</v>
      </c>
      <c r="N9" s="74" t="s">
        <v>38</v>
      </c>
      <c r="O9" s="74" t="s">
        <v>40</v>
      </c>
      <c r="P9" s="74" t="s">
        <v>37</v>
      </c>
      <c r="Q9" s="74" t="s">
        <v>39</v>
      </c>
      <c r="R9" s="75" t="s">
        <v>49</v>
      </c>
      <c r="S9" s="78"/>
      <c r="T9" s="79"/>
    </row>
    <row r="10" spans="2:36" ht="19.5" customHeight="1" x14ac:dyDescent="0.25">
      <c r="B10" s="15"/>
      <c r="C10" s="88" t="s">
        <v>0</v>
      </c>
      <c r="D10" s="66" t="s">
        <v>10</v>
      </c>
      <c r="E10" s="67">
        <v>18</v>
      </c>
      <c r="F10" s="67">
        <v>99</v>
      </c>
      <c r="G10" s="68">
        <f t="shared" ref="G10:G20" si="0">SUM(E10,F10)</f>
        <v>117</v>
      </c>
      <c r="H10" s="67">
        <v>22</v>
      </c>
      <c r="I10" s="67">
        <v>95</v>
      </c>
      <c r="J10" s="68">
        <f t="shared" ref="J10:J20" si="1">SUM(H10,I10)</f>
        <v>117</v>
      </c>
      <c r="K10" s="67">
        <v>10</v>
      </c>
      <c r="L10" s="67">
        <v>96</v>
      </c>
      <c r="M10" s="68">
        <f>SUM(K10:L10)</f>
        <v>106</v>
      </c>
      <c r="N10" s="67">
        <v>0</v>
      </c>
      <c r="O10" s="67">
        <v>1</v>
      </c>
      <c r="P10" s="67">
        <v>0</v>
      </c>
      <c r="Q10" s="67">
        <v>0</v>
      </c>
      <c r="R10" s="68">
        <f>SUM(N10:Q10)</f>
        <v>1</v>
      </c>
      <c r="S10" s="57"/>
      <c r="T10"/>
    </row>
    <row r="11" spans="2:36" ht="19.5" customHeight="1" x14ac:dyDescent="0.25">
      <c r="B11" s="15"/>
      <c r="C11" s="86"/>
      <c r="D11" s="8" t="s">
        <v>11</v>
      </c>
      <c r="E11" s="35">
        <v>201</v>
      </c>
      <c r="F11" s="35">
        <v>418</v>
      </c>
      <c r="G11" s="50">
        <f>SUM(E11,F11)</f>
        <v>619</v>
      </c>
      <c r="H11" s="35">
        <v>198</v>
      </c>
      <c r="I11" s="35">
        <v>620</v>
      </c>
      <c r="J11" s="50">
        <f t="shared" si="1"/>
        <v>818</v>
      </c>
      <c r="K11" s="35">
        <v>81</v>
      </c>
      <c r="L11" s="35">
        <v>621</v>
      </c>
      <c r="M11" s="50">
        <f t="shared" ref="M11:M20" si="2">SUM(K11:L11)</f>
        <v>702</v>
      </c>
      <c r="N11" s="35">
        <v>0</v>
      </c>
      <c r="O11" s="35">
        <v>2</v>
      </c>
      <c r="P11" s="35">
        <v>0</v>
      </c>
      <c r="Q11" s="35">
        <v>4</v>
      </c>
      <c r="R11" s="50">
        <f t="shared" ref="R11:R20" si="3">SUM(N11:Q11)</f>
        <v>6</v>
      </c>
      <c r="S11" s="57"/>
      <c r="T11"/>
    </row>
    <row r="12" spans="2:36" ht="19.5" customHeight="1" x14ac:dyDescent="0.25">
      <c r="B12" s="15"/>
      <c r="C12" s="86"/>
      <c r="D12" s="8" t="s">
        <v>12</v>
      </c>
      <c r="E12" s="28">
        <v>108</v>
      </c>
      <c r="F12" s="28">
        <v>292</v>
      </c>
      <c r="G12" s="51">
        <f>SUM(E12,F12)</f>
        <v>400</v>
      </c>
      <c r="H12" s="28">
        <v>109</v>
      </c>
      <c r="I12" s="28">
        <v>336</v>
      </c>
      <c r="J12" s="51">
        <f t="shared" si="1"/>
        <v>445</v>
      </c>
      <c r="K12" s="28">
        <v>34</v>
      </c>
      <c r="L12" s="28">
        <v>324</v>
      </c>
      <c r="M12" s="51">
        <f t="shared" si="2"/>
        <v>358</v>
      </c>
      <c r="N12" s="28">
        <v>1</v>
      </c>
      <c r="O12" s="28">
        <v>0</v>
      </c>
      <c r="P12" s="28">
        <v>0</v>
      </c>
      <c r="Q12" s="28">
        <v>2</v>
      </c>
      <c r="R12" s="51">
        <f t="shared" si="3"/>
        <v>3</v>
      </c>
      <c r="S12" s="57"/>
      <c r="T12"/>
    </row>
    <row r="13" spans="2:36" ht="19.5" customHeight="1" thickBot="1" x14ac:dyDescent="0.3">
      <c r="B13" s="15"/>
      <c r="C13" s="89"/>
      <c r="D13" s="36" t="s">
        <v>13</v>
      </c>
      <c r="E13" s="37">
        <v>60</v>
      </c>
      <c r="F13" s="37">
        <v>163</v>
      </c>
      <c r="G13" s="52">
        <f t="shared" si="0"/>
        <v>223</v>
      </c>
      <c r="H13" s="37">
        <v>58</v>
      </c>
      <c r="I13" s="37">
        <v>175</v>
      </c>
      <c r="J13" s="52">
        <f t="shared" si="1"/>
        <v>233</v>
      </c>
      <c r="K13" s="37">
        <v>18</v>
      </c>
      <c r="L13" s="37">
        <v>179</v>
      </c>
      <c r="M13" s="52">
        <f t="shared" si="2"/>
        <v>197</v>
      </c>
      <c r="N13" s="37">
        <v>2</v>
      </c>
      <c r="O13" s="37">
        <v>3</v>
      </c>
      <c r="P13" s="37">
        <v>0</v>
      </c>
      <c r="Q13" s="37">
        <v>1</v>
      </c>
      <c r="R13" s="52">
        <f t="shared" si="3"/>
        <v>6</v>
      </c>
      <c r="S13" s="57"/>
      <c r="T13"/>
    </row>
    <row r="14" spans="2:36" ht="19.5" customHeight="1" x14ac:dyDescent="0.25">
      <c r="B14" s="15"/>
      <c r="C14" s="85" t="s">
        <v>20</v>
      </c>
      <c r="D14" s="7" t="s">
        <v>14</v>
      </c>
      <c r="E14" s="27">
        <v>1</v>
      </c>
      <c r="F14" s="27">
        <v>5</v>
      </c>
      <c r="G14" s="49">
        <f t="shared" si="0"/>
        <v>6</v>
      </c>
      <c r="H14" s="27">
        <v>0</v>
      </c>
      <c r="I14" s="27">
        <v>7</v>
      </c>
      <c r="J14" s="49">
        <f t="shared" si="1"/>
        <v>7</v>
      </c>
      <c r="K14" s="27">
        <v>0</v>
      </c>
      <c r="L14" s="27">
        <v>4</v>
      </c>
      <c r="M14" s="49">
        <f t="shared" si="2"/>
        <v>4</v>
      </c>
      <c r="N14" s="27">
        <v>0</v>
      </c>
      <c r="O14" s="27">
        <v>0</v>
      </c>
      <c r="P14" s="27">
        <v>0</v>
      </c>
      <c r="Q14" s="27">
        <v>0</v>
      </c>
      <c r="R14" s="49">
        <f t="shared" si="3"/>
        <v>0</v>
      </c>
      <c r="S14" s="57"/>
      <c r="T14"/>
    </row>
    <row r="15" spans="2:36" ht="19.5" customHeight="1" x14ac:dyDescent="0.25">
      <c r="B15" s="15"/>
      <c r="C15" s="86"/>
      <c r="D15" s="8" t="s">
        <v>15</v>
      </c>
      <c r="E15" s="35">
        <v>1</v>
      </c>
      <c r="F15" s="35">
        <v>12</v>
      </c>
      <c r="G15" s="50">
        <f t="shared" si="0"/>
        <v>13</v>
      </c>
      <c r="H15" s="35">
        <v>0</v>
      </c>
      <c r="I15" s="35">
        <v>5</v>
      </c>
      <c r="J15" s="50">
        <f t="shared" si="1"/>
        <v>5</v>
      </c>
      <c r="K15" s="35">
        <v>0</v>
      </c>
      <c r="L15" s="35">
        <v>12</v>
      </c>
      <c r="M15" s="50">
        <f t="shared" si="2"/>
        <v>12</v>
      </c>
      <c r="N15" s="35">
        <v>0</v>
      </c>
      <c r="O15" s="35">
        <v>0</v>
      </c>
      <c r="P15" s="35">
        <v>0</v>
      </c>
      <c r="Q15" s="35">
        <v>0</v>
      </c>
      <c r="R15" s="50">
        <f t="shared" si="3"/>
        <v>0</v>
      </c>
      <c r="S15" s="57"/>
      <c r="T15"/>
    </row>
    <row r="16" spans="2:36" ht="19.5" customHeight="1" x14ac:dyDescent="0.25">
      <c r="B16" s="15"/>
      <c r="C16" s="86"/>
      <c r="D16" s="8" t="s">
        <v>16</v>
      </c>
      <c r="E16" s="28">
        <v>2</v>
      </c>
      <c r="F16" s="28">
        <v>25</v>
      </c>
      <c r="G16" s="51">
        <f t="shared" si="0"/>
        <v>27</v>
      </c>
      <c r="H16" s="28">
        <v>8</v>
      </c>
      <c r="I16" s="28">
        <v>27</v>
      </c>
      <c r="J16" s="51">
        <f t="shared" si="1"/>
        <v>35</v>
      </c>
      <c r="K16" s="28">
        <v>0</v>
      </c>
      <c r="L16" s="28">
        <v>21</v>
      </c>
      <c r="M16" s="51">
        <f t="shared" si="2"/>
        <v>21</v>
      </c>
      <c r="N16" s="28">
        <v>0</v>
      </c>
      <c r="O16" s="28">
        <v>0</v>
      </c>
      <c r="P16" s="28">
        <v>1</v>
      </c>
      <c r="Q16" s="28">
        <v>0</v>
      </c>
      <c r="R16" s="51">
        <f t="shared" si="3"/>
        <v>1</v>
      </c>
      <c r="S16" s="57"/>
      <c r="T16"/>
    </row>
    <row r="17" spans="2:36" ht="19.5" customHeight="1" x14ac:dyDescent="0.25">
      <c r="B17" s="15"/>
      <c r="C17" s="86"/>
      <c r="D17" s="8" t="s">
        <v>17</v>
      </c>
      <c r="E17" s="35">
        <v>1</v>
      </c>
      <c r="F17" s="35">
        <v>2</v>
      </c>
      <c r="G17" s="50">
        <f t="shared" si="0"/>
        <v>3</v>
      </c>
      <c r="H17" s="35">
        <v>0</v>
      </c>
      <c r="I17" s="35">
        <v>5</v>
      </c>
      <c r="J17" s="50">
        <f t="shared" si="1"/>
        <v>5</v>
      </c>
      <c r="K17" s="35">
        <v>0</v>
      </c>
      <c r="L17" s="35">
        <v>0</v>
      </c>
      <c r="M17" s="50">
        <f t="shared" si="2"/>
        <v>0</v>
      </c>
      <c r="N17" s="35">
        <v>0</v>
      </c>
      <c r="O17" s="35">
        <v>0</v>
      </c>
      <c r="P17" s="35">
        <v>0</v>
      </c>
      <c r="Q17" s="35">
        <v>0</v>
      </c>
      <c r="R17" s="50">
        <f t="shared" si="3"/>
        <v>0</v>
      </c>
      <c r="S17" s="57"/>
      <c r="T17"/>
    </row>
    <row r="18" spans="2:36" ht="19.5" customHeight="1" x14ac:dyDescent="0.25">
      <c r="B18" s="15"/>
      <c r="C18" s="86"/>
      <c r="D18" s="8" t="s">
        <v>18</v>
      </c>
      <c r="E18" s="28">
        <v>0</v>
      </c>
      <c r="F18" s="28">
        <v>2</v>
      </c>
      <c r="G18" s="51">
        <f t="shared" si="0"/>
        <v>2</v>
      </c>
      <c r="H18" s="28">
        <v>0</v>
      </c>
      <c r="I18" s="28">
        <v>1</v>
      </c>
      <c r="J18" s="51">
        <f t="shared" si="1"/>
        <v>1</v>
      </c>
      <c r="K18" s="28">
        <v>0</v>
      </c>
      <c r="L18" s="28">
        <v>1</v>
      </c>
      <c r="M18" s="51">
        <f t="shared" si="2"/>
        <v>1</v>
      </c>
      <c r="N18" s="28">
        <v>0</v>
      </c>
      <c r="O18" s="28">
        <v>0</v>
      </c>
      <c r="P18" s="28">
        <v>0</v>
      </c>
      <c r="Q18" s="28">
        <v>0</v>
      </c>
      <c r="R18" s="51">
        <f t="shared" si="3"/>
        <v>0</v>
      </c>
      <c r="S18" s="57"/>
      <c r="T18"/>
    </row>
    <row r="19" spans="2:36" ht="19.5" customHeight="1" x14ac:dyDescent="0.25">
      <c r="B19" s="15"/>
      <c r="C19" s="86"/>
      <c r="D19" s="8" t="s">
        <v>19</v>
      </c>
      <c r="E19" s="35">
        <v>6</v>
      </c>
      <c r="F19" s="35">
        <v>23</v>
      </c>
      <c r="G19" s="50">
        <f t="shared" si="0"/>
        <v>29</v>
      </c>
      <c r="H19" s="35">
        <v>7</v>
      </c>
      <c r="I19" s="35">
        <v>41</v>
      </c>
      <c r="J19" s="50">
        <f t="shared" si="1"/>
        <v>48</v>
      </c>
      <c r="K19" s="35">
        <v>3</v>
      </c>
      <c r="L19" s="35">
        <v>33</v>
      </c>
      <c r="M19" s="50">
        <f t="shared" si="2"/>
        <v>36</v>
      </c>
      <c r="N19" s="35">
        <v>0</v>
      </c>
      <c r="O19" s="35">
        <v>0</v>
      </c>
      <c r="P19" s="35">
        <v>0</v>
      </c>
      <c r="Q19" s="35">
        <v>1</v>
      </c>
      <c r="R19" s="50">
        <f t="shared" si="3"/>
        <v>1</v>
      </c>
      <c r="S19" s="57"/>
      <c r="T19"/>
    </row>
    <row r="20" spans="2:36" ht="19.5" customHeight="1" thickBot="1" x14ac:dyDescent="0.3">
      <c r="B20" s="15"/>
      <c r="C20" s="87"/>
      <c r="D20" s="9" t="s">
        <v>21</v>
      </c>
      <c r="E20" s="28">
        <v>11</v>
      </c>
      <c r="F20" s="28">
        <v>53</v>
      </c>
      <c r="G20" s="51">
        <f t="shared" si="0"/>
        <v>64</v>
      </c>
      <c r="H20" s="28">
        <v>11</v>
      </c>
      <c r="I20" s="28">
        <v>51</v>
      </c>
      <c r="J20" s="51">
        <f t="shared" si="1"/>
        <v>62</v>
      </c>
      <c r="K20" s="28">
        <v>3</v>
      </c>
      <c r="L20" s="28">
        <v>42</v>
      </c>
      <c r="M20" s="51">
        <f t="shared" si="2"/>
        <v>45</v>
      </c>
      <c r="N20" s="28">
        <v>0</v>
      </c>
      <c r="O20" s="28">
        <v>0</v>
      </c>
      <c r="P20" s="28">
        <v>0</v>
      </c>
      <c r="Q20" s="28">
        <v>0</v>
      </c>
      <c r="R20" s="51">
        <f t="shared" si="3"/>
        <v>0</v>
      </c>
      <c r="S20" s="57"/>
      <c r="T20"/>
    </row>
    <row r="21" spans="2:36" ht="19.5" customHeight="1" thickBot="1" x14ac:dyDescent="0.3">
      <c r="B21" s="15"/>
      <c r="C21" s="6"/>
      <c r="D21" s="10" t="s">
        <v>26</v>
      </c>
      <c r="E21" s="29">
        <f t="shared" ref="E21:F21" si="4">SUM(E10:E20)</f>
        <v>409</v>
      </c>
      <c r="F21" s="29">
        <f t="shared" si="4"/>
        <v>1094</v>
      </c>
      <c r="G21" s="53">
        <f>SUM(G10:G20)</f>
        <v>1503</v>
      </c>
      <c r="H21" s="29">
        <f t="shared" ref="H21:I21" si="5">SUM(H10:H20)</f>
        <v>413</v>
      </c>
      <c r="I21" s="29">
        <f t="shared" si="5"/>
        <v>1363</v>
      </c>
      <c r="J21" s="53">
        <f>SUM(J10:J20)</f>
        <v>1776</v>
      </c>
      <c r="K21" s="29">
        <f>SUM(K10:K20)</f>
        <v>149</v>
      </c>
      <c r="L21" s="29">
        <f t="shared" ref="L21" si="6">SUM(L10:L20)</f>
        <v>1333</v>
      </c>
      <c r="M21" s="53">
        <f>SUM(M10:M20)</f>
        <v>1482</v>
      </c>
      <c r="N21" s="29">
        <f t="shared" ref="N21:Q21" si="7">SUM(N10:N20)</f>
        <v>3</v>
      </c>
      <c r="O21" s="29">
        <f t="shared" si="7"/>
        <v>6</v>
      </c>
      <c r="P21" s="29">
        <f t="shared" si="7"/>
        <v>1</v>
      </c>
      <c r="Q21" s="29">
        <f t="shared" si="7"/>
        <v>8</v>
      </c>
      <c r="R21" s="53">
        <f>SUM(R10:R20)</f>
        <v>18</v>
      </c>
      <c r="S21" s="57"/>
      <c r="T21"/>
    </row>
    <row r="22" spans="2:36" s="19" customFormat="1" ht="14.1" customHeight="1" x14ac:dyDescent="0.25">
      <c r="B22" s="20"/>
      <c r="C22" s="21" t="s">
        <v>36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57"/>
      <c r="T22"/>
    </row>
    <row r="23" spans="2:36" s="19" customFormat="1" ht="14.1" customHeight="1" x14ac:dyDescent="0.25">
      <c r="B23" s="20"/>
      <c r="C23" s="21" t="s">
        <v>41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57"/>
      <c r="T23"/>
    </row>
    <row r="24" spans="2:36" ht="3.75" customHeight="1" x14ac:dyDescent="0.25">
      <c r="B24" s="17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57"/>
      <c r="T24"/>
    </row>
    <row r="25" spans="2:36" ht="14.1" customHeight="1" x14ac:dyDescent="0.25"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8"/>
      <c r="T25" s="44"/>
      <c r="U25" s="44"/>
      <c r="V25" s="44"/>
      <c r="W25" s="44"/>
      <c r="X25" s="44"/>
      <c r="Y25" s="44"/>
    </row>
    <row r="27" spans="2:36" x14ac:dyDescent="0.25">
      <c r="C27" s="69" t="s">
        <v>33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</row>
    <row r="28" spans="2:36" x14ac:dyDescent="0.25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2:36" ht="3.75" customHeight="1" thickBot="1" x14ac:dyDescent="0.3">
      <c r="B29" s="12"/>
      <c r="C29" s="13"/>
      <c r="D29" s="13"/>
      <c r="E29" s="54"/>
      <c r="F29" s="13"/>
      <c r="G29" s="13"/>
      <c r="H29" s="5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59"/>
      <c r="T29" s="64"/>
      <c r="U29" s="64"/>
      <c r="V29" s="64"/>
      <c r="W29" s="64"/>
      <c r="X29" s="16"/>
      <c r="Y29" s="16"/>
      <c r="Z29" s="16"/>
      <c r="AA29" s="16"/>
      <c r="AB29" s="16"/>
    </row>
    <row r="30" spans="2:36" ht="19.5" customHeight="1" thickBot="1" x14ac:dyDescent="0.3">
      <c r="B30" s="15"/>
      <c r="C30" s="16"/>
      <c r="D30" s="48"/>
      <c r="E30" s="90" t="s">
        <v>25</v>
      </c>
      <c r="F30" s="91"/>
      <c r="G30" s="92"/>
      <c r="H30" s="90" t="s">
        <v>30</v>
      </c>
      <c r="I30" s="91"/>
      <c r="J30" s="92"/>
      <c r="K30" s="90" t="s">
        <v>31</v>
      </c>
      <c r="L30" s="91"/>
      <c r="M30" s="91"/>
      <c r="N30" s="91"/>
      <c r="O30" s="91"/>
      <c r="P30" s="91"/>
      <c r="Q30" s="91"/>
      <c r="R30" s="92"/>
      <c r="S30" s="60"/>
    </row>
    <row r="31" spans="2:36" s="77" customFormat="1" ht="48" thickBot="1" x14ac:dyDescent="0.3">
      <c r="B31" s="70"/>
      <c r="C31" s="71"/>
      <c r="D31" s="72"/>
      <c r="E31" s="73" t="s">
        <v>35</v>
      </c>
      <c r="F31" s="74" t="s">
        <v>34</v>
      </c>
      <c r="G31" s="75" t="s">
        <v>24</v>
      </c>
      <c r="H31" s="73" t="s">
        <v>35</v>
      </c>
      <c r="I31" s="74" t="s">
        <v>34</v>
      </c>
      <c r="J31" s="75" t="s">
        <v>24</v>
      </c>
      <c r="K31" s="73" t="s">
        <v>35</v>
      </c>
      <c r="L31" s="74" t="s">
        <v>34</v>
      </c>
      <c r="M31" s="75" t="s">
        <v>47</v>
      </c>
      <c r="N31" s="74" t="s">
        <v>43</v>
      </c>
      <c r="O31" s="74" t="s">
        <v>44</v>
      </c>
      <c r="P31" s="74" t="s">
        <v>45</v>
      </c>
      <c r="Q31" s="74" t="s">
        <v>46</v>
      </c>
      <c r="R31" s="75" t="s">
        <v>48</v>
      </c>
      <c r="S31" s="76"/>
    </row>
    <row r="32" spans="2:36" ht="19.5" customHeight="1" x14ac:dyDescent="0.25">
      <c r="B32" s="15"/>
      <c r="C32" s="85" t="s">
        <v>27</v>
      </c>
      <c r="D32" s="7" t="s">
        <v>2</v>
      </c>
      <c r="E32" s="27">
        <v>6</v>
      </c>
      <c r="F32" s="30">
        <v>97</v>
      </c>
      <c r="G32" s="31">
        <f t="shared" ref="G32:G41" si="8">SUM(E32,F32)</f>
        <v>103</v>
      </c>
      <c r="H32" s="27">
        <v>3</v>
      </c>
      <c r="I32" s="30">
        <v>93</v>
      </c>
      <c r="J32" s="31">
        <f t="shared" ref="J32:J41" si="9">SUM(H32,I32)</f>
        <v>96</v>
      </c>
      <c r="K32" s="67">
        <v>6</v>
      </c>
      <c r="L32" s="67">
        <v>95</v>
      </c>
      <c r="M32" s="31">
        <f>SUM(K32:L32)</f>
        <v>101</v>
      </c>
      <c r="N32" s="67">
        <v>0</v>
      </c>
      <c r="O32" s="67">
        <v>1</v>
      </c>
      <c r="P32" s="67">
        <v>0</v>
      </c>
      <c r="Q32" s="67">
        <v>0</v>
      </c>
      <c r="R32" s="31">
        <f>SUM(N32:Q32)</f>
        <v>1</v>
      </c>
      <c r="S32" s="60"/>
    </row>
    <row r="33" spans="2:37" ht="19.5" customHeight="1" x14ac:dyDescent="0.25">
      <c r="B33" s="15"/>
      <c r="C33" s="86"/>
      <c r="D33" s="8" t="s">
        <v>3</v>
      </c>
      <c r="E33" s="35">
        <v>80</v>
      </c>
      <c r="F33" s="38">
        <v>434</v>
      </c>
      <c r="G33" s="39">
        <f t="shared" si="8"/>
        <v>514</v>
      </c>
      <c r="H33" s="35">
        <v>34</v>
      </c>
      <c r="I33" s="38">
        <v>621</v>
      </c>
      <c r="J33" s="39">
        <f t="shared" si="9"/>
        <v>655</v>
      </c>
      <c r="K33" s="35">
        <v>57</v>
      </c>
      <c r="L33" s="35">
        <v>605</v>
      </c>
      <c r="M33" s="39">
        <f t="shared" ref="M33:M41" si="10">SUM(K33:L33)</f>
        <v>662</v>
      </c>
      <c r="N33" s="35">
        <v>0</v>
      </c>
      <c r="O33" s="35">
        <v>2</v>
      </c>
      <c r="P33" s="35">
        <v>0</v>
      </c>
      <c r="Q33" s="35">
        <v>4</v>
      </c>
      <c r="R33" s="39">
        <f t="shared" ref="R33:R41" si="11">SUM(N33:Q33)</f>
        <v>6</v>
      </c>
      <c r="S33" s="60"/>
    </row>
    <row r="34" spans="2:37" ht="19.5" customHeight="1" x14ac:dyDescent="0.25">
      <c r="B34" s="15"/>
      <c r="C34" s="86"/>
      <c r="D34" s="8" t="s">
        <v>4</v>
      </c>
      <c r="E34" s="28">
        <v>38</v>
      </c>
      <c r="F34" s="32">
        <v>270</v>
      </c>
      <c r="G34" s="33">
        <f t="shared" si="8"/>
        <v>308</v>
      </c>
      <c r="H34" s="28">
        <v>25</v>
      </c>
      <c r="I34" s="32">
        <v>320</v>
      </c>
      <c r="J34" s="33">
        <f t="shared" si="9"/>
        <v>345</v>
      </c>
      <c r="K34" s="28">
        <v>19</v>
      </c>
      <c r="L34" s="28">
        <v>325</v>
      </c>
      <c r="M34" s="33">
        <f t="shared" si="10"/>
        <v>344</v>
      </c>
      <c r="N34" s="28">
        <v>1</v>
      </c>
      <c r="O34" s="28">
        <v>0</v>
      </c>
      <c r="P34" s="28">
        <v>1</v>
      </c>
      <c r="Q34" s="28">
        <v>2</v>
      </c>
      <c r="R34" s="33">
        <f t="shared" si="11"/>
        <v>4</v>
      </c>
      <c r="S34" s="60"/>
    </row>
    <row r="35" spans="2:37" ht="19.5" customHeight="1" thickBot="1" x14ac:dyDescent="0.3">
      <c r="B35" s="15"/>
      <c r="C35" s="86"/>
      <c r="D35" s="8" t="s">
        <v>5</v>
      </c>
      <c r="E35" s="35">
        <v>16</v>
      </c>
      <c r="F35" s="38">
        <v>155</v>
      </c>
      <c r="G35" s="39">
        <f t="shared" si="8"/>
        <v>171</v>
      </c>
      <c r="H35" s="35">
        <v>10</v>
      </c>
      <c r="I35" s="38">
        <v>168</v>
      </c>
      <c r="J35" s="39">
        <f t="shared" si="9"/>
        <v>178</v>
      </c>
      <c r="K35" s="37">
        <v>15</v>
      </c>
      <c r="L35" s="37">
        <v>168</v>
      </c>
      <c r="M35" s="39">
        <f t="shared" si="10"/>
        <v>183</v>
      </c>
      <c r="N35" s="37">
        <v>2</v>
      </c>
      <c r="O35" s="37">
        <v>3</v>
      </c>
      <c r="P35" s="37">
        <v>0</v>
      </c>
      <c r="Q35" s="37">
        <v>1</v>
      </c>
      <c r="R35" s="39">
        <f t="shared" si="11"/>
        <v>6</v>
      </c>
      <c r="S35" s="60"/>
    </row>
    <row r="36" spans="2:37" ht="19.5" customHeight="1" x14ac:dyDescent="0.25">
      <c r="B36" s="15"/>
      <c r="C36" s="86"/>
      <c r="D36" s="8" t="s">
        <v>22</v>
      </c>
      <c r="E36" s="28">
        <v>4</v>
      </c>
      <c r="F36" s="32">
        <v>33</v>
      </c>
      <c r="G36" s="33">
        <f t="shared" si="8"/>
        <v>37</v>
      </c>
      <c r="H36" s="28">
        <v>4</v>
      </c>
      <c r="I36" s="32">
        <v>44</v>
      </c>
      <c r="J36" s="33">
        <f t="shared" si="9"/>
        <v>48</v>
      </c>
      <c r="K36" s="27">
        <v>2</v>
      </c>
      <c r="L36" s="27">
        <v>32</v>
      </c>
      <c r="M36" s="33">
        <f t="shared" si="10"/>
        <v>34</v>
      </c>
      <c r="N36" s="27">
        <v>0</v>
      </c>
      <c r="O36" s="27">
        <v>0</v>
      </c>
      <c r="P36" s="27">
        <v>0</v>
      </c>
      <c r="Q36" s="27">
        <v>0</v>
      </c>
      <c r="R36" s="33">
        <f t="shared" si="11"/>
        <v>0</v>
      </c>
      <c r="S36" s="60"/>
    </row>
    <row r="37" spans="2:37" ht="19.5" customHeight="1" x14ac:dyDescent="0.25">
      <c r="B37" s="15"/>
      <c r="C37" s="86"/>
      <c r="D37" s="8" t="s">
        <v>6</v>
      </c>
      <c r="E37" s="35">
        <v>1</v>
      </c>
      <c r="F37" s="38">
        <v>23</v>
      </c>
      <c r="G37" s="39">
        <f t="shared" si="8"/>
        <v>24</v>
      </c>
      <c r="H37" s="35">
        <v>2</v>
      </c>
      <c r="I37" s="38">
        <v>31</v>
      </c>
      <c r="J37" s="39">
        <f t="shared" si="9"/>
        <v>33</v>
      </c>
      <c r="K37" s="35">
        <v>0</v>
      </c>
      <c r="L37" s="35">
        <v>28</v>
      </c>
      <c r="M37" s="39">
        <f t="shared" si="10"/>
        <v>28</v>
      </c>
      <c r="N37" s="35">
        <v>0</v>
      </c>
      <c r="O37" s="35">
        <v>0</v>
      </c>
      <c r="P37" s="35">
        <v>0</v>
      </c>
      <c r="Q37" s="35">
        <v>1</v>
      </c>
      <c r="R37" s="39">
        <f t="shared" si="11"/>
        <v>1</v>
      </c>
      <c r="S37" s="60"/>
    </row>
    <row r="38" spans="2:37" ht="19.5" customHeight="1" x14ac:dyDescent="0.25">
      <c r="B38" s="15"/>
      <c r="C38" s="86"/>
      <c r="D38" s="8" t="s">
        <v>7</v>
      </c>
      <c r="E38" s="28">
        <v>1</v>
      </c>
      <c r="F38" s="32">
        <v>8</v>
      </c>
      <c r="G38" s="33">
        <f t="shared" si="8"/>
        <v>9</v>
      </c>
      <c r="H38" s="28">
        <v>0</v>
      </c>
      <c r="I38" s="32">
        <v>11</v>
      </c>
      <c r="J38" s="33">
        <f t="shared" si="9"/>
        <v>11</v>
      </c>
      <c r="K38" s="28">
        <v>0</v>
      </c>
      <c r="L38" s="28">
        <v>14</v>
      </c>
      <c r="M38" s="33">
        <f t="shared" si="10"/>
        <v>14</v>
      </c>
      <c r="N38" s="28">
        <v>0</v>
      </c>
      <c r="O38" s="28">
        <v>0</v>
      </c>
      <c r="P38" s="28">
        <v>0</v>
      </c>
      <c r="Q38" s="28">
        <v>0</v>
      </c>
      <c r="R38" s="33">
        <f t="shared" si="11"/>
        <v>0</v>
      </c>
      <c r="S38" s="60"/>
    </row>
    <row r="39" spans="2:37" ht="19.5" customHeight="1" x14ac:dyDescent="0.25">
      <c r="B39" s="15"/>
      <c r="C39" s="86"/>
      <c r="D39" s="8" t="s">
        <v>8</v>
      </c>
      <c r="E39" s="35">
        <v>3</v>
      </c>
      <c r="F39" s="38">
        <v>13</v>
      </c>
      <c r="G39" s="39">
        <f t="shared" si="8"/>
        <v>16</v>
      </c>
      <c r="H39" s="35">
        <v>1</v>
      </c>
      <c r="I39" s="38">
        <v>19</v>
      </c>
      <c r="J39" s="39">
        <f t="shared" si="9"/>
        <v>20</v>
      </c>
      <c r="K39" s="35">
        <v>1</v>
      </c>
      <c r="L39" s="35">
        <v>15</v>
      </c>
      <c r="M39" s="39">
        <f t="shared" si="10"/>
        <v>16</v>
      </c>
      <c r="N39" s="35">
        <v>0</v>
      </c>
      <c r="O39" s="35">
        <v>0</v>
      </c>
      <c r="P39" s="35">
        <v>0</v>
      </c>
      <c r="Q39" s="35">
        <v>0</v>
      </c>
      <c r="R39" s="39">
        <f t="shared" si="11"/>
        <v>0</v>
      </c>
      <c r="S39" s="60"/>
    </row>
    <row r="40" spans="2:37" ht="19.5" customHeight="1" x14ac:dyDescent="0.25">
      <c r="B40" s="15"/>
      <c r="C40" s="86"/>
      <c r="D40" s="8" t="s">
        <v>9</v>
      </c>
      <c r="E40" s="28">
        <v>1</v>
      </c>
      <c r="F40" s="32">
        <v>60</v>
      </c>
      <c r="G40" s="33">
        <f t="shared" si="8"/>
        <v>61</v>
      </c>
      <c r="H40" s="28">
        <v>2</v>
      </c>
      <c r="I40" s="32">
        <v>55</v>
      </c>
      <c r="J40" s="33">
        <f t="shared" si="9"/>
        <v>57</v>
      </c>
      <c r="K40" s="28">
        <v>3</v>
      </c>
      <c r="L40" s="28">
        <v>49</v>
      </c>
      <c r="M40" s="33">
        <f t="shared" si="10"/>
        <v>52</v>
      </c>
      <c r="N40" s="28">
        <v>0</v>
      </c>
      <c r="O40" s="28">
        <v>0</v>
      </c>
      <c r="P40" s="28">
        <v>0</v>
      </c>
      <c r="Q40" s="28">
        <v>0</v>
      </c>
      <c r="R40" s="33">
        <f t="shared" si="11"/>
        <v>0</v>
      </c>
      <c r="S40" s="60"/>
    </row>
    <row r="41" spans="2:37" ht="19.5" customHeight="1" thickBot="1" x14ac:dyDescent="0.3">
      <c r="B41" s="15"/>
      <c r="C41" s="87"/>
      <c r="D41" s="9" t="s">
        <v>23</v>
      </c>
      <c r="E41" s="40">
        <v>259</v>
      </c>
      <c r="F41" s="41">
        <v>1</v>
      </c>
      <c r="G41" s="42">
        <f t="shared" si="8"/>
        <v>260</v>
      </c>
      <c r="H41" s="40">
        <v>332</v>
      </c>
      <c r="I41" s="41">
        <v>1</v>
      </c>
      <c r="J41" s="42">
        <f t="shared" si="9"/>
        <v>333</v>
      </c>
      <c r="K41" s="35">
        <v>46</v>
      </c>
      <c r="L41" s="35">
        <v>2</v>
      </c>
      <c r="M41" s="42">
        <f t="shared" si="10"/>
        <v>48</v>
      </c>
      <c r="N41" s="35">
        <v>0</v>
      </c>
      <c r="O41" s="35">
        <v>0</v>
      </c>
      <c r="P41" s="35">
        <v>0</v>
      </c>
      <c r="Q41" s="35">
        <v>0</v>
      </c>
      <c r="R41" s="42">
        <f t="shared" si="11"/>
        <v>0</v>
      </c>
      <c r="S41" s="60"/>
    </row>
    <row r="42" spans="2:37" ht="19.5" customHeight="1" thickBot="1" x14ac:dyDescent="0.3">
      <c r="B42" s="15"/>
      <c r="C42" s="5"/>
      <c r="D42" s="11" t="s">
        <v>26</v>
      </c>
      <c r="E42" s="29">
        <f>SUM(E32:E41)</f>
        <v>409</v>
      </c>
      <c r="F42" s="29">
        <f>SUM(F32:F41)</f>
        <v>1094</v>
      </c>
      <c r="G42" s="34">
        <f t="shared" ref="G42" si="12">SUM(G32:G41)</f>
        <v>1503</v>
      </c>
      <c r="H42" s="29">
        <f>SUM(H32:H41)</f>
        <v>413</v>
      </c>
      <c r="I42" s="29">
        <f>SUM(I32:I41)</f>
        <v>1363</v>
      </c>
      <c r="J42" s="34">
        <f t="shared" ref="J42" si="13">SUM(J32:J41)</f>
        <v>1776</v>
      </c>
      <c r="K42" s="29">
        <f>SUM(K32:K41)</f>
        <v>149</v>
      </c>
      <c r="L42" s="29">
        <f t="shared" ref="L42:Q42" si="14">SUM(L32:L41)</f>
        <v>1333</v>
      </c>
      <c r="M42" s="34">
        <f>SUM(M32:M41)</f>
        <v>1482</v>
      </c>
      <c r="N42" s="29">
        <f t="shared" si="14"/>
        <v>3</v>
      </c>
      <c r="O42" s="29">
        <f t="shared" si="14"/>
        <v>6</v>
      </c>
      <c r="P42" s="29">
        <f t="shared" si="14"/>
        <v>1</v>
      </c>
      <c r="Q42" s="29">
        <f t="shared" si="14"/>
        <v>8</v>
      </c>
      <c r="R42" s="34">
        <f>SUM(R32:R41)</f>
        <v>18</v>
      </c>
      <c r="S42" s="60"/>
    </row>
    <row r="43" spans="2:37" s="2" customFormat="1" ht="14.1" customHeight="1" x14ac:dyDescent="0.25">
      <c r="B43" s="23"/>
      <c r="C43" s="84" t="s">
        <v>28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62"/>
      <c r="T43" s="61"/>
      <c r="U43" s="61"/>
      <c r="V43" s="61"/>
      <c r="W43" s="61"/>
      <c r="X43" s="61"/>
      <c r="Y43" s="65"/>
      <c r="Z43" s="65"/>
    </row>
    <row r="44" spans="2:37" s="2" customFormat="1" ht="14.1" customHeight="1" x14ac:dyDescent="0.25">
      <c r="B44" s="23"/>
      <c r="C44" s="84" t="s">
        <v>29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62"/>
      <c r="T44" s="61"/>
      <c r="U44" s="61"/>
      <c r="V44" s="61"/>
      <c r="W44" s="61"/>
      <c r="X44" s="61"/>
      <c r="Y44" s="65"/>
      <c r="Z44" s="65"/>
    </row>
    <row r="45" spans="2:37" s="19" customFormat="1" ht="14.1" customHeight="1" x14ac:dyDescent="0.25">
      <c r="B45" s="20"/>
      <c r="C45" s="84" t="s">
        <v>42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57"/>
      <c r="T45"/>
    </row>
    <row r="46" spans="2:37" s="2" customFormat="1" ht="5.25" customHeight="1" x14ac:dyDescent="0.25">
      <c r="B46" s="24"/>
      <c r="C46" s="18"/>
      <c r="D46" s="18"/>
      <c r="E46" s="18"/>
      <c r="F46" s="18"/>
      <c r="G46" s="22"/>
      <c r="H46" s="18"/>
      <c r="I46" s="18"/>
      <c r="J46" s="22"/>
      <c r="K46" s="22"/>
      <c r="L46" s="22"/>
      <c r="M46" s="22"/>
      <c r="N46" s="22"/>
      <c r="O46" s="22"/>
      <c r="P46" s="22"/>
      <c r="Q46" s="22"/>
      <c r="R46" s="22"/>
      <c r="S46" s="63"/>
      <c r="T46" s="61"/>
      <c r="U46" s="61"/>
      <c r="V46" s="65"/>
      <c r="W46" s="65"/>
      <c r="X46" s="65"/>
      <c r="Y46" s="65"/>
      <c r="Z46" s="65"/>
    </row>
    <row r="47" spans="2:37" s="2" customFormat="1" ht="14.1" customHeight="1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6"/>
      <c r="X47" s="46"/>
      <c r="Y47" s="46"/>
      <c r="Z47" s="46"/>
      <c r="AA47" s="46"/>
      <c r="AB47" s="46"/>
      <c r="AC47" s="61"/>
      <c r="AD47" s="3"/>
      <c r="AE47" s="3"/>
      <c r="AF47" s="3"/>
      <c r="AG47" s="3"/>
      <c r="AH47" s="3"/>
      <c r="AI47" s="3"/>
      <c r="AJ47" s="3"/>
      <c r="AK47" s="3"/>
    </row>
    <row r="48" spans="2:37" s="55" customFormat="1" ht="12" customHeight="1" x14ac:dyDescent="0.25"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56"/>
      <c r="AD48" s="56"/>
      <c r="AE48" s="56"/>
      <c r="AF48" s="56"/>
      <c r="AG48" s="56"/>
      <c r="AH48" s="56"/>
      <c r="AI48" s="56"/>
      <c r="AJ48" s="56"/>
      <c r="AK48" s="56"/>
    </row>
    <row r="49" spans="4:25" ht="12" customHeight="1" x14ac:dyDescent="0.25">
      <c r="D49" s="47"/>
      <c r="E49" s="47"/>
      <c r="F49" s="47"/>
      <c r="G49" s="47"/>
      <c r="H49" s="47"/>
      <c r="I49" s="47"/>
      <c r="J49" s="25"/>
      <c r="K49" s="47"/>
      <c r="L49" s="47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26"/>
    </row>
    <row r="50" spans="4:25" ht="12" customHeight="1" x14ac:dyDescent="0.25">
      <c r="D50" s="25"/>
      <c r="E50" s="45"/>
      <c r="F50" s="45"/>
      <c r="G50" s="45"/>
      <c r="H50" s="45"/>
      <c r="I50" s="45"/>
      <c r="J50" s="25"/>
      <c r="K50" s="45"/>
      <c r="L50" s="4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26"/>
    </row>
    <row r="51" spans="4:25" ht="12" customHeight="1" x14ac:dyDescent="0.25"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26"/>
    </row>
    <row r="52" spans="4:25" ht="12" customHeight="1" x14ac:dyDescent="0.25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6"/>
      <c r="W52" s="26"/>
      <c r="X52" s="26"/>
      <c r="Y52" s="26"/>
    </row>
    <row r="53" spans="4:25" ht="12" customHeight="1" x14ac:dyDescent="0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/>
      <c r="W53" s="26"/>
      <c r="X53" s="26"/>
      <c r="Y53" s="26"/>
    </row>
    <row r="54" spans="4:25" ht="12" customHeight="1" x14ac:dyDescent="0.25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26"/>
    </row>
    <row r="55" spans="4:25" ht="12" customHeight="1" x14ac:dyDescent="0.25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26"/>
    </row>
    <row r="56" spans="4:25" ht="12" customHeight="1" x14ac:dyDescent="0.25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4:25" ht="12" customHeight="1" x14ac:dyDescent="0.25"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4:25" ht="12" customHeight="1" x14ac:dyDescent="0.25"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4:25" ht="12" customHeight="1" x14ac:dyDescent="0.25"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4:25" ht="12" customHeight="1" x14ac:dyDescent="0.25"/>
    <row r="61" spans="4:25" ht="12" customHeight="1" x14ac:dyDescent="0.25"/>
    <row r="62" spans="4:25" ht="12" customHeight="1" x14ac:dyDescent="0.25"/>
    <row r="63" spans="4:25" ht="12" customHeight="1" x14ac:dyDescent="0.25"/>
    <row r="64" spans="4:25" ht="12" customHeight="1" x14ac:dyDescent="0.25"/>
    <row r="65" spans="3:15" ht="12" customHeight="1" x14ac:dyDescent="0.25"/>
    <row r="66" spans="3:15" ht="12" customHeight="1" x14ac:dyDescent="0.25"/>
    <row r="67" spans="3:15" ht="12" customHeight="1" x14ac:dyDescent="0.25"/>
    <row r="68" spans="3:15" ht="12" customHeight="1" x14ac:dyDescent="0.25"/>
    <row r="69" spans="3:15" ht="12" customHeight="1" x14ac:dyDescent="0.25"/>
    <row r="72" spans="3:15" s="80" customFormat="1" x14ac:dyDescent="0.25"/>
    <row r="73" spans="3:15" s="80" customFormat="1" x14ac:dyDescent="0.25">
      <c r="C73" s="81"/>
    </row>
    <row r="74" spans="3:15" s="80" customFormat="1" x14ac:dyDescent="0.25">
      <c r="C74" s="80" t="s">
        <v>50</v>
      </c>
      <c r="G74" s="80" t="s">
        <v>57</v>
      </c>
      <c r="N74" s="80" t="s">
        <v>61</v>
      </c>
    </row>
    <row r="75" spans="3:15" s="80" customFormat="1" x14ac:dyDescent="0.25"/>
    <row r="76" spans="3:15" s="80" customFormat="1" x14ac:dyDescent="0.25">
      <c r="C76" s="80" t="s">
        <v>51</v>
      </c>
      <c r="D76" s="82">
        <v>4</v>
      </c>
      <c r="G76" s="80" t="s">
        <v>58</v>
      </c>
      <c r="H76" s="80">
        <v>11</v>
      </c>
      <c r="N76" s="80" t="s">
        <v>55</v>
      </c>
      <c r="O76" s="83">
        <v>49624.58</v>
      </c>
    </row>
    <row r="77" spans="3:15" s="80" customFormat="1" x14ac:dyDescent="0.25">
      <c r="C77" s="80" t="s">
        <v>52</v>
      </c>
      <c r="D77" s="82">
        <v>4</v>
      </c>
      <c r="G77" s="80" t="s">
        <v>59</v>
      </c>
      <c r="H77" s="80">
        <v>1</v>
      </c>
      <c r="N77" s="80" t="s">
        <v>63</v>
      </c>
      <c r="O77" s="83">
        <v>479.53</v>
      </c>
    </row>
    <row r="78" spans="3:15" s="80" customFormat="1" x14ac:dyDescent="0.25">
      <c r="C78" s="80" t="s">
        <v>53</v>
      </c>
      <c r="D78" s="82">
        <v>3</v>
      </c>
      <c r="G78" s="80" t="s">
        <v>69</v>
      </c>
      <c r="H78" s="80">
        <v>11</v>
      </c>
      <c r="N78" s="80" t="s">
        <v>62</v>
      </c>
      <c r="O78" s="83">
        <v>46055.05</v>
      </c>
    </row>
    <row r="79" spans="3:15" s="80" customFormat="1" x14ac:dyDescent="0.25">
      <c r="C79" s="80" t="s">
        <v>54</v>
      </c>
      <c r="D79" s="82">
        <v>2</v>
      </c>
      <c r="G79" s="80" t="s">
        <v>60</v>
      </c>
      <c r="H79" s="80">
        <v>12</v>
      </c>
      <c r="N79" s="80" t="s">
        <v>53</v>
      </c>
      <c r="O79" s="83">
        <v>1800.91</v>
      </c>
    </row>
    <row r="80" spans="3:15" s="80" customFormat="1" x14ac:dyDescent="0.25">
      <c r="C80" s="80" t="s">
        <v>55</v>
      </c>
      <c r="D80" s="82">
        <v>6</v>
      </c>
      <c r="G80" s="80" t="s">
        <v>68</v>
      </c>
      <c r="H80" s="80">
        <v>112</v>
      </c>
    </row>
    <row r="81" spans="3:8" s="80" customFormat="1" x14ac:dyDescent="0.25">
      <c r="C81" s="80" t="s">
        <v>56</v>
      </c>
      <c r="D81" s="82">
        <v>8</v>
      </c>
      <c r="G81" s="80" t="s">
        <v>64</v>
      </c>
      <c r="H81" s="80">
        <v>8</v>
      </c>
    </row>
    <row r="82" spans="3:8" s="80" customFormat="1" x14ac:dyDescent="0.25">
      <c r="G82" s="80" t="s">
        <v>65</v>
      </c>
      <c r="H82" s="80">
        <v>4</v>
      </c>
    </row>
    <row r="83" spans="3:8" s="80" customFormat="1" x14ac:dyDescent="0.25">
      <c r="G83" s="80" t="s">
        <v>66</v>
      </c>
      <c r="H83" s="80">
        <v>9</v>
      </c>
    </row>
    <row r="84" spans="3:8" s="80" customFormat="1" x14ac:dyDescent="0.25">
      <c r="G84" s="80" t="s">
        <v>67</v>
      </c>
      <c r="H84" s="80">
        <v>4</v>
      </c>
    </row>
    <row r="85" spans="3:8" s="80" customFormat="1" x14ac:dyDescent="0.25"/>
    <row r="86" spans="3:8" s="80" customFormat="1" x14ac:dyDescent="0.25"/>
    <row r="87" spans="3:8" s="80" customFormat="1" x14ac:dyDescent="0.25"/>
    <row r="88" spans="3:8" s="80" customFormat="1" x14ac:dyDescent="0.25"/>
    <row r="89" spans="3:8" s="80" customFormat="1" x14ac:dyDescent="0.25"/>
    <row r="90" spans="3:8" s="80" customFormat="1" x14ac:dyDescent="0.25"/>
    <row r="91" spans="3:8" s="80" customFormat="1" x14ac:dyDescent="0.25"/>
  </sheetData>
  <mergeCells count="12">
    <mergeCell ref="C45:R45"/>
    <mergeCell ref="C32:C41"/>
    <mergeCell ref="C10:C13"/>
    <mergeCell ref="C14:C20"/>
    <mergeCell ref="H8:J8"/>
    <mergeCell ref="H30:J30"/>
    <mergeCell ref="E8:G8"/>
    <mergeCell ref="E30:G30"/>
    <mergeCell ref="K8:R8"/>
    <mergeCell ref="K30:R30"/>
    <mergeCell ref="C43:R43"/>
    <mergeCell ref="C44:R44"/>
  </mergeCells>
  <printOptions horizontalCentered="1"/>
  <pageMargins left="0.39370078740157483" right="0.39370078740157483" top="0.39370078740157483" bottom="0.39370078740157483" header="0" footer="0"/>
  <pageSetup paperSize="9" scale="50" orientation="landscape" r:id="rId1"/>
  <colBreaks count="1" manualBreakCount="1">
    <brk id="23" max="1048575" man="1"/>
  </colBreaks>
  <drawing r:id="rId2"/>
  <webPublishItems count="1">
    <webPublishItem id="21295" divId="512_21295" sourceType="sheet" destinationFile="G:\APAE\APAE-COMU\Estadístiques internes\LLIBREDA\Lldades 2012\taules\Apartat 5\5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514</vt:lpstr>
      <vt:lpstr>'514'!Área_de_impresión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2012-07-04T10:46:50Z</cp:lastPrinted>
  <dcterms:created xsi:type="dcterms:W3CDTF">2010-01-26T09:39:59Z</dcterms:created>
  <dcterms:modified xsi:type="dcterms:W3CDTF">2012-09-18T08:30:57Z</dcterms:modified>
</cp:coreProperties>
</file>