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5370" yWindow="0" windowWidth="9930" windowHeight="8655"/>
  </bookViews>
  <sheets>
    <sheet name="335" sheetId="4" r:id="rId1"/>
  </sheets>
  <definedNames>
    <definedName name="_1Àrea_d_impressió" localSheetId="0">'335'!$A$1:$G$226</definedName>
    <definedName name="_xlnm.Print_Area" localSheetId="0">'335'!$A$1:$G$226</definedName>
  </definedNames>
  <calcPr calcId="145621"/>
</workbook>
</file>

<file path=xl/calcChain.xml><?xml version="1.0" encoding="utf-8"?>
<calcChain xmlns="http://schemas.openxmlformats.org/spreadsheetml/2006/main">
  <c r="F223" i="4" l="1"/>
  <c r="E166" i="4" l="1"/>
  <c r="F169" i="4" l="1"/>
  <c r="E169" i="4"/>
  <c r="E170" i="4" s="1"/>
  <c r="F166" i="4"/>
  <c r="E152" i="4"/>
  <c r="F152" i="4"/>
  <c r="D152" i="4"/>
  <c r="E146" i="4"/>
  <c r="F146" i="4"/>
  <c r="D146" i="4"/>
  <c r="F138" i="4"/>
  <c r="D138" i="4"/>
  <c r="F119" i="4"/>
  <c r="E119" i="4"/>
  <c r="D119" i="4"/>
  <c r="E97" i="4"/>
  <c r="F97" i="4"/>
  <c r="D97" i="4"/>
  <c r="E59" i="4"/>
  <c r="F59" i="4"/>
  <c r="D59" i="4"/>
  <c r="F49" i="4"/>
  <c r="D49" i="4"/>
  <c r="E49" i="4"/>
  <c r="G145" i="4"/>
  <c r="G144" i="4"/>
  <c r="E34" i="4"/>
  <c r="F34" i="4"/>
  <c r="D34" i="4"/>
  <c r="D14" i="4"/>
  <c r="E14" i="4"/>
  <c r="F14" i="4"/>
  <c r="F170" i="4" l="1"/>
  <c r="F177" i="4" l="1"/>
  <c r="F224" i="4" s="1"/>
  <c r="F184" i="4"/>
  <c r="F37" i="4"/>
  <c r="F153" i="4" s="1"/>
  <c r="E37" i="4"/>
  <c r="D37" i="4"/>
  <c r="D153" i="4" s="1"/>
  <c r="E184" i="4" l="1"/>
  <c r="G151" i="4" l="1"/>
  <c r="G150" i="4"/>
  <c r="G153" i="4" l="1"/>
  <c r="E138" i="4"/>
  <c r="E153" i="4" s="1"/>
</calcChain>
</file>

<file path=xl/sharedStrings.xml><?xml version="1.0" encoding="utf-8"?>
<sst xmlns="http://schemas.openxmlformats.org/spreadsheetml/2006/main" count="221" uniqueCount="202">
  <si>
    <t>ACCIONS FORMATIVES INTERNES</t>
  </si>
  <si>
    <t>EDICIONS</t>
  </si>
  <si>
    <t>ASSISTENTS</t>
  </si>
  <si>
    <t>TOTAL</t>
  </si>
  <si>
    <t>TOTAL ACCIONS FORMATIVES INTERNES</t>
  </si>
  <si>
    <t>ACCIONS FORMATIVES EXTERNES</t>
  </si>
  <si>
    <t>ACCIONS FORMATIVES</t>
  </si>
  <si>
    <t>TOTAL ACCIONS FORMATIVES EXTERNES</t>
  </si>
  <si>
    <t>Fiscalitat</t>
  </si>
  <si>
    <t>EIX 5. Formació en coneixements i eines TIC</t>
  </si>
  <si>
    <t>EIX 1. CONEIXEMENT I ÚS DE LES LLENGÜES</t>
  </si>
  <si>
    <t>EIX 4. FORMACIÓ MARC LEGISLATIU I PROCEDIMENTS DE GESTIÓ</t>
  </si>
  <si>
    <t>EIX 5. FORMACIÓ EN CONEIXEMENTS I EINES TIC</t>
  </si>
  <si>
    <t>EIX 6. FORMACIÓ I DESENVOLUPAMENT DE COMPETÈNCIES PERSONALS</t>
  </si>
  <si>
    <t>EIX 7. FORMACIÓ I APRENENTATGE DE COMPETÈNCIES TÈCNIQUES PER A LA GESTIÓ</t>
  </si>
  <si>
    <t>A) PER AL LLOC DE TREBALL</t>
  </si>
  <si>
    <t>EIX 0. RECOLZAMENT DE LES POLÍTIQUES DE CARÀCTER SOCIAL DE LA UPC</t>
  </si>
  <si>
    <t>EIX 8. FORMACIÓ I ACTUALITZACIÓ TÈCNICA DE COL·LECTIUS ESPECÍFICS</t>
  </si>
  <si>
    <r>
      <rPr>
        <i/>
        <sz val="8"/>
        <color rgb="FF254061"/>
        <rFont val="Arial"/>
        <family val="2"/>
      </rPr>
      <t>(DP)</t>
    </r>
    <r>
      <rPr>
        <sz val="8"/>
        <color rgb="FF254061"/>
        <rFont val="Arial"/>
        <family val="2"/>
      </rPr>
      <t>: Accions formatives per al Desenvolupament Professional.</t>
    </r>
  </si>
  <si>
    <t>Gestió econòmica i pressupostària</t>
  </si>
  <si>
    <t>EIX 8. Formació i actualització tècnica de col·lectius específics</t>
  </si>
  <si>
    <t>AJUTS DE FORMACIÓ</t>
  </si>
  <si>
    <t>Ajuts per a la Formació Reglada</t>
  </si>
  <si>
    <t>Ajuts individuals per al Lloc de Treball</t>
  </si>
  <si>
    <t>Ajuts individuals per al Desenvolupament Professional</t>
  </si>
  <si>
    <t>TOTAL AJUTS DE FORMACIÓ</t>
  </si>
  <si>
    <t>Autogestió de l'espai de treball: específic PVD</t>
  </si>
  <si>
    <t>PRL - Part Comú</t>
  </si>
  <si>
    <t>Marc i normatives per a la gestió de personal vinculat a la recerca</t>
  </si>
  <si>
    <t>Bases de dades. Nivell medi</t>
  </si>
  <si>
    <t>Accessibilitat web</t>
  </si>
  <si>
    <t>Eines per a SOAlitzar un si</t>
  </si>
  <si>
    <t>Programació orientada a objectes. UML. Nivell bàsic</t>
  </si>
  <si>
    <t>Documentar processos i procediments. Modalitat A</t>
  </si>
  <si>
    <t>Documentar processos i procediments. Modalitat B</t>
  </si>
  <si>
    <t>Eines per a una comunicació interna eficaç</t>
  </si>
  <si>
    <t>Els sis missatges dels equips d'alt rendiment</t>
  </si>
  <si>
    <t>El mapa de processos com a eina de gestió</t>
  </si>
  <si>
    <t>Formació per a la comunicació a la UPC: de l'e-Informacions al programa d'Andreu Buenafuente</t>
  </si>
  <si>
    <t>Com assolir els objectius</t>
  </si>
  <si>
    <t>Comunicació i argumentació</t>
  </si>
  <si>
    <t>Comunicació persuasiva</t>
  </si>
  <si>
    <t>Gestió avançada de múltiples prioritats</t>
  </si>
  <si>
    <t>Orientació a resultats</t>
  </si>
  <si>
    <t>Sistemes de gestió de la Q</t>
  </si>
  <si>
    <t>Treballar en situacions crítiques</t>
  </si>
  <si>
    <t>Jornada Administració Electrònica de la UPC</t>
  </si>
  <si>
    <t>EIX 9. Formació i desenvolupament d'habilitats directives per a caps de primer nivell</t>
  </si>
  <si>
    <t>PURDUE UNIVERSITY</t>
  </si>
  <si>
    <t>UNIVERSITY OF MARIBOR</t>
  </si>
  <si>
    <t xml:space="preserve">Ajuts per a les iniciatives de les unitats per al Lloc de Treball
</t>
  </si>
  <si>
    <t xml:space="preserve">Ajuts per a les iniciatives de les unitats per al Desenvolupament Professional
</t>
  </si>
  <si>
    <r>
      <t xml:space="preserve">A) AJUTS PER A LA FORMACIÓ REGLADA </t>
    </r>
    <r>
      <rPr>
        <b/>
        <vertAlign val="superscript"/>
        <sz val="10"/>
        <color rgb="FF254061"/>
        <rFont val="Arial"/>
        <family val="2"/>
      </rPr>
      <t>(*)</t>
    </r>
  </si>
  <si>
    <r>
      <t xml:space="preserve">B) AJUTS PER A L’APRENENTATGE DE LLENGÜES ESTRANGERES </t>
    </r>
    <r>
      <rPr>
        <b/>
        <vertAlign val="superscript"/>
        <sz val="10"/>
        <color rgb="FF254061"/>
        <rFont val="Arial"/>
        <family val="2"/>
      </rPr>
      <t>(*)</t>
    </r>
  </si>
  <si>
    <t>Any 2011</t>
  </si>
  <si>
    <t>Desenvolupament d'habilitats i atenció a persones amb discapacitat. Nivell bàsic</t>
  </si>
  <si>
    <t>El tractament de gènere en els documents de la UPC: orientacions pràctiques</t>
  </si>
  <si>
    <t>Estalvi energètic als campus. Introducció a l’aplicatiu Sirenaweb</t>
  </si>
  <si>
    <t>SIRENA 2.0. Noves eines de monitorització per a l’estalvi energètic</t>
  </si>
  <si>
    <t>Workshop "La igualtat d'oportunitats i l'accés al món laboral i professional"</t>
  </si>
  <si>
    <t>HORES TOTALS PER ACCIÓ FORMATIVA</t>
  </si>
  <si>
    <t>Atenció a l’usuari en anglès dins l’àmbit de la gestió acadèmica  (Campus Baix Llobregat)</t>
  </si>
  <si>
    <t>Atenció telefònica en anglès (Campus Baix Llobregat)</t>
  </si>
  <si>
    <t>CUSTOMER SERVICE - Telephoning nivell 1</t>
  </si>
  <si>
    <t>CUSTOMER SERVICE - Telephoning nivell 2</t>
  </si>
  <si>
    <t>Llenguatge administratiu bàsic</t>
  </si>
  <si>
    <t>RELATIONSHIPS - Business english</t>
  </si>
  <si>
    <t>RELATIONSHIPS - Making presentations nivell 1</t>
  </si>
  <si>
    <t>RELATIONSHIPS - Making presentations nivell 2</t>
  </si>
  <si>
    <t>RELATIONSHIPS - Meetings nivell 1</t>
  </si>
  <si>
    <t>RELATIONSHIPS - Meetings nivell 2</t>
  </si>
  <si>
    <t>RELATIONSHIPS - Negotiating and selling</t>
  </si>
  <si>
    <t>Taller de recursos per a la comunicació multilingüe</t>
  </si>
  <si>
    <t>Taller per millorar la redacció de documents administratius</t>
  </si>
  <si>
    <t>WRITING - Redacció en anglès nivell 1</t>
  </si>
  <si>
    <t>WRITING - Redacció en anglès nivell 2</t>
  </si>
  <si>
    <t>Taller de correspondència administrativa i correus electrònics</t>
  </si>
  <si>
    <t>WRITING - Redacció en anglès nivell inicial</t>
  </si>
  <si>
    <t>EIX 2. NOVA ESTRUCTURA D'ENSENYAMENTS, EEES I EER</t>
  </si>
  <si>
    <t>EIX 3. FORMACIÓ EN PREVENCIÓ DE RISCOS LABORALS</t>
  </si>
  <si>
    <t>EIX 9. FORMACIÓ I DESENVOLUPAMENT D'HABILITATS DIRECTIVES PER A CAPS DE PRIMER NIVELL</t>
  </si>
  <si>
    <t>EIX 10. FORMACIÓ PER A LA E-ADMINISTRACIÓ</t>
  </si>
  <si>
    <t>Gestió de la matrícula de dipòsits de tesi i sol·licitud del títol de doctor a PRISMA</t>
  </si>
  <si>
    <t>Mòdul específic de bioseguretat als laboratoris</t>
  </si>
  <si>
    <t>Mòdul Específic: Taller laboratoris Mecànics i Físics</t>
  </si>
  <si>
    <t>Mòdul Específic: Taller laboratoris Químics</t>
  </si>
  <si>
    <t>Plataformes elevadores i ponts grua</t>
  </si>
  <si>
    <t>Senyalització d'emergència</t>
  </si>
  <si>
    <t>Formació bàsica en Prevenció de Riscos Laborals</t>
  </si>
  <si>
    <t>Seminari de Prevenció de Focs i Explosions en els Laboratoris Docents i de Recerca: Els Armaris de Seguretat</t>
  </si>
  <si>
    <t>Sistema de megafonia per a la comunicació d'emergències</t>
  </si>
  <si>
    <t>Els drets dels ciutadans</t>
  </si>
  <si>
    <t>Explotació de dades mitjançant SAP econòmic</t>
  </si>
  <si>
    <t>Formació bàsica en SAP econòmic</t>
  </si>
  <si>
    <t>La responsabilitat de la i el Cap en l’aplicació de la Llei Orgànica de Protecció de Dades a la UPC</t>
  </si>
  <si>
    <t>Règim jurídic i llei de procediment administratiu</t>
  </si>
  <si>
    <t>Aspectes legals del Programari Lliure</t>
  </si>
  <si>
    <t>Bases de dades. Nivell avançat</t>
  </si>
  <si>
    <t>Bases de dades. Nivell bàsic</t>
  </si>
  <si>
    <t>Com millorar el posicionament de la UPC als rànkings web</t>
  </si>
  <si>
    <t>Creació de continguts web accessibles</t>
  </si>
  <si>
    <t>Desenvolupament d’aplicacions web amb HTML 5 i Javascript</t>
  </si>
  <si>
    <t>Desenvolupament web per a dispositius mòbils amb HTML 5 i Javascript</t>
  </si>
  <si>
    <t>Dinamització de canals a la Societat web</t>
  </si>
  <si>
    <t>DRAC Bàsic</t>
  </si>
  <si>
    <t>Genweb. Edició Avançada</t>
  </si>
  <si>
    <t>Introducció al desenvolupament de WebApps per dispositius mòbils iOS i Android</t>
  </si>
  <si>
    <t>Introducció al Labview. Nivell bàsic</t>
  </si>
  <si>
    <t>Introducció al Matlab. Nivell Bàsic</t>
  </si>
  <si>
    <t>Introducció al Solidworks. Nivell Bàsic</t>
  </si>
  <si>
    <t>Javascript i jQuery avançats</t>
  </si>
  <si>
    <t>Programari 793. Nivell Bàsic</t>
  </si>
  <si>
    <t>Anàlisi Forense</t>
  </si>
  <si>
    <t>Archibus. Nou aplicatiu per a la Gestió de recursos immobiliaris: Manteniment Correctiu</t>
  </si>
  <si>
    <t>Avaluació de l’accessibilitat web</t>
  </si>
  <si>
    <t>Com enfrontar-se a l’edició d’un vídeo</t>
  </si>
  <si>
    <t>Creació de documents electrònics accessibles (MS Office i PDF)</t>
  </si>
  <si>
    <t>Instal·lació i configuració de Microsoft Windows 7 Client</t>
  </si>
  <si>
    <t>Introducció a Archibus</t>
  </si>
  <si>
    <t>Introducció a la infoaccessibilitat</t>
  </si>
  <si>
    <t>Introducció a la Programació amb Java</t>
  </si>
  <si>
    <t>Inventari d'espais</t>
  </si>
  <si>
    <t>Mesures bàsiques de seguretat</t>
  </si>
  <si>
    <t>Overlay</t>
  </si>
  <si>
    <t>Programació amb XML</t>
  </si>
  <si>
    <t>Seguretat avançada en entorns virtuals</t>
  </si>
  <si>
    <t>Seguretat en entorns virtuals</t>
  </si>
  <si>
    <t>Eines PNL per a la gestió efectiva d'equips</t>
  </si>
  <si>
    <t>El tracte amb persones difícils</t>
  </si>
  <si>
    <t>Habilitats en la direcció de persones</t>
  </si>
  <si>
    <t>La coordinació de persones en projectes</t>
  </si>
  <si>
    <t>Saber dir No proactivament</t>
  </si>
  <si>
    <t>Seguiment "El tractament amb els usuaris difícils"</t>
  </si>
  <si>
    <t>Seguiment "Habilitats en la direcció de persones (biblioteques)"</t>
  </si>
  <si>
    <r>
      <t xml:space="preserve">El poder de la paraula: taller avançat de comunicació persuasiva </t>
    </r>
    <r>
      <rPr>
        <i/>
        <sz val="10"/>
        <color rgb="FF254061"/>
        <rFont val="Arial"/>
        <family val="2"/>
      </rPr>
      <t>(DP)</t>
    </r>
  </si>
  <si>
    <t>Habilitats comunicatives per a presentacions en petites reunions</t>
  </si>
  <si>
    <t>L'ús de la crítica constructiva com a eina d'evolució i millora</t>
  </si>
  <si>
    <r>
      <t xml:space="preserve">Taller: Treballar amb altres per aconseguir resultats eficaços </t>
    </r>
    <r>
      <rPr>
        <i/>
        <sz val="10"/>
        <color rgb="FF254061"/>
        <rFont val="Arial"/>
        <family val="2"/>
      </rPr>
      <t>(DP)</t>
    </r>
  </si>
  <si>
    <r>
      <t>Taller: Viure el canvi i la multitasca sense estrés</t>
    </r>
    <r>
      <rPr>
        <i/>
        <sz val="10"/>
        <color rgb="FF254061"/>
        <rFont val="Arial"/>
        <family val="2"/>
      </rPr>
      <t xml:space="preserve"> (DP)</t>
    </r>
  </si>
  <si>
    <t>Més enllà de la Q</t>
  </si>
  <si>
    <t>Seguiment "Els sis missatges dels equips d'alt rendiment"</t>
  </si>
  <si>
    <t>Seguiment "Tècniques d'assertivitat per a secretàries i personal de secretaria"</t>
  </si>
  <si>
    <t>Sistemes d'informació de la Q</t>
  </si>
  <si>
    <t>Eines estadístiques i Six Sigma</t>
  </si>
  <si>
    <t>Eines pràctiques de Q per aplicar a la UPC</t>
  </si>
  <si>
    <t>Elaborar un pla de millora</t>
  </si>
  <si>
    <t>Els compromisos de la Q: la carta de serveis</t>
  </si>
  <si>
    <t>La implantació dels sistemes de Gestió de la Q</t>
  </si>
  <si>
    <t>Taller de creació i explotació de les enquestes</t>
  </si>
  <si>
    <t>Tècniques d'auditoria: l'auditora i l'auditor intern</t>
  </si>
  <si>
    <t>Accions formatives incorporades en els diferents àmbits de la resta d'eixos formatius.</t>
  </si>
  <si>
    <t>Taller: Com desenvolupar el meu equip</t>
  </si>
  <si>
    <t>Taller: Com innovar en el propi entorn de treball</t>
  </si>
  <si>
    <r>
      <t xml:space="preserve">Automotivació i autocoaching </t>
    </r>
    <r>
      <rPr>
        <i/>
        <sz val="10"/>
        <color rgb="FF254061"/>
        <rFont val="Arial"/>
        <family val="2"/>
      </rPr>
      <t>(DP)</t>
    </r>
  </si>
  <si>
    <t>Habilitats per al desenvolupament del cap intermig</t>
  </si>
  <si>
    <t>Formació bàsica en Gestió Documental i el gestor d'expedients electrònics</t>
  </si>
  <si>
    <t>Configuració i gestió de votacions electròniques</t>
  </si>
  <si>
    <t>Formació bàsica en Fonaments de Documentum</t>
  </si>
  <si>
    <t>EIX 2. Nova estructura d'ensenyaments, EEES i EER</t>
  </si>
  <si>
    <t>EIX 3. Formació en Prevenció de Riscos Laborals</t>
  </si>
  <si>
    <t>EIX 10. Formació per a la e-Administració</t>
  </si>
  <si>
    <t>B) PER AL DESENVOLUPAMENT PROFESSIONAL</t>
  </si>
  <si>
    <t>C) AJUTS PER A LA REALITZACIÓ D’ ESTADES PROFESSIONALS</t>
  </si>
  <si>
    <r>
      <rPr>
        <i/>
        <vertAlign val="superscript"/>
        <sz val="8"/>
        <color rgb="FF254061"/>
        <rFont val="Arial"/>
        <family val="2"/>
      </rPr>
      <t xml:space="preserve">(*) </t>
    </r>
    <r>
      <rPr>
        <i/>
        <sz val="8"/>
        <color rgb="FF254061"/>
        <rFont val="Arial"/>
        <family val="2"/>
      </rPr>
      <t>Aquestes dades corresponen a l'any acadèmic 2010-2011</t>
    </r>
  </si>
  <si>
    <t>23RD ANNUAL CONFERENCE OF THE EUROPEAN ASSOCIATION FOR INTERNATIONAL EDUCATION</t>
  </si>
  <si>
    <t>6TH EUROPEAN CONFERENCE ON INNOVATION AND ENTREPRENEURSHIP, ECIE 2011</t>
  </si>
  <si>
    <t>DATA CITATION PRINCIPLES</t>
  </si>
  <si>
    <t>DE MONFORT UNIVERSITY</t>
  </si>
  <si>
    <t>ECKM 2011</t>
  </si>
  <si>
    <t>GEORGIA TECH</t>
  </si>
  <si>
    <t>HELSINKI METROPOLIA</t>
  </si>
  <si>
    <t>INSTITUT SUPERIEUR D'ARCHITECTURE SAINT LUC BRUXELLES</t>
  </si>
  <si>
    <t>KU LEUVEN</t>
  </si>
  <si>
    <t>LA SAPIENZA</t>
  </si>
  <si>
    <t>LOMONOSOV MOSCOW STATE UNIVERSITY</t>
  </si>
  <si>
    <t>MIT</t>
  </si>
  <si>
    <t>PKP INTERNATIONAL SCHOLARLY PUBLISHING CONFERENCE</t>
  </si>
  <si>
    <t>POLITECNICO DI MILANO</t>
  </si>
  <si>
    <t>POLYTECHNIC INSTITUTE OF BRAGANÇA</t>
  </si>
  <si>
    <t>REALITER</t>
  </si>
  <si>
    <t>SIXTH INTERNATIONAL SYMPSOSIUM ON SPRAYED CONCRETE</t>
  </si>
  <si>
    <t>STONY BROOK STATE UNIVERSITY OF NEW YORK</t>
  </si>
  <si>
    <t>TECHNICAL UNIVERSITY OF DENMARK</t>
  </si>
  <si>
    <t>TECHNISCHE UNIVERSITÄT MÜNCHEN</t>
  </si>
  <si>
    <t>TECHNOLOGY UNIVERSITY OF TAMPERE</t>
  </si>
  <si>
    <t>THE ROYAL BOTANIC GARDEN, KEW</t>
  </si>
  <si>
    <t>UNIVERSIDAD AUTONOMA METROPOLITANA-IZTAPALAPA</t>
  </si>
  <si>
    <t>UNIVERSIDAD TECNOLÓGICA DE PANAMÁ</t>
  </si>
  <si>
    <t>UNIVERSIDADE DO LISBOA</t>
  </si>
  <si>
    <t>UNIVERSITIES OF APPLIED SCIENCES IN AALEN, BIBERACH, NEU-ULM, RAVENSBURG-WEINGAR</t>
  </si>
  <si>
    <t>UNIVERSITY COLLEGE OF LONDON</t>
  </si>
  <si>
    <t>UNIVERSITY OF BERGEN</t>
  </si>
  <si>
    <t>UNIVERSITY OF CYPRUS</t>
  </si>
  <si>
    <t>UNIVERSITY OF GÖTTINGEN</t>
  </si>
  <si>
    <t>UNIVERSITY OF GUELPH/STATE UNIVERSITY OF NEW YORK AT BUFFALO</t>
  </si>
  <si>
    <t>UNIVERSITY OF PORTO</t>
  </si>
  <si>
    <t>UNIVERSITY OF WISCONSIN</t>
  </si>
  <si>
    <t>UTRECHT UNIVERSITY</t>
  </si>
  <si>
    <t>CUSTOMER SERVICE - Atenció a l'usuari nivell inicial</t>
  </si>
  <si>
    <t>Coneixements per a SOAlitzar un SI</t>
  </si>
  <si>
    <t>3.2 Personal d'administració i serveis</t>
  </si>
  <si>
    <t>3.2.3 FORMACIÓ DEL PERSONAL D'ADMINISTRACIÓ I SERVEIS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</si>
</sst>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rgb="FF254061"/>
      <name val="Arial"/>
      <family val="2"/>
    </font>
    <font>
      <sz val="8"/>
      <color rgb="FF254061"/>
      <name val="Arial"/>
      <family val="2"/>
    </font>
    <font>
      <b/>
      <sz val="12"/>
      <color rgb="FF254061"/>
      <name val="Arial"/>
      <family val="2"/>
    </font>
    <font>
      <b/>
      <sz val="8"/>
      <color rgb="FF254061"/>
      <name val="Arial"/>
      <family val="2"/>
    </font>
    <font>
      <sz val="10"/>
      <color rgb="FF254061"/>
      <name val="Arial"/>
      <family val="2"/>
    </font>
    <font>
      <b/>
      <sz val="9"/>
      <color rgb="FF25406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i/>
      <sz val="8"/>
      <color rgb="FF254061"/>
      <name val="Arial"/>
      <family val="2"/>
    </font>
    <font>
      <i/>
      <vertAlign val="superscript"/>
      <sz val="8"/>
      <color rgb="FF254061"/>
      <name val="Arial"/>
      <family val="2"/>
    </font>
    <font>
      <b/>
      <vertAlign val="superscript"/>
      <sz val="10"/>
      <color rgb="FF254061"/>
      <name val="Arial"/>
      <family val="2"/>
    </font>
    <font>
      <i/>
      <sz val="10"/>
      <color rgb="FF25406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9"/>
      </right>
      <top/>
      <bottom/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n">
        <color rgb="FF7F7F7F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n">
        <color theme="0"/>
      </left>
      <right style="thin">
        <color rgb="FF7F7F7F"/>
      </right>
      <top style="thin">
        <color rgb="FF7F7F7F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7F7F7F"/>
      </right>
      <top style="thin">
        <color theme="0"/>
      </top>
      <bottom/>
      <diagonal/>
    </border>
  </borders>
  <cellStyleXfs count="42">
    <xf numFmtId="0" fontId="0" fillId="0" borderId="0"/>
    <xf numFmtId="0" fontId="3" fillId="0" borderId="1" applyNumberFormat="0" applyFont="0" applyFill="0" applyAlignment="0" applyProtection="0">
      <alignment horizontal="center" vertical="top" wrapText="1"/>
    </xf>
    <xf numFmtId="0" fontId="2" fillId="0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4" fillId="0" borderId="5" applyNumberFormat="0" applyFont="0" applyFill="0" applyAlignment="0" applyProtection="0">
      <alignment horizontal="center" vertical="top" wrapText="1"/>
    </xf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</xf>
    <xf numFmtId="0" fontId="6" fillId="4" borderId="10">
      <alignment horizontal="left" vertical="center"/>
    </xf>
    <xf numFmtId="0" fontId="6" fillId="4" borderId="11">
      <alignment horizontal="left"/>
    </xf>
    <xf numFmtId="0" fontId="6" fillId="2" borderId="10">
      <alignment horizontal="left" vertical="center"/>
    </xf>
    <xf numFmtId="0" fontId="6" fillId="2" borderId="10">
      <alignment horizontal="left" vertical="center"/>
    </xf>
    <xf numFmtId="0" fontId="6" fillId="5" borderId="10">
      <alignment horizontal="left" vertical="center"/>
    </xf>
    <xf numFmtId="0" fontId="6" fillId="5" borderId="11">
      <alignment horizontal="left" vertical="center"/>
    </xf>
    <xf numFmtId="0" fontId="7" fillId="6" borderId="0">
      <alignment horizontal="left" vertical="center"/>
    </xf>
    <xf numFmtId="3" fontId="8" fillId="7" borderId="10" applyNumberFormat="0">
      <alignment vertical="center"/>
    </xf>
    <xf numFmtId="3" fontId="8" fillId="7" borderId="11" applyNumberFormat="0">
      <alignment vertical="center"/>
    </xf>
    <xf numFmtId="3" fontId="8" fillId="8" borderId="10" applyNumberFormat="0">
      <alignment vertical="center"/>
    </xf>
    <xf numFmtId="3" fontId="8" fillId="8" borderId="11" applyNumberFormat="0">
      <alignment vertical="center"/>
    </xf>
    <xf numFmtId="4" fontId="8" fillId="2" borderId="10" applyNumberFormat="0">
      <alignment vertical="center"/>
    </xf>
    <xf numFmtId="4" fontId="8" fillId="5" borderId="10" applyNumberFormat="0">
      <alignment vertical="center"/>
    </xf>
    <xf numFmtId="0" fontId="8" fillId="9" borderId="10">
      <alignment horizontal="left" vertical="center"/>
    </xf>
    <xf numFmtId="0" fontId="8" fillId="9" borderId="11">
      <alignment horizontal="left" vertical="center"/>
    </xf>
    <xf numFmtId="0" fontId="4" fillId="10" borderId="10">
      <alignment horizontal="center" vertical="center"/>
    </xf>
    <xf numFmtId="0" fontId="4" fillId="3" borderId="10">
      <alignment horizontal="center" vertical="center" wrapText="1"/>
    </xf>
    <xf numFmtId="0" fontId="4" fillId="3" borderId="11">
      <alignment horizontal="center" vertical="center" wrapText="1"/>
    </xf>
    <xf numFmtId="3" fontId="8" fillId="2" borderId="0" applyNumberFormat="0">
      <alignment vertical="center"/>
    </xf>
    <xf numFmtId="4" fontId="6" fillId="2" borderId="10" applyNumberFormat="0">
      <alignment vertical="center"/>
    </xf>
    <xf numFmtId="0" fontId="4" fillId="3" borderId="10">
      <alignment horizontal="center" vertical="center"/>
    </xf>
    <xf numFmtId="4" fontId="6" fillId="5" borderId="10" applyNumberFormat="0">
      <alignment vertical="center"/>
    </xf>
    <xf numFmtId="4" fontId="6" fillId="5" borderId="11" applyNumberFormat="0">
      <alignment vertical="center"/>
    </xf>
    <xf numFmtId="4" fontId="6" fillId="4" borderId="10" applyNumberFormat="0">
      <alignment vertical="center"/>
    </xf>
    <xf numFmtId="4" fontId="6" fillId="4" borderId="11" applyNumberFormat="0">
      <alignment vertical="center"/>
    </xf>
    <xf numFmtId="0" fontId="2" fillId="0" borderId="0" applyNumberFormat="0" applyProtection="0">
      <alignment horizontal="right"/>
    </xf>
    <xf numFmtId="0" fontId="9" fillId="0" borderId="12" applyAlignment="0">
      <alignment horizontal="center"/>
    </xf>
    <xf numFmtId="0" fontId="19" fillId="0" borderId="2" applyNumberFormat="0" applyFont="0" applyFill="0" applyAlignment="0" applyProtection="0"/>
    <xf numFmtId="0" fontId="19" fillId="0" borderId="4" applyNumberFormat="0" applyFont="0" applyFill="0" applyAlignment="0" applyProtection="0"/>
    <xf numFmtId="0" fontId="19" fillId="0" borderId="3" applyNumberFormat="0" applyFont="0" applyFill="0" applyAlignment="0" applyProtection="0"/>
    <xf numFmtId="0" fontId="1" fillId="0" borderId="0"/>
  </cellStyleXfs>
  <cellXfs count="110">
    <xf numFmtId="0" fontId="0" fillId="0" borderId="0" xfId="0"/>
    <xf numFmtId="0" fontId="11" fillId="9" borderId="11" xfId="25" applyFont="1">
      <alignment horizontal="left" vertical="center"/>
    </xf>
    <xf numFmtId="0" fontId="12" fillId="6" borderId="0" xfId="0" applyFont="1" applyFill="1"/>
    <xf numFmtId="0" fontId="11" fillId="6" borderId="0" xfId="0" applyFont="1" applyFill="1" applyAlignment="1">
      <alignment horizontal="left" vertical="center" wrapText="1"/>
    </xf>
    <xf numFmtId="0" fontId="13" fillId="6" borderId="0" xfId="0" applyFont="1" applyFill="1" applyAlignment="1">
      <alignment horizontal="center" vertical="center"/>
    </xf>
    <xf numFmtId="0" fontId="14" fillId="6" borderId="0" xfId="0" applyFont="1" applyFill="1" applyBorder="1"/>
    <xf numFmtId="0" fontId="14" fillId="6" borderId="0" xfId="0" applyFont="1" applyFill="1"/>
    <xf numFmtId="0" fontId="12" fillId="6" borderId="0" xfId="0" applyFont="1" applyFill="1" applyBorder="1"/>
    <xf numFmtId="0" fontId="11" fillId="6" borderId="13" xfId="33" applyNumberFormat="1" applyFont="1" applyFill="1" applyBorder="1" applyAlignment="1">
      <alignment horizontal="center" vertical="center"/>
    </xf>
    <xf numFmtId="0" fontId="12" fillId="6" borderId="0" xfId="8" applyFont="1" applyFill="1" applyBorder="1"/>
    <xf numFmtId="0" fontId="14" fillId="6" borderId="0" xfId="0" applyFont="1" applyFill="1" applyBorder="1" applyAlignment="1">
      <alignment wrapText="1"/>
    </xf>
    <xf numFmtId="0" fontId="16" fillId="6" borderId="0" xfId="0" applyFont="1" applyFill="1" applyBorder="1" applyAlignment="1">
      <alignment horizontal="center"/>
    </xf>
    <xf numFmtId="0" fontId="12" fillId="6" borderId="0" xfId="6" applyFont="1" applyFill="1" applyBorder="1"/>
    <xf numFmtId="0" fontId="12" fillId="6" borderId="0" xfId="0" applyFont="1" applyFill="1" applyAlignment="1">
      <alignment horizontal="center"/>
    </xf>
    <xf numFmtId="0" fontId="12" fillId="6" borderId="0" xfId="0" applyFont="1" applyFill="1" applyAlignment="1">
      <alignment wrapText="1"/>
    </xf>
    <xf numFmtId="0" fontId="12" fillId="6" borderId="17" xfId="5" applyFont="1" applyFill="1" applyBorder="1" applyAlignment="1"/>
    <xf numFmtId="0" fontId="12" fillId="6" borderId="18" xfId="9" applyFont="1" applyFill="1" applyBorder="1" applyAlignment="1">
      <alignment wrapText="1"/>
    </xf>
    <xf numFmtId="0" fontId="12" fillId="6" borderId="18" xfId="9" applyFont="1" applyFill="1" applyBorder="1" applyAlignment="1">
      <alignment horizontal="center"/>
    </xf>
    <xf numFmtId="0" fontId="12" fillId="6" borderId="19" xfId="3" applyFont="1" applyFill="1" applyBorder="1"/>
    <xf numFmtId="0" fontId="12" fillId="6" borderId="20" xfId="8" applyFont="1" applyFill="1" applyBorder="1"/>
    <xf numFmtId="0" fontId="12" fillId="6" borderId="22" xfId="6" applyFont="1" applyFill="1" applyBorder="1"/>
    <xf numFmtId="0" fontId="14" fillId="6" borderId="20" xfId="8" applyFont="1" applyFill="1" applyBorder="1"/>
    <xf numFmtId="0" fontId="14" fillId="6" borderId="22" xfId="6" applyFont="1" applyFill="1" applyBorder="1"/>
    <xf numFmtId="0" fontId="11" fillId="6" borderId="22" xfId="33" applyNumberFormat="1" applyFont="1" applyFill="1" applyBorder="1" applyAlignment="1">
      <alignment horizontal="center" vertical="center"/>
    </xf>
    <xf numFmtId="0" fontId="12" fillId="6" borderId="23" xfId="8" applyFont="1" applyFill="1" applyBorder="1"/>
    <xf numFmtId="0" fontId="14" fillId="6" borderId="24" xfId="7" applyFont="1" applyFill="1" applyBorder="1" applyAlignment="1">
      <alignment wrapText="1"/>
    </xf>
    <xf numFmtId="0" fontId="16" fillId="6" borderId="24" xfId="7" applyFont="1" applyFill="1" applyBorder="1" applyAlignment="1">
      <alignment horizontal="center"/>
    </xf>
    <xf numFmtId="0" fontId="12" fillId="6" borderId="25" xfId="6" applyFont="1" applyFill="1" applyBorder="1"/>
    <xf numFmtId="0" fontId="12" fillId="6" borderId="17" xfId="8" applyFont="1" applyFill="1" applyBorder="1"/>
    <xf numFmtId="0" fontId="14" fillId="6" borderId="18" xfId="9" applyFont="1" applyFill="1" applyBorder="1" applyAlignment="1">
      <alignment wrapText="1"/>
    </xf>
    <xf numFmtId="0" fontId="16" fillId="6" borderId="18" xfId="9" applyFont="1" applyFill="1" applyBorder="1" applyAlignment="1">
      <alignment horizontal="center"/>
    </xf>
    <xf numFmtId="0" fontId="12" fillId="6" borderId="19" xfId="6" applyFont="1" applyFill="1" applyBorder="1"/>
    <xf numFmtId="0" fontId="12" fillId="6" borderId="20" xfId="4" applyFont="1" applyFill="1" applyBorder="1"/>
    <xf numFmtId="0" fontId="12" fillId="6" borderId="22" xfId="0" applyFont="1" applyFill="1" applyBorder="1"/>
    <xf numFmtId="0" fontId="12" fillId="6" borderId="20" xfId="5" applyFont="1" applyFill="1" applyBorder="1" applyAlignment="1"/>
    <xf numFmtId="0" fontId="12" fillId="6" borderId="22" xfId="3" applyFont="1" applyFill="1" applyBorder="1"/>
    <xf numFmtId="0" fontId="17" fillId="11" borderId="21" xfId="28" applyFont="1" applyFill="1" applyBorder="1" applyAlignment="1">
      <alignment horizontal="center" vertical="center" wrapText="1"/>
    </xf>
    <xf numFmtId="0" fontId="15" fillId="12" borderId="21" xfId="19" applyNumberFormat="1" applyFont="1" applyFill="1" applyBorder="1" applyAlignment="1">
      <alignment vertical="center" wrapText="1"/>
    </xf>
    <xf numFmtId="0" fontId="15" fillId="13" borderId="21" xfId="21" applyNumberFormat="1" applyFont="1" applyFill="1" applyBorder="1" applyAlignment="1">
      <alignment vertical="center" wrapText="1"/>
    </xf>
    <xf numFmtId="0" fontId="17" fillId="11" borderId="21" xfId="12" applyFont="1" applyFill="1" applyBorder="1" applyAlignment="1">
      <alignment horizontal="left" vertical="center" wrapText="1"/>
    </xf>
    <xf numFmtId="0" fontId="17" fillId="14" borderId="21" xfId="16" applyFont="1" applyFill="1" applyBorder="1" applyAlignment="1">
      <alignment horizontal="left" vertical="center" wrapText="1"/>
    </xf>
    <xf numFmtId="0" fontId="12" fillId="6" borderId="29" xfId="5" applyFont="1" applyFill="1" applyBorder="1" applyAlignment="1"/>
    <xf numFmtId="0" fontId="12" fillId="6" borderId="30" xfId="3" applyFont="1" applyFill="1" applyBorder="1"/>
    <xf numFmtId="0" fontId="11" fillId="0" borderId="22" xfId="35" applyNumberFormat="1" applyFont="1" applyFill="1" applyBorder="1" applyAlignment="1">
      <alignment horizontal="right" vertical="center"/>
    </xf>
    <xf numFmtId="0" fontId="15" fillId="12" borderId="26" xfId="19" applyNumberFormat="1" applyFont="1" applyFill="1" applyBorder="1" applyAlignment="1">
      <alignment vertical="center" wrapText="1"/>
    </xf>
    <xf numFmtId="0" fontId="15" fillId="13" borderId="26" xfId="19" applyNumberFormat="1" applyFont="1" applyFill="1" applyBorder="1" applyAlignment="1">
      <alignment vertical="center" wrapText="1"/>
    </xf>
    <xf numFmtId="0" fontId="17" fillId="14" borderId="21" xfId="16" applyFont="1" applyFill="1" applyBorder="1" applyAlignment="1">
      <alignment horizontal="left" vertical="center" wrapText="1"/>
    </xf>
    <xf numFmtId="0" fontId="12" fillId="6" borderId="20" xfId="5" applyFont="1" applyFill="1" applyBorder="1" applyAlignment="1">
      <alignment vertical="top"/>
    </xf>
    <xf numFmtId="0" fontId="20" fillId="15" borderId="26" xfId="16" applyFont="1" applyFill="1" applyBorder="1" applyAlignment="1">
      <alignment horizontal="left" vertical="top" wrapText="1"/>
    </xf>
    <xf numFmtId="0" fontId="12" fillId="6" borderId="22" xfId="3" applyFont="1" applyFill="1" applyBorder="1" applyAlignment="1">
      <alignment vertical="top"/>
    </xf>
    <xf numFmtId="0" fontId="12" fillId="6" borderId="0" xfId="0" applyFont="1" applyFill="1" applyAlignment="1">
      <alignment vertical="top"/>
    </xf>
    <xf numFmtId="0" fontId="12" fillId="6" borderId="20" xfId="8" applyFont="1" applyFill="1" applyBorder="1" applyAlignment="1">
      <alignment vertical="top"/>
    </xf>
    <xf numFmtId="0" fontId="12" fillId="6" borderId="22" xfId="6" applyFont="1" applyFill="1" applyBorder="1" applyAlignment="1">
      <alignment vertical="top"/>
    </xf>
    <xf numFmtId="0" fontId="15" fillId="12" borderId="26" xfId="21" applyNumberFormat="1" applyFont="1" applyFill="1" applyBorder="1" applyAlignment="1">
      <alignment horizontal="left" vertical="center"/>
    </xf>
    <xf numFmtId="0" fontId="15" fillId="13" borderId="26" xfId="19" applyNumberFormat="1" applyFont="1" applyFill="1" applyBorder="1" applyAlignment="1">
      <alignment horizontal="left" vertical="center"/>
    </xf>
    <xf numFmtId="0" fontId="11" fillId="9" borderId="11" xfId="25" applyFont="1" applyAlignment="1">
      <alignment horizontal="center" vertical="center"/>
    </xf>
    <xf numFmtId="0" fontId="15" fillId="12" borderId="21" xfId="19" applyNumberFormat="1" applyFont="1" applyFill="1" applyBorder="1" applyAlignment="1">
      <alignment horizontal="center" vertical="center"/>
    </xf>
    <xf numFmtId="0" fontId="15" fillId="13" borderId="21" xfId="21" applyNumberFormat="1" applyFont="1" applyFill="1" applyBorder="1" applyAlignment="1">
      <alignment horizontal="center" vertical="center"/>
    </xf>
    <xf numFmtId="0" fontId="17" fillId="14" borderId="21" xfId="33" applyNumberFormat="1" applyFont="1" applyFill="1" applyBorder="1" applyAlignment="1">
      <alignment horizontal="center" vertical="center"/>
    </xf>
    <xf numFmtId="3" fontId="17" fillId="14" borderId="21" xfId="33" applyNumberFormat="1" applyFont="1" applyFill="1" applyBorder="1" applyAlignment="1">
      <alignment horizontal="center" vertical="center"/>
    </xf>
    <xf numFmtId="0" fontId="17" fillId="11" borderId="21" xfId="35" applyNumberFormat="1" applyFont="1" applyFill="1" applyBorder="1" applyAlignment="1">
      <alignment horizontal="center" vertical="center"/>
    </xf>
    <xf numFmtId="3" fontId="17" fillId="11" borderId="21" xfId="35" applyNumberFormat="1" applyFont="1" applyFill="1" applyBorder="1" applyAlignment="1">
      <alignment horizontal="center" vertical="center"/>
    </xf>
    <xf numFmtId="164" fontId="17" fillId="11" borderId="21" xfId="35" applyNumberFormat="1" applyFont="1" applyFill="1" applyBorder="1" applyAlignment="1">
      <alignment horizontal="center" vertical="center"/>
    </xf>
    <xf numFmtId="0" fontId="15" fillId="12" borderId="28" xfId="19" applyNumberFormat="1" applyFont="1" applyFill="1" applyBorder="1" applyAlignment="1">
      <alignment horizontal="center" vertical="center" wrapText="1"/>
    </xf>
    <xf numFmtId="0" fontId="15" fillId="13" borderId="28" xfId="19" applyNumberFormat="1" applyFont="1" applyFill="1" applyBorder="1" applyAlignment="1">
      <alignment horizontal="center" vertical="center" wrapText="1"/>
    </xf>
    <xf numFmtId="0" fontId="15" fillId="12" borderId="21" xfId="21" applyNumberFormat="1" applyFont="1" applyFill="1" applyBorder="1" applyAlignment="1">
      <alignment horizontal="center" vertical="center"/>
    </xf>
    <xf numFmtId="0" fontId="17" fillId="15" borderId="27" xfId="16" applyFont="1" applyFill="1" applyBorder="1" applyAlignment="1">
      <alignment horizontal="center" vertical="top" wrapText="1"/>
    </xf>
    <xf numFmtId="0" fontId="17" fillId="15" borderId="28" xfId="16" applyFont="1" applyFill="1" applyBorder="1" applyAlignment="1">
      <alignment horizontal="center" vertical="top" wrapText="1"/>
    </xf>
    <xf numFmtId="0" fontId="17" fillId="15" borderId="21" xfId="33" applyNumberFormat="1" applyFont="1" applyFill="1" applyBorder="1" applyAlignment="1">
      <alignment horizontal="center" vertical="top"/>
    </xf>
    <xf numFmtId="0" fontId="15" fillId="13" borderId="21" xfId="19" applyNumberFormat="1" applyFont="1" applyFill="1" applyBorder="1" applyAlignment="1">
      <alignment horizontal="center" vertical="center"/>
    </xf>
    <xf numFmtId="0" fontId="15" fillId="12" borderId="27" xfId="21" applyNumberFormat="1" applyFont="1" applyFill="1" applyBorder="1" applyAlignment="1">
      <alignment horizontal="center" vertical="center"/>
    </xf>
    <xf numFmtId="0" fontId="15" fillId="12" borderId="28" xfId="21" applyNumberFormat="1" applyFont="1" applyFill="1" applyBorder="1" applyAlignment="1">
      <alignment horizontal="center" vertical="center"/>
    </xf>
    <xf numFmtId="0" fontId="15" fillId="13" borderId="27" xfId="19" applyNumberFormat="1" applyFont="1" applyFill="1" applyBorder="1" applyAlignment="1">
      <alignment horizontal="center" vertical="center"/>
    </xf>
    <xf numFmtId="0" fontId="15" fillId="13" borderId="28" xfId="19" applyNumberFormat="1" applyFont="1" applyFill="1" applyBorder="1" applyAlignment="1">
      <alignment horizontal="center" vertical="center"/>
    </xf>
    <xf numFmtId="0" fontId="17" fillId="14" borderId="26" xfId="16" applyFont="1" applyFill="1" applyBorder="1" applyAlignment="1">
      <alignment horizontal="left" vertical="center" wrapText="1"/>
    </xf>
    <xf numFmtId="0" fontId="17" fillId="14" borderId="27" xfId="16" applyFont="1" applyFill="1" applyBorder="1" applyAlignment="1">
      <alignment horizontal="left" vertical="center" wrapText="1"/>
    </xf>
    <xf numFmtId="0" fontId="17" fillId="14" borderId="28" xfId="16" applyFont="1" applyFill="1" applyBorder="1" applyAlignment="1">
      <alignment horizontal="left" vertical="center" wrapText="1"/>
    </xf>
    <xf numFmtId="0" fontId="15" fillId="13" borderId="26" xfId="19" applyNumberFormat="1" applyFont="1" applyFill="1" applyBorder="1" applyAlignment="1">
      <alignment horizontal="left" vertical="center" wrapText="1"/>
    </xf>
    <xf numFmtId="0" fontId="15" fillId="13" borderId="27" xfId="19" applyNumberFormat="1" applyFont="1" applyFill="1" applyBorder="1" applyAlignment="1">
      <alignment horizontal="left" vertical="center" wrapText="1"/>
    </xf>
    <xf numFmtId="0" fontId="15" fillId="13" borderId="28" xfId="19" applyNumberFormat="1" applyFont="1" applyFill="1" applyBorder="1" applyAlignment="1">
      <alignment horizontal="left" vertical="center" wrapText="1"/>
    </xf>
    <xf numFmtId="0" fontId="17" fillId="11" borderId="26" xfId="12" applyFont="1" applyFill="1" applyBorder="1" applyAlignment="1">
      <alignment horizontal="left" vertical="center" wrapText="1"/>
    </xf>
    <xf numFmtId="0" fontId="17" fillId="11" borderId="27" xfId="12" applyFont="1" applyFill="1" applyBorder="1" applyAlignment="1">
      <alignment horizontal="left" vertical="center" wrapText="1"/>
    </xf>
    <xf numFmtId="0" fontId="17" fillId="11" borderId="28" xfId="12" applyFont="1" applyFill="1" applyBorder="1" applyAlignment="1">
      <alignment horizontal="left" vertical="center" wrapText="1"/>
    </xf>
    <xf numFmtId="0" fontId="15" fillId="12" borderId="26" xfId="21" applyNumberFormat="1" applyFont="1" applyFill="1" applyBorder="1" applyAlignment="1">
      <alignment horizontal="left" vertical="center" wrapText="1"/>
    </xf>
    <xf numFmtId="0" fontId="15" fillId="12" borderId="27" xfId="21" applyNumberFormat="1" applyFont="1" applyFill="1" applyBorder="1" applyAlignment="1">
      <alignment horizontal="left" vertical="center" wrapText="1"/>
    </xf>
    <xf numFmtId="0" fontId="15" fillId="12" borderId="28" xfId="21" applyNumberFormat="1" applyFont="1" applyFill="1" applyBorder="1" applyAlignment="1">
      <alignment horizontal="left" vertical="center" wrapText="1"/>
    </xf>
    <xf numFmtId="0" fontId="11" fillId="9" borderId="21" xfId="25" applyFont="1" applyBorder="1" applyAlignment="1">
      <alignment horizontal="left" vertical="center" wrapText="1"/>
    </xf>
    <xf numFmtId="0" fontId="17" fillId="14" borderId="21" xfId="16" applyFont="1" applyFill="1" applyBorder="1" applyAlignment="1">
      <alignment horizontal="left" vertical="center" wrapText="1"/>
    </xf>
    <xf numFmtId="0" fontId="18" fillId="14" borderId="21" xfId="0" applyFont="1" applyFill="1" applyBorder="1" applyAlignment="1">
      <alignment horizontal="left" vertical="center" wrapText="1"/>
    </xf>
    <xf numFmtId="0" fontId="11" fillId="9" borderId="14" xfId="25" applyFont="1" applyBorder="1" applyAlignment="1">
      <alignment horizontal="left" vertical="center" wrapText="1"/>
    </xf>
    <xf numFmtId="0" fontId="11" fillId="9" borderId="16" xfId="25" applyFont="1" applyBorder="1" applyAlignment="1">
      <alignment horizontal="left" vertical="center" wrapText="1"/>
    </xf>
    <xf numFmtId="0" fontId="11" fillId="9" borderId="15" xfId="25" applyFont="1" applyBorder="1" applyAlignment="1">
      <alignment horizontal="left" vertical="center" wrapText="1"/>
    </xf>
    <xf numFmtId="0" fontId="11" fillId="9" borderId="11" xfId="25" applyFont="1">
      <alignment horizontal="left" vertical="center"/>
    </xf>
    <xf numFmtId="0" fontId="11" fillId="9" borderId="21" xfId="25" applyFont="1" applyBorder="1" applyAlignment="1">
      <alignment horizontal="left" vertical="center"/>
    </xf>
    <xf numFmtId="0" fontId="17" fillId="11" borderId="21" xfId="12" applyFont="1" applyFill="1" applyBorder="1" applyAlignment="1">
      <alignment horizontal="left" vertical="center" wrapText="1"/>
    </xf>
    <xf numFmtId="0" fontId="18" fillId="11" borderId="21" xfId="0" applyFont="1" applyFill="1" applyBorder="1" applyAlignment="1">
      <alignment horizontal="left" vertical="center" wrapText="1"/>
    </xf>
    <xf numFmtId="0" fontId="11" fillId="9" borderId="26" xfId="25" applyFont="1" applyBorder="1" applyAlignment="1">
      <alignment horizontal="left" vertical="center" wrapText="1"/>
    </xf>
    <xf numFmtId="0" fontId="11" fillId="9" borderId="27" xfId="25" applyFont="1" applyBorder="1" applyAlignment="1">
      <alignment horizontal="left" vertical="center" wrapText="1"/>
    </xf>
    <xf numFmtId="0" fontId="11" fillId="9" borderId="28" xfId="25" applyFont="1" applyBorder="1" applyAlignment="1">
      <alignment horizontal="left" vertical="center" wrapText="1"/>
    </xf>
    <xf numFmtId="0" fontId="17" fillId="14" borderId="26" xfId="33" applyNumberFormat="1" applyFont="1" applyFill="1" applyBorder="1" applyAlignment="1">
      <alignment horizontal="left" vertical="center"/>
    </xf>
    <xf numFmtId="0" fontId="17" fillId="14" borderId="27" xfId="33" applyNumberFormat="1" applyFont="1" applyFill="1" applyBorder="1" applyAlignment="1">
      <alignment horizontal="left" vertical="center"/>
    </xf>
    <xf numFmtId="0" fontId="17" fillId="14" borderId="28" xfId="33" applyNumberFormat="1" applyFont="1" applyFill="1" applyBorder="1" applyAlignment="1">
      <alignment horizontal="left" vertical="center"/>
    </xf>
    <xf numFmtId="0" fontId="15" fillId="12" borderId="26" xfId="19" applyNumberFormat="1" applyFont="1" applyFill="1" applyBorder="1" applyAlignment="1">
      <alignment horizontal="left" vertical="center" wrapText="1"/>
    </xf>
    <xf numFmtId="0" fontId="15" fillId="12" borderId="28" xfId="19" applyNumberFormat="1" applyFont="1" applyFill="1" applyBorder="1" applyAlignment="1">
      <alignment horizontal="left" vertical="center" wrapText="1"/>
    </xf>
    <xf numFmtId="0" fontId="17" fillId="11" borderId="26" xfId="28" applyFont="1" applyFill="1" applyBorder="1" applyAlignment="1">
      <alignment horizontal="center" vertical="center" wrapText="1"/>
    </xf>
    <xf numFmtId="0" fontId="17" fillId="11" borderId="27" xfId="28" applyFont="1" applyFill="1" applyBorder="1" applyAlignment="1">
      <alignment horizontal="center" vertical="center" wrapText="1"/>
    </xf>
    <xf numFmtId="0" fontId="17" fillId="11" borderId="28" xfId="28" applyFont="1" applyFill="1" applyBorder="1" applyAlignment="1">
      <alignment horizontal="center" vertical="center" wrapText="1"/>
    </xf>
    <xf numFmtId="0" fontId="12" fillId="6" borderId="26" xfId="12" applyFont="1" applyFill="1" applyBorder="1" applyAlignment="1">
      <alignment horizontal="left" vertical="center" wrapText="1"/>
    </xf>
    <xf numFmtId="0" fontId="12" fillId="6" borderId="27" xfId="12" applyFont="1" applyFill="1" applyBorder="1" applyAlignment="1">
      <alignment horizontal="left" vertical="center" wrapText="1"/>
    </xf>
    <xf numFmtId="0" fontId="12" fillId="6" borderId="28" xfId="12" applyFont="1" applyFill="1" applyBorder="1" applyAlignment="1">
      <alignment horizontal="left" vertical="center" wrapText="1"/>
    </xf>
  </cellXfs>
  <cellStyles count="42">
    <cellStyle name="BodeExteior" xfId="1"/>
    <cellStyle name="BordeEsqDI" xfId="2"/>
    <cellStyle name="BordeEsqDI 2" xfId="38"/>
    <cellStyle name="BordeEsqDS" xfId="3"/>
    <cellStyle name="BordeEsqDS 2" xfId="40"/>
    <cellStyle name="BordeEsqII" xfId="4"/>
    <cellStyle name="BordeEsqII 2" xfId="39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_335" xfId="12"/>
    <cellStyle name="CMenuIzqTotal0" xfId="13"/>
    <cellStyle name="CMenuIzqTotal1" xfId="14"/>
    <cellStyle name="CMenuIzqTotal2" xfId="15"/>
    <cellStyle name="CMenuIzqTotal2_335" xfId="16"/>
    <cellStyle name="comentario" xfId="17"/>
    <cellStyle name="fColor1" xfId="18"/>
    <cellStyle name="fColor1_335" xfId="19"/>
    <cellStyle name="fColor2" xfId="20"/>
    <cellStyle name="fColor2_335" xfId="21"/>
    <cellStyle name="fColor3" xfId="22"/>
    <cellStyle name="fColor4" xfId="23"/>
    <cellStyle name="fSubTitulo" xfId="24"/>
    <cellStyle name="fSubTitulo_335" xfId="25"/>
    <cellStyle name="fTitularOscura" xfId="26"/>
    <cellStyle name="fTitulo" xfId="27"/>
    <cellStyle name="fTitulo_335" xfId="28"/>
    <cellStyle name="fTotal0" xfId="29"/>
    <cellStyle name="fTotal1" xfId="30"/>
    <cellStyle name="fTotal1Columna" xfId="31"/>
    <cellStyle name="fTotal2" xfId="32"/>
    <cellStyle name="fTotal2_335" xfId="33"/>
    <cellStyle name="fTotal3" xfId="34"/>
    <cellStyle name="fTotal3_335" xfId="35"/>
    <cellStyle name="Normal" xfId="0" builtinId="0"/>
    <cellStyle name="Normal 4" xfId="41"/>
    <cellStyle name="SinEstilo" xfId="36"/>
    <cellStyle name="Total" xfId="3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54061"/>
      <color rgb="FF7F7F7F"/>
      <color rgb="FFB2B2B2"/>
      <color rgb="FFF2F2F2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9"/>
  <sheetViews>
    <sheetView tabSelected="1" zoomScaleNormal="100" zoomScaleSheetLayoutView="100" workbookViewId="0">
      <selection activeCell="C3" sqref="C3"/>
    </sheetView>
  </sheetViews>
  <sheetFormatPr baseColWidth="10" defaultColWidth="11.42578125" defaultRowHeight="15" customHeight="1" x14ac:dyDescent="0.2"/>
  <cols>
    <col min="1" max="1" width="0.7109375" style="2" customWidth="1"/>
    <col min="2" max="2" width="0.5703125" style="2" customWidth="1"/>
    <col min="3" max="3" width="94.28515625" style="14" customWidth="1"/>
    <col min="4" max="6" width="18.5703125" style="13" customWidth="1"/>
    <col min="7" max="8" width="0.5703125" style="2" customWidth="1"/>
    <col min="9" max="16384" width="11.42578125" style="2"/>
  </cols>
  <sheetData>
    <row r="1" spans="2:8" s="1" customFormat="1" ht="20.100000000000001" customHeight="1" thickTop="1" thickBot="1" x14ac:dyDescent="0.25">
      <c r="C1" s="89" t="s">
        <v>200</v>
      </c>
      <c r="D1" s="90"/>
      <c r="E1" s="90"/>
      <c r="F1" s="91"/>
    </row>
    <row r="2" spans="2:8" s="1" customFormat="1" ht="14.25" thickTop="1" thickBot="1" x14ac:dyDescent="0.25">
      <c r="C2" s="92" t="s">
        <v>201</v>
      </c>
      <c r="D2" s="92"/>
      <c r="E2" s="92"/>
      <c r="F2" s="92"/>
    </row>
    <row r="3" spans="2:8" s="1" customFormat="1" ht="10.5" customHeight="1" thickTop="1" thickBot="1" x14ac:dyDescent="0.25">
      <c r="D3" s="55"/>
      <c r="E3" s="55"/>
      <c r="F3" s="55"/>
    </row>
    <row r="4" spans="2:8" s="1" customFormat="1" ht="14.25" thickTop="1" thickBot="1" x14ac:dyDescent="0.25">
      <c r="C4" s="3" t="s">
        <v>54</v>
      </c>
      <c r="D4" s="55"/>
      <c r="E4" s="55"/>
      <c r="F4" s="55"/>
    </row>
    <row r="5" spans="2:8" ht="16.5" thickTop="1" x14ac:dyDescent="0.2">
      <c r="C5" s="2"/>
      <c r="D5" s="4"/>
      <c r="E5" s="4"/>
      <c r="F5" s="4"/>
    </row>
    <row r="6" spans="2:8" ht="3.75" customHeight="1" x14ac:dyDescent="0.2">
      <c r="B6" s="15"/>
      <c r="C6" s="16"/>
      <c r="D6" s="17"/>
      <c r="E6" s="17"/>
      <c r="F6" s="17"/>
      <c r="G6" s="18"/>
    </row>
    <row r="7" spans="2:8" ht="38.25" x14ac:dyDescent="0.2">
      <c r="B7" s="19"/>
      <c r="C7" s="36" t="s">
        <v>0</v>
      </c>
      <c r="D7" s="36" t="s">
        <v>1</v>
      </c>
      <c r="E7" s="36" t="s">
        <v>2</v>
      </c>
      <c r="F7" s="36" t="s">
        <v>60</v>
      </c>
      <c r="G7" s="20"/>
    </row>
    <row r="8" spans="2:8" s="6" customFormat="1" ht="18.75" customHeight="1" x14ac:dyDescent="0.2">
      <c r="B8" s="21"/>
      <c r="C8" s="86" t="s">
        <v>16</v>
      </c>
      <c r="D8" s="86"/>
      <c r="E8" s="86"/>
      <c r="F8" s="86"/>
      <c r="G8" s="22"/>
      <c r="H8" s="5"/>
    </row>
    <row r="9" spans="2:8" s="6" customFormat="1" ht="18.75" customHeight="1" x14ac:dyDescent="0.2">
      <c r="B9" s="21"/>
      <c r="C9" s="37" t="s">
        <v>55</v>
      </c>
      <c r="D9" s="56">
        <v>2</v>
      </c>
      <c r="E9" s="56">
        <v>16</v>
      </c>
      <c r="F9" s="56">
        <v>10</v>
      </c>
      <c r="G9" s="22"/>
      <c r="H9" s="5"/>
    </row>
    <row r="10" spans="2:8" s="6" customFormat="1" ht="18.75" customHeight="1" x14ac:dyDescent="0.2">
      <c r="B10" s="21"/>
      <c r="C10" s="38" t="s">
        <v>56</v>
      </c>
      <c r="D10" s="57">
        <v>1</v>
      </c>
      <c r="E10" s="57">
        <v>15</v>
      </c>
      <c r="F10" s="57">
        <v>4</v>
      </c>
      <c r="G10" s="22"/>
      <c r="H10" s="5"/>
    </row>
    <row r="11" spans="2:8" s="6" customFormat="1" ht="18.75" customHeight="1" x14ac:dyDescent="0.2">
      <c r="B11" s="21"/>
      <c r="C11" s="37" t="s">
        <v>57</v>
      </c>
      <c r="D11" s="56">
        <v>3</v>
      </c>
      <c r="E11" s="56">
        <v>36</v>
      </c>
      <c r="F11" s="56">
        <v>4.5</v>
      </c>
      <c r="G11" s="22"/>
      <c r="H11" s="5"/>
    </row>
    <row r="12" spans="2:8" s="6" customFormat="1" ht="18.75" customHeight="1" x14ac:dyDescent="0.2">
      <c r="B12" s="21"/>
      <c r="C12" s="38" t="s">
        <v>58</v>
      </c>
      <c r="D12" s="57">
        <v>1</v>
      </c>
      <c r="E12" s="57">
        <v>17</v>
      </c>
      <c r="F12" s="57">
        <v>16</v>
      </c>
      <c r="G12" s="22"/>
      <c r="H12" s="5"/>
    </row>
    <row r="13" spans="2:8" s="6" customFormat="1" ht="18.75" customHeight="1" x14ac:dyDescent="0.2">
      <c r="B13" s="21"/>
      <c r="C13" s="37" t="s">
        <v>59</v>
      </c>
      <c r="D13" s="56">
        <v>1</v>
      </c>
      <c r="E13" s="56">
        <v>6</v>
      </c>
      <c r="F13" s="56">
        <v>3</v>
      </c>
      <c r="G13" s="22"/>
      <c r="H13" s="5"/>
    </row>
    <row r="14" spans="2:8" s="6" customFormat="1" ht="18.75" customHeight="1" x14ac:dyDescent="0.2">
      <c r="B14" s="21"/>
      <c r="C14" s="40" t="s">
        <v>3</v>
      </c>
      <c r="D14" s="58">
        <f>SUM(D9:D13)</f>
        <v>8</v>
      </c>
      <c r="E14" s="58">
        <f>SUM(E9:E13)</f>
        <v>90</v>
      </c>
      <c r="F14" s="58">
        <f>SUM(F9:F13)</f>
        <v>37.5</v>
      </c>
      <c r="G14" s="22"/>
      <c r="H14" s="5"/>
    </row>
    <row r="15" spans="2:8" s="6" customFormat="1" ht="18.75" customHeight="1" x14ac:dyDescent="0.2">
      <c r="B15" s="21"/>
      <c r="C15" s="86" t="s">
        <v>10</v>
      </c>
      <c r="D15" s="86"/>
      <c r="E15" s="86"/>
      <c r="F15" s="86"/>
      <c r="G15" s="22"/>
      <c r="H15" s="5"/>
    </row>
    <row r="16" spans="2:8" ht="18.75" customHeight="1" x14ac:dyDescent="0.2">
      <c r="B16" s="19"/>
      <c r="C16" s="37" t="s">
        <v>61</v>
      </c>
      <c r="D16" s="56">
        <v>1</v>
      </c>
      <c r="E16" s="56">
        <v>4</v>
      </c>
      <c r="F16" s="56">
        <v>30</v>
      </c>
      <c r="G16" s="20"/>
      <c r="H16" s="7"/>
    </row>
    <row r="17" spans="2:8" ht="18.75" customHeight="1" x14ac:dyDescent="0.2">
      <c r="B17" s="19"/>
      <c r="C17" s="38" t="s">
        <v>62</v>
      </c>
      <c r="D17" s="57">
        <v>1</v>
      </c>
      <c r="E17" s="57">
        <v>5</v>
      </c>
      <c r="F17" s="57">
        <v>45</v>
      </c>
      <c r="G17" s="20"/>
      <c r="H17" s="7"/>
    </row>
    <row r="18" spans="2:8" ht="18.75" customHeight="1" x14ac:dyDescent="0.2">
      <c r="B18" s="19"/>
      <c r="C18" s="37" t="s">
        <v>198</v>
      </c>
      <c r="D18" s="56">
        <v>4</v>
      </c>
      <c r="E18" s="56">
        <v>35</v>
      </c>
      <c r="F18" s="56">
        <v>180</v>
      </c>
      <c r="G18" s="20"/>
      <c r="H18" s="7"/>
    </row>
    <row r="19" spans="2:8" ht="18.75" customHeight="1" x14ac:dyDescent="0.2">
      <c r="B19" s="19"/>
      <c r="C19" s="38" t="s">
        <v>63</v>
      </c>
      <c r="D19" s="57">
        <v>1</v>
      </c>
      <c r="E19" s="57">
        <v>40</v>
      </c>
      <c r="F19" s="57">
        <v>25</v>
      </c>
      <c r="G19" s="20"/>
      <c r="H19" s="7"/>
    </row>
    <row r="20" spans="2:8" ht="18.75" customHeight="1" x14ac:dyDescent="0.2">
      <c r="B20" s="19"/>
      <c r="C20" s="37" t="s">
        <v>64</v>
      </c>
      <c r="D20" s="56">
        <v>1</v>
      </c>
      <c r="E20" s="56">
        <v>14</v>
      </c>
      <c r="F20" s="56">
        <v>25</v>
      </c>
      <c r="G20" s="20"/>
      <c r="H20" s="7"/>
    </row>
    <row r="21" spans="2:8" ht="18.75" customHeight="1" x14ac:dyDescent="0.2">
      <c r="B21" s="19"/>
      <c r="C21" s="38" t="s">
        <v>65</v>
      </c>
      <c r="D21" s="57">
        <v>1</v>
      </c>
      <c r="E21" s="57">
        <v>16</v>
      </c>
      <c r="F21" s="57">
        <v>20</v>
      </c>
      <c r="G21" s="20"/>
      <c r="H21" s="7"/>
    </row>
    <row r="22" spans="2:8" ht="18.75" customHeight="1" x14ac:dyDescent="0.2">
      <c r="B22" s="19"/>
      <c r="C22" s="37" t="s">
        <v>66</v>
      </c>
      <c r="D22" s="56">
        <v>1</v>
      </c>
      <c r="E22" s="56">
        <v>7</v>
      </c>
      <c r="F22" s="56">
        <v>50</v>
      </c>
      <c r="G22" s="20"/>
      <c r="H22" s="7"/>
    </row>
    <row r="23" spans="2:8" ht="18.75" customHeight="1" x14ac:dyDescent="0.2">
      <c r="B23" s="19"/>
      <c r="C23" s="38" t="s">
        <v>67</v>
      </c>
      <c r="D23" s="57">
        <v>1</v>
      </c>
      <c r="E23" s="57">
        <v>7</v>
      </c>
      <c r="F23" s="57">
        <v>27</v>
      </c>
      <c r="G23" s="20"/>
      <c r="H23" s="7"/>
    </row>
    <row r="24" spans="2:8" ht="18.75" customHeight="1" x14ac:dyDescent="0.2">
      <c r="B24" s="19"/>
      <c r="C24" s="37" t="s">
        <v>68</v>
      </c>
      <c r="D24" s="56">
        <v>1</v>
      </c>
      <c r="E24" s="56">
        <v>8</v>
      </c>
      <c r="F24" s="56">
        <v>27</v>
      </c>
      <c r="G24" s="20"/>
      <c r="H24" s="7"/>
    </row>
    <row r="25" spans="2:8" ht="18.75" customHeight="1" x14ac:dyDescent="0.2">
      <c r="B25" s="19"/>
      <c r="C25" s="38" t="s">
        <v>69</v>
      </c>
      <c r="D25" s="57">
        <v>1</v>
      </c>
      <c r="E25" s="57">
        <v>5</v>
      </c>
      <c r="F25" s="57">
        <v>27</v>
      </c>
      <c r="G25" s="20"/>
      <c r="H25" s="7"/>
    </row>
    <row r="26" spans="2:8" ht="18.75" customHeight="1" x14ac:dyDescent="0.2">
      <c r="B26" s="19"/>
      <c r="C26" s="37" t="s">
        <v>70</v>
      </c>
      <c r="D26" s="56">
        <v>1</v>
      </c>
      <c r="E26" s="56">
        <v>14</v>
      </c>
      <c r="F26" s="56">
        <v>27</v>
      </c>
      <c r="G26" s="20"/>
      <c r="H26" s="7"/>
    </row>
    <row r="27" spans="2:8" ht="18.75" customHeight="1" x14ac:dyDescent="0.2">
      <c r="B27" s="19"/>
      <c r="C27" s="38" t="s">
        <v>71</v>
      </c>
      <c r="D27" s="57">
        <v>1</v>
      </c>
      <c r="E27" s="57">
        <v>7</v>
      </c>
      <c r="F27" s="57">
        <v>27</v>
      </c>
      <c r="G27" s="20"/>
      <c r="H27" s="7"/>
    </row>
    <row r="28" spans="2:8" ht="18.75" customHeight="1" x14ac:dyDescent="0.2">
      <c r="B28" s="19"/>
      <c r="C28" s="37" t="s">
        <v>76</v>
      </c>
      <c r="D28" s="56">
        <v>1</v>
      </c>
      <c r="E28" s="56">
        <v>15</v>
      </c>
      <c r="F28" s="56">
        <v>12</v>
      </c>
      <c r="G28" s="20"/>
      <c r="H28" s="7"/>
    </row>
    <row r="29" spans="2:8" ht="18.75" customHeight="1" x14ac:dyDescent="0.2">
      <c r="B29" s="19"/>
      <c r="C29" s="38" t="s">
        <v>72</v>
      </c>
      <c r="D29" s="57">
        <v>1</v>
      </c>
      <c r="E29" s="57">
        <v>9</v>
      </c>
      <c r="F29" s="57">
        <v>12</v>
      </c>
      <c r="G29" s="20"/>
      <c r="H29" s="7"/>
    </row>
    <row r="30" spans="2:8" ht="18.75" customHeight="1" x14ac:dyDescent="0.2">
      <c r="B30" s="19"/>
      <c r="C30" s="37" t="s">
        <v>73</v>
      </c>
      <c r="D30" s="56">
        <v>1</v>
      </c>
      <c r="E30" s="56">
        <v>17</v>
      </c>
      <c r="F30" s="56">
        <v>12</v>
      </c>
      <c r="G30" s="20"/>
      <c r="H30" s="7"/>
    </row>
    <row r="31" spans="2:8" ht="18.75" customHeight="1" x14ac:dyDescent="0.2">
      <c r="B31" s="19"/>
      <c r="C31" s="38" t="s">
        <v>77</v>
      </c>
      <c r="D31" s="57">
        <v>2</v>
      </c>
      <c r="E31" s="57">
        <v>16</v>
      </c>
      <c r="F31" s="57">
        <v>80</v>
      </c>
      <c r="G31" s="20"/>
      <c r="H31" s="7"/>
    </row>
    <row r="32" spans="2:8" ht="18.75" customHeight="1" x14ac:dyDescent="0.2">
      <c r="B32" s="19"/>
      <c r="C32" s="37" t="s">
        <v>74</v>
      </c>
      <c r="D32" s="56">
        <v>1</v>
      </c>
      <c r="E32" s="56">
        <v>37</v>
      </c>
      <c r="F32" s="56">
        <v>25</v>
      </c>
      <c r="G32" s="20"/>
      <c r="H32" s="7"/>
    </row>
    <row r="33" spans="2:8" ht="18.75" customHeight="1" x14ac:dyDescent="0.2">
      <c r="B33" s="19"/>
      <c r="C33" s="38" t="s">
        <v>75</v>
      </c>
      <c r="D33" s="57">
        <v>1</v>
      </c>
      <c r="E33" s="57">
        <v>33</v>
      </c>
      <c r="F33" s="57">
        <v>25</v>
      </c>
      <c r="G33" s="20"/>
      <c r="H33" s="7"/>
    </row>
    <row r="34" spans="2:8" ht="18.75" customHeight="1" x14ac:dyDescent="0.2">
      <c r="B34" s="19"/>
      <c r="C34" s="40" t="s">
        <v>3</v>
      </c>
      <c r="D34" s="58">
        <f>SUM(D16:D33)</f>
        <v>22</v>
      </c>
      <c r="E34" s="58">
        <f>SUM(E16:E33)</f>
        <v>289</v>
      </c>
      <c r="F34" s="59">
        <f>SUM(F16:F33)</f>
        <v>676</v>
      </c>
      <c r="G34" s="20"/>
      <c r="H34" s="7"/>
    </row>
    <row r="35" spans="2:8" ht="18.75" customHeight="1" x14ac:dyDescent="0.2">
      <c r="B35" s="19"/>
      <c r="C35" s="86" t="s">
        <v>78</v>
      </c>
      <c r="D35" s="86"/>
      <c r="E35" s="86"/>
      <c r="F35" s="86"/>
      <c r="G35" s="20"/>
      <c r="H35" s="7"/>
    </row>
    <row r="36" spans="2:8" ht="18.75" customHeight="1" x14ac:dyDescent="0.2">
      <c r="B36" s="19"/>
      <c r="C36" s="37" t="s">
        <v>82</v>
      </c>
      <c r="D36" s="56">
        <v>1</v>
      </c>
      <c r="E36" s="56">
        <v>19</v>
      </c>
      <c r="F36" s="56">
        <v>4</v>
      </c>
      <c r="G36" s="20"/>
      <c r="H36" s="7"/>
    </row>
    <row r="37" spans="2:8" ht="18.75" customHeight="1" x14ac:dyDescent="0.2">
      <c r="B37" s="19"/>
      <c r="C37" s="40" t="s">
        <v>3</v>
      </c>
      <c r="D37" s="58">
        <f>SUM(D36:D36)</f>
        <v>1</v>
      </c>
      <c r="E37" s="58">
        <f>SUM(E36:E36)</f>
        <v>19</v>
      </c>
      <c r="F37" s="58">
        <f>SUM(F36:F36)</f>
        <v>4</v>
      </c>
      <c r="G37" s="20"/>
      <c r="H37" s="7"/>
    </row>
    <row r="38" spans="2:8" ht="18.75" customHeight="1" x14ac:dyDescent="0.2">
      <c r="B38" s="19"/>
      <c r="C38" s="86" t="s">
        <v>79</v>
      </c>
      <c r="D38" s="86"/>
      <c r="E38" s="86"/>
      <c r="F38" s="86"/>
      <c r="G38" s="20"/>
      <c r="H38" s="7"/>
    </row>
    <row r="39" spans="2:8" ht="18.75" customHeight="1" x14ac:dyDescent="0.2">
      <c r="B39" s="19"/>
      <c r="C39" s="37" t="s">
        <v>26</v>
      </c>
      <c r="D39" s="56">
        <v>3</v>
      </c>
      <c r="E39" s="56">
        <v>46</v>
      </c>
      <c r="F39" s="56">
        <v>12</v>
      </c>
      <c r="G39" s="20"/>
      <c r="H39" s="7"/>
    </row>
    <row r="40" spans="2:8" ht="18.75" customHeight="1" x14ac:dyDescent="0.2">
      <c r="B40" s="19"/>
      <c r="C40" s="38" t="s">
        <v>88</v>
      </c>
      <c r="D40" s="57">
        <v>21</v>
      </c>
      <c r="E40" s="57">
        <v>320</v>
      </c>
      <c r="F40" s="57">
        <v>189</v>
      </c>
      <c r="G40" s="20"/>
      <c r="H40" s="7"/>
    </row>
    <row r="41" spans="2:8" ht="18.75" customHeight="1" x14ac:dyDescent="0.2">
      <c r="B41" s="19"/>
      <c r="C41" s="37" t="s">
        <v>83</v>
      </c>
      <c r="D41" s="56">
        <v>1</v>
      </c>
      <c r="E41" s="56">
        <v>13</v>
      </c>
      <c r="F41" s="56">
        <v>4</v>
      </c>
      <c r="G41" s="20"/>
      <c r="H41" s="7"/>
    </row>
    <row r="42" spans="2:8" ht="18.75" customHeight="1" x14ac:dyDescent="0.2">
      <c r="B42" s="19"/>
      <c r="C42" s="38" t="s">
        <v>84</v>
      </c>
      <c r="D42" s="57">
        <v>1</v>
      </c>
      <c r="E42" s="57">
        <v>5</v>
      </c>
      <c r="F42" s="57">
        <v>15</v>
      </c>
      <c r="G42" s="20"/>
      <c r="H42" s="7"/>
    </row>
    <row r="43" spans="2:8" ht="18.75" customHeight="1" x14ac:dyDescent="0.2">
      <c r="B43" s="19"/>
      <c r="C43" s="37" t="s">
        <v>85</v>
      </c>
      <c r="D43" s="56">
        <v>1</v>
      </c>
      <c r="E43" s="56">
        <v>6</v>
      </c>
      <c r="F43" s="56">
        <v>20</v>
      </c>
      <c r="G43" s="20"/>
      <c r="H43" s="7"/>
    </row>
    <row r="44" spans="2:8" ht="18.75" customHeight="1" x14ac:dyDescent="0.2">
      <c r="B44" s="19"/>
      <c r="C44" s="38" t="s">
        <v>86</v>
      </c>
      <c r="D44" s="57">
        <v>1</v>
      </c>
      <c r="E44" s="57">
        <v>6</v>
      </c>
      <c r="F44" s="57">
        <v>12</v>
      </c>
      <c r="G44" s="20"/>
      <c r="H44" s="7"/>
    </row>
    <row r="45" spans="2:8" ht="18.75" customHeight="1" x14ac:dyDescent="0.2">
      <c r="B45" s="19"/>
      <c r="C45" s="37" t="s">
        <v>27</v>
      </c>
      <c r="D45" s="56">
        <v>2</v>
      </c>
      <c r="E45" s="56">
        <v>11</v>
      </c>
      <c r="F45" s="56">
        <v>60</v>
      </c>
      <c r="G45" s="20"/>
      <c r="H45" s="7"/>
    </row>
    <row r="46" spans="2:8" ht="18.75" customHeight="1" x14ac:dyDescent="0.2">
      <c r="B46" s="19"/>
      <c r="C46" s="38" t="s">
        <v>89</v>
      </c>
      <c r="D46" s="57">
        <v>3</v>
      </c>
      <c r="E46" s="57">
        <v>29</v>
      </c>
      <c r="F46" s="57">
        <v>12</v>
      </c>
      <c r="G46" s="20"/>
      <c r="H46" s="7"/>
    </row>
    <row r="47" spans="2:8" ht="18.75" customHeight="1" x14ac:dyDescent="0.2">
      <c r="B47" s="19"/>
      <c r="C47" s="37" t="s">
        <v>87</v>
      </c>
      <c r="D47" s="56">
        <v>1</v>
      </c>
      <c r="E47" s="56">
        <v>7</v>
      </c>
      <c r="F47" s="56">
        <v>2</v>
      </c>
      <c r="G47" s="20"/>
      <c r="H47" s="7"/>
    </row>
    <row r="48" spans="2:8" ht="18.75" customHeight="1" x14ac:dyDescent="0.2">
      <c r="B48" s="19"/>
      <c r="C48" s="38" t="s">
        <v>90</v>
      </c>
      <c r="D48" s="57">
        <v>1</v>
      </c>
      <c r="E48" s="57">
        <v>5</v>
      </c>
      <c r="F48" s="57">
        <v>1</v>
      </c>
      <c r="G48" s="20"/>
      <c r="H48" s="7"/>
    </row>
    <row r="49" spans="2:8" ht="18.75" customHeight="1" x14ac:dyDescent="0.2">
      <c r="B49" s="19"/>
      <c r="C49" s="40" t="s">
        <v>3</v>
      </c>
      <c r="D49" s="58">
        <f>SUM(D39:D48)</f>
        <v>35</v>
      </c>
      <c r="E49" s="58">
        <f>SUM(E39:E48)</f>
        <v>448</v>
      </c>
      <c r="F49" s="58">
        <f>SUM(F39:F48)</f>
        <v>327</v>
      </c>
      <c r="G49" s="23"/>
      <c r="H49" s="7"/>
    </row>
    <row r="50" spans="2:8" ht="18.75" customHeight="1" x14ac:dyDescent="0.2">
      <c r="B50" s="19"/>
      <c r="C50" s="86" t="s">
        <v>11</v>
      </c>
      <c r="D50" s="86"/>
      <c r="E50" s="86"/>
      <c r="F50" s="86"/>
      <c r="G50" s="23"/>
      <c r="H50" s="7"/>
    </row>
    <row r="51" spans="2:8" ht="18.75" customHeight="1" x14ac:dyDescent="0.2">
      <c r="B51" s="19"/>
      <c r="C51" s="37" t="s">
        <v>91</v>
      </c>
      <c r="D51" s="56">
        <v>1</v>
      </c>
      <c r="E51" s="56">
        <v>21</v>
      </c>
      <c r="F51" s="56">
        <v>12</v>
      </c>
      <c r="G51" s="23"/>
      <c r="H51" s="7"/>
    </row>
    <row r="52" spans="2:8" ht="18.75" customHeight="1" x14ac:dyDescent="0.2">
      <c r="B52" s="19"/>
      <c r="C52" s="38" t="s">
        <v>92</v>
      </c>
      <c r="D52" s="57">
        <v>2</v>
      </c>
      <c r="E52" s="57">
        <v>33</v>
      </c>
      <c r="F52" s="57">
        <v>30</v>
      </c>
      <c r="G52" s="23"/>
      <c r="H52" s="7"/>
    </row>
    <row r="53" spans="2:8" ht="18.75" customHeight="1" x14ac:dyDescent="0.2">
      <c r="B53" s="19"/>
      <c r="C53" s="37" t="s">
        <v>8</v>
      </c>
      <c r="D53" s="56">
        <v>2</v>
      </c>
      <c r="E53" s="56">
        <v>50</v>
      </c>
      <c r="F53" s="56">
        <v>32</v>
      </c>
      <c r="G53" s="23"/>
      <c r="H53" s="7"/>
    </row>
    <row r="54" spans="2:8" s="6" customFormat="1" ht="18.75" customHeight="1" x14ac:dyDescent="0.2">
      <c r="B54" s="21"/>
      <c r="C54" s="38" t="s">
        <v>93</v>
      </c>
      <c r="D54" s="57">
        <v>2</v>
      </c>
      <c r="E54" s="57">
        <v>38</v>
      </c>
      <c r="F54" s="57">
        <v>50</v>
      </c>
      <c r="G54" s="23"/>
      <c r="H54" s="5"/>
    </row>
    <row r="55" spans="2:8" ht="18.75" customHeight="1" x14ac:dyDescent="0.2">
      <c r="B55" s="19"/>
      <c r="C55" s="37" t="s">
        <v>19</v>
      </c>
      <c r="D55" s="56">
        <v>3</v>
      </c>
      <c r="E55" s="56">
        <v>71</v>
      </c>
      <c r="F55" s="56">
        <v>63</v>
      </c>
      <c r="G55" s="23"/>
      <c r="H55" s="7"/>
    </row>
    <row r="56" spans="2:8" ht="18.75" customHeight="1" x14ac:dyDescent="0.2">
      <c r="B56" s="19"/>
      <c r="C56" s="38" t="s">
        <v>94</v>
      </c>
      <c r="D56" s="57">
        <v>2</v>
      </c>
      <c r="E56" s="57">
        <v>61</v>
      </c>
      <c r="F56" s="57">
        <v>3</v>
      </c>
      <c r="G56" s="23"/>
      <c r="H56" s="7"/>
    </row>
    <row r="57" spans="2:8" ht="18.75" customHeight="1" x14ac:dyDescent="0.2">
      <c r="B57" s="19"/>
      <c r="C57" s="37" t="s">
        <v>28</v>
      </c>
      <c r="D57" s="56">
        <v>1</v>
      </c>
      <c r="E57" s="56">
        <v>21</v>
      </c>
      <c r="F57" s="56">
        <v>8</v>
      </c>
      <c r="G57" s="23"/>
      <c r="H57" s="7"/>
    </row>
    <row r="58" spans="2:8" ht="18.75" customHeight="1" x14ac:dyDescent="0.2">
      <c r="B58" s="19"/>
      <c r="C58" s="38" t="s">
        <v>95</v>
      </c>
      <c r="D58" s="57">
        <v>1</v>
      </c>
      <c r="E58" s="57">
        <v>29</v>
      </c>
      <c r="F58" s="57">
        <v>24</v>
      </c>
      <c r="G58" s="23"/>
      <c r="H58" s="7"/>
    </row>
    <row r="59" spans="2:8" ht="18.75" customHeight="1" x14ac:dyDescent="0.2">
      <c r="B59" s="19"/>
      <c r="C59" s="40" t="s">
        <v>3</v>
      </c>
      <c r="D59" s="58">
        <f>SUM(D51:D58)</f>
        <v>14</v>
      </c>
      <c r="E59" s="58">
        <f>SUM(E51:E58)</f>
        <v>324</v>
      </c>
      <c r="F59" s="58">
        <f>SUM(F51:F58)</f>
        <v>222</v>
      </c>
      <c r="G59" s="23"/>
      <c r="H59" s="7"/>
    </row>
    <row r="60" spans="2:8" ht="18.75" customHeight="1" x14ac:dyDescent="0.2">
      <c r="B60" s="19"/>
      <c r="C60" s="86" t="s">
        <v>12</v>
      </c>
      <c r="D60" s="86"/>
      <c r="E60" s="86"/>
      <c r="F60" s="86"/>
      <c r="G60" s="23"/>
      <c r="H60" s="7"/>
    </row>
    <row r="61" spans="2:8" ht="18.75" customHeight="1" x14ac:dyDescent="0.2">
      <c r="B61" s="19"/>
      <c r="C61" s="37" t="s">
        <v>30</v>
      </c>
      <c r="D61" s="56">
        <v>1</v>
      </c>
      <c r="E61" s="56">
        <v>6</v>
      </c>
      <c r="F61" s="56">
        <v>12</v>
      </c>
      <c r="G61" s="23"/>
      <c r="H61" s="7"/>
    </row>
    <row r="62" spans="2:8" ht="18.75" customHeight="1" x14ac:dyDescent="0.2">
      <c r="B62" s="19"/>
      <c r="C62" s="38" t="s">
        <v>112</v>
      </c>
      <c r="D62" s="57">
        <v>1</v>
      </c>
      <c r="E62" s="57">
        <v>8</v>
      </c>
      <c r="F62" s="57">
        <v>10</v>
      </c>
      <c r="G62" s="23"/>
      <c r="H62" s="7"/>
    </row>
    <row r="63" spans="2:8" s="6" customFormat="1" ht="18.75" customHeight="1" x14ac:dyDescent="0.2">
      <c r="B63" s="21"/>
      <c r="C63" s="37" t="s">
        <v>113</v>
      </c>
      <c r="D63" s="56">
        <v>2</v>
      </c>
      <c r="E63" s="56">
        <v>24</v>
      </c>
      <c r="F63" s="56">
        <v>10</v>
      </c>
      <c r="G63" s="23"/>
      <c r="H63" s="5"/>
    </row>
    <row r="64" spans="2:8" ht="18.75" customHeight="1" x14ac:dyDescent="0.2">
      <c r="B64" s="19"/>
      <c r="C64" s="38" t="s">
        <v>96</v>
      </c>
      <c r="D64" s="57">
        <v>1</v>
      </c>
      <c r="E64" s="57">
        <v>15</v>
      </c>
      <c r="F64" s="57">
        <v>3</v>
      </c>
      <c r="G64" s="23"/>
      <c r="H64" s="7"/>
    </row>
    <row r="65" spans="2:8" ht="18.75" customHeight="1" x14ac:dyDescent="0.2">
      <c r="B65" s="19"/>
      <c r="C65" s="37" t="s">
        <v>114</v>
      </c>
      <c r="D65" s="56">
        <v>1</v>
      </c>
      <c r="E65" s="56">
        <v>10</v>
      </c>
      <c r="F65" s="56">
        <v>20</v>
      </c>
      <c r="G65" s="23"/>
      <c r="H65" s="7"/>
    </row>
    <row r="66" spans="2:8" ht="18.75" customHeight="1" x14ac:dyDescent="0.2">
      <c r="B66" s="19"/>
      <c r="C66" s="38" t="s">
        <v>97</v>
      </c>
      <c r="D66" s="57">
        <v>1</v>
      </c>
      <c r="E66" s="57">
        <v>13</v>
      </c>
      <c r="F66" s="57">
        <v>25</v>
      </c>
      <c r="G66" s="23"/>
      <c r="H66" s="7"/>
    </row>
    <row r="67" spans="2:8" ht="18.75" customHeight="1" x14ac:dyDescent="0.2">
      <c r="B67" s="19"/>
      <c r="C67" s="37" t="s">
        <v>98</v>
      </c>
      <c r="D67" s="56">
        <v>1</v>
      </c>
      <c r="E67" s="56">
        <v>18</v>
      </c>
      <c r="F67" s="56">
        <v>25</v>
      </c>
      <c r="G67" s="23"/>
      <c r="H67" s="7"/>
    </row>
    <row r="68" spans="2:8" ht="18.75" customHeight="1" x14ac:dyDescent="0.2">
      <c r="B68" s="19"/>
      <c r="C68" s="38" t="s">
        <v>29</v>
      </c>
      <c r="D68" s="57">
        <v>2</v>
      </c>
      <c r="E68" s="57">
        <v>33</v>
      </c>
      <c r="F68" s="57">
        <v>50</v>
      </c>
      <c r="G68" s="23"/>
      <c r="H68" s="7"/>
    </row>
    <row r="69" spans="2:8" s="6" customFormat="1" ht="18.75" customHeight="1" x14ac:dyDescent="0.2">
      <c r="B69" s="21"/>
      <c r="C69" s="37" t="s">
        <v>115</v>
      </c>
      <c r="D69" s="56">
        <v>1</v>
      </c>
      <c r="E69" s="56">
        <v>20</v>
      </c>
      <c r="F69" s="56">
        <v>14</v>
      </c>
      <c r="G69" s="23"/>
      <c r="H69" s="5"/>
    </row>
    <row r="70" spans="2:8" ht="18.75" customHeight="1" x14ac:dyDescent="0.2">
      <c r="B70" s="19"/>
      <c r="C70" s="38" t="s">
        <v>99</v>
      </c>
      <c r="D70" s="57">
        <v>1</v>
      </c>
      <c r="E70" s="57">
        <v>17</v>
      </c>
      <c r="F70" s="57">
        <v>8</v>
      </c>
      <c r="G70" s="23"/>
      <c r="H70" s="7"/>
    </row>
    <row r="71" spans="2:8" ht="18.75" customHeight="1" x14ac:dyDescent="0.2">
      <c r="B71" s="19"/>
      <c r="C71" s="37" t="s">
        <v>199</v>
      </c>
      <c r="D71" s="56">
        <v>1</v>
      </c>
      <c r="E71" s="56">
        <v>20</v>
      </c>
      <c r="F71" s="56">
        <v>4</v>
      </c>
      <c r="G71" s="23"/>
      <c r="H71" s="7"/>
    </row>
    <row r="72" spans="2:8" ht="18.75" customHeight="1" x14ac:dyDescent="0.2">
      <c r="B72" s="19"/>
      <c r="C72" s="38" t="s">
        <v>100</v>
      </c>
      <c r="D72" s="57">
        <v>1</v>
      </c>
      <c r="E72" s="57">
        <v>11</v>
      </c>
      <c r="F72" s="57">
        <v>25</v>
      </c>
      <c r="G72" s="23"/>
      <c r="H72" s="7"/>
    </row>
    <row r="73" spans="2:8" ht="18.75" customHeight="1" x14ac:dyDescent="0.2">
      <c r="B73" s="19"/>
      <c r="C73" s="37" t="s">
        <v>116</v>
      </c>
      <c r="D73" s="56">
        <v>1</v>
      </c>
      <c r="E73" s="56">
        <v>12</v>
      </c>
      <c r="F73" s="56">
        <v>15</v>
      </c>
      <c r="G73" s="23"/>
      <c r="H73" s="7"/>
    </row>
    <row r="74" spans="2:8" ht="18.75" customHeight="1" x14ac:dyDescent="0.2">
      <c r="B74" s="19"/>
      <c r="C74" s="38" t="s">
        <v>101</v>
      </c>
      <c r="D74" s="57">
        <v>1</v>
      </c>
      <c r="E74" s="57">
        <v>14</v>
      </c>
      <c r="F74" s="57">
        <v>30</v>
      </c>
      <c r="G74" s="23"/>
      <c r="H74" s="7"/>
    </row>
    <row r="75" spans="2:8" s="6" customFormat="1" ht="18.75" customHeight="1" x14ac:dyDescent="0.2">
      <c r="B75" s="21"/>
      <c r="C75" s="37" t="s">
        <v>102</v>
      </c>
      <c r="D75" s="56">
        <v>1</v>
      </c>
      <c r="E75" s="56">
        <v>16</v>
      </c>
      <c r="F75" s="56">
        <v>30</v>
      </c>
      <c r="G75" s="23"/>
      <c r="H75" s="5"/>
    </row>
    <row r="76" spans="2:8" ht="18.75" customHeight="1" x14ac:dyDescent="0.2">
      <c r="B76" s="19"/>
      <c r="C76" s="38" t="s">
        <v>103</v>
      </c>
      <c r="D76" s="57">
        <v>1</v>
      </c>
      <c r="E76" s="57">
        <v>15</v>
      </c>
      <c r="F76" s="57">
        <v>10</v>
      </c>
      <c r="G76" s="23"/>
      <c r="H76" s="7"/>
    </row>
    <row r="77" spans="2:8" ht="18.75" customHeight="1" x14ac:dyDescent="0.2">
      <c r="B77" s="19"/>
      <c r="C77" s="37" t="s">
        <v>104</v>
      </c>
      <c r="D77" s="56">
        <v>1</v>
      </c>
      <c r="E77" s="56">
        <v>12</v>
      </c>
      <c r="F77" s="56">
        <v>4</v>
      </c>
      <c r="G77" s="23"/>
      <c r="H77" s="7"/>
    </row>
    <row r="78" spans="2:8" ht="18.75" customHeight="1" x14ac:dyDescent="0.2">
      <c r="B78" s="19"/>
      <c r="C78" s="38" t="s">
        <v>31</v>
      </c>
      <c r="D78" s="57">
        <v>1</v>
      </c>
      <c r="E78" s="57">
        <v>17</v>
      </c>
      <c r="F78" s="57">
        <v>10</v>
      </c>
      <c r="G78" s="23"/>
      <c r="H78" s="7"/>
    </row>
    <row r="79" spans="2:8" ht="18.75" customHeight="1" x14ac:dyDescent="0.2">
      <c r="B79" s="19"/>
      <c r="C79" s="37" t="s">
        <v>105</v>
      </c>
      <c r="D79" s="56">
        <v>1</v>
      </c>
      <c r="E79" s="56">
        <v>20</v>
      </c>
      <c r="F79" s="56">
        <v>8</v>
      </c>
      <c r="G79" s="23"/>
      <c r="H79" s="7"/>
    </row>
    <row r="80" spans="2:8" ht="18.75" customHeight="1" x14ac:dyDescent="0.2">
      <c r="B80" s="19"/>
      <c r="C80" s="38" t="s">
        <v>117</v>
      </c>
      <c r="D80" s="57">
        <v>1</v>
      </c>
      <c r="E80" s="57">
        <v>14</v>
      </c>
      <c r="F80" s="57">
        <v>10</v>
      </c>
      <c r="G80" s="23"/>
      <c r="H80" s="7"/>
    </row>
    <row r="81" spans="2:8" s="6" customFormat="1" ht="18.75" customHeight="1" x14ac:dyDescent="0.2">
      <c r="B81" s="21"/>
      <c r="C81" s="37" t="s">
        <v>106</v>
      </c>
      <c r="D81" s="56">
        <v>1</v>
      </c>
      <c r="E81" s="56">
        <v>18</v>
      </c>
      <c r="F81" s="56">
        <v>25</v>
      </c>
      <c r="G81" s="23"/>
      <c r="H81" s="5"/>
    </row>
    <row r="82" spans="2:8" ht="18.75" customHeight="1" x14ac:dyDescent="0.2">
      <c r="B82" s="19"/>
      <c r="C82" s="38" t="s">
        <v>118</v>
      </c>
      <c r="D82" s="57">
        <v>1</v>
      </c>
      <c r="E82" s="57">
        <v>16</v>
      </c>
      <c r="F82" s="57">
        <v>5</v>
      </c>
      <c r="G82" s="23"/>
      <c r="H82" s="7"/>
    </row>
    <row r="83" spans="2:8" ht="18.75" customHeight="1" x14ac:dyDescent="0.2">
      <c r="B83" s="19"/>
      <c r="C83" s="37" t="s">
        <v>119</v>
      </c>
      <c r="D83" s="56">
        <v>2</v>
      </c>
      <c r="E83" s="56">
        <v>27</v>
      </c>
      <c r="F83" s="56">
        <v>10</v>
      </c>
      <c r="G83" s="23"/>
      <c r="H83" s="7"/>
    </row>
    <row r="84" spans="2:8" ht="18.75" customHeight="1" x14ac:dyDescent="0.2">
      <c r="B84" s="19"/>
      <c r="C84" s="38" t="s">
        <v>120</v>
      </c>
      <c r="D84" s="57">
        <v>1</v>
      </c>
      <c r="E84" s="57">
        <v>13</v>
      </c>
      <c r="F84" s="57">
        <v>20</v>
      </c>
      <c r="G84" s="23"/>
      <c r="H84" s="7"/>
    </row>
    <row r="85" spans="2:8" ht="18.75" customHeight="1" x14ac:dyDescent="0.2">
      <c r="B85" s="19"/>
      <c r="C85" s="37" t="s">
        <v>107</v>
      </c>
      <c r="D85" s="56">
        <v>1</v>
      </c>
      <c r="E85" s="56">
        <v>15</v>
      </c>
      <c r="F85" s="56">
        <v>20</v>
      </c>
      <c r="G85" s="23"/>
      <c r="H85" s="7"/>
    </row>
    <row r="86" spans="2:8" ht="18.75" customHeight="1" x14ac:dyDescent="0.2">
      <c r="B86" s="19"/>
      <c r="C86" s="38" t="s">
        <v>108</v>
      </c>
      <c r="D86" s="57">
        <v>1</v>
      </c>
      <c r="E86" s="57">
        <v>11</v>
      </c>
      <c r="F86" s="57">
        <v>20</v>
      </c>
      <c r="G86" s="23"/>
      <c r="H86" s="7"/>
    </row>
    <row r="87" spans="2:8" s="6" customFormat="1" ht="18.75" customHeight="1" x14ac:dyDescent="0.2">
      <c r="B87" s="21"/>
      <c r="C87" s="37" t="s">
        <v>109</v>
      </c>
      <c r="D87" s="56">
        <v>1</v>
      </c>
      <c r="E87" s="56">
        <v>10</v>
      </c>
      <c r="F87" s="56">
        <v>20</v>
      </c>
      <c r="G87" s="23"/>
      <c r="H87" s="5"/>
    </row>
    <row r="88" spans="2:8" ht="18.75" customHeight="1" x14ac:dyDescent="0.2">
      <c r="B88" s="19"/>
      <c r="C88" s="38" t="s">
        <v>121</v>
      </c>
      <c r="D88" s="57">
        <v>1</v>
      </c>
      <c r="E88" s="57">
        <v>6</v>
      </c>
      <c r="F88" s="57">
        <v>10</v>
      </c>
      <c r="G88" s="23"/>
      <c r="H88" s="7"/>
    </row>
    <row r="89" spans="2:8" ht="18.75" customHeight="1" x14ac:dyDescent="0.2">
      <c r="B89" s="19"/>
      <c r="C89" s="37" t="s">
        <v>110</v>
      </c>
      <c r="D89" s="56">
        <v>1</v>
      </c>
      <c r="E89" s="56">
        <v>17</v>
      </c>
      <c r="F89" s="56">
        <v>30</v>
      </c>
      <c r="G89" s="23"/>
      <c r="H89" s="7"/>
    </row>
    <row r="90" spans="2:8" ht="18.75" customHeight="1" x14ac:dyDescent="0.2">
      <c r="B90" s="19"/>
      <c r="C90" s="38" t="s">
        <v>122</v>
      </c>
      <c r="D90" s="57">
        <v>1</v>
      </c>
      <c r="E90" s="57">
        <v>7</v>
      </c>
      <c r="F90" s="57">
        <v>6</v>
      </c>
      <c r="G90" s="23"/>
      <c r="H90" s="7"/>
    </row>
    <row r="91" spans="2:8" ht="18.75" customHeight="1" x14ac:dyDescent="0.2">
      <c r="B91" s="19"/>
      <c r="C91" s="37" t="s">
        <v>123</v>
      </c>
      <c r="D91" s="56">
        <v>1</v>
      </c>
      <c r="E91" s="56">
        <v>4</v>
      </c>
      <c r="F91" s="56">
        <v>10</v>
      </c>
      <c r="G91" s="23"/>
      <c r="H91" s="7"/>
    </row>
    <row r="92" spans="2:8" ht="18.75" customHeight="1" x14ac:dyDescent="0.2">
      <c r="B92" s="19"/>
      <c r="C92" s="38" t="s">
        <v>124</v>
      </c>
      <c r="D92" s="57">
        <v>1</v>
      </c>
      <c r="E92" s="57">
        <v>10</v>
      </c>
      <c r="F92" s="57">
        <v>20</v>
      </c>
      <c r="G92" s="23"/>
      <c r="H92" s="7"/>
    </row>
    <row r="93" spans="2:8" s="6" customFormat="1" ht="18.75" customHeight="1" x14ac:dyDescent="0.2">
      <c r="B93" s="21"/>
      <c r="C93" s="37" t="s">
        <v>32</v>
      </c>
      <c r="D93" s="56">
        <v>1</v>
      </c>
      <c r="E93" s="56">
        <v>14</v>
      </c>
      <c r="F93" s="56">
        <v>25</v>
      </c>
      <c r="G93" s="23"/>
      <c r="H93" s="5"/>
    </row>
    <row r="94" spans="2:8" ht="18.75" customHeight="1" x14ac:dyDescent="0.2">
      <c r="B94" s="19"/>
      <c r="C94" s="38" t="s">
        <v>111</v>
      </c>
      <c r="D94" s="57">
        <v>1</v>
      </c>
      <c r="E94" s="57">
        <v>8</v>
      </c>
      <c r="F94" s="57">
        <v>18</v>
      </c>
      <c r="G94" s="23"/>
      <c r="H94" s="7"/>
    </row>
    <row r="95" spans="2:8" ht="18.75" customHeight="1" x14ac:dyDescent="0.2">
      <c r="B95" s="19"/>
      <c r="C95" s="37" t="s">
        <v>125</v>
      </c>
      <c r="D95" s="56">
        <v>1</v>
      </c>
      <c r="E95" s="56">
        <v>13</v>
      </c>
      <c r="F95" s="56">
        <v>10</v>
      </c>
      <c r="G95" s="23"/>
      <c r="H95" s="7"/>
    </row>
    <row r="96" spans="2:8" ht="18.75" customHeight="1" x14ac:dyDescent="0.2">
      <c r="B96" s="19"/>
      <c r="C96" s="38" t="s">
        <v>126</v>
      </c>
      <c r="D96" s="57">
        <v>1</v>
      </c>
      <c r="E96" s="57">
        <v>12</v>
      </c>
      <c r="F96" s="57">
        <v>10</v>
      </c>
      <c r="G96" s="23"/>
      <c r="H96" s="7"/>
    </row>
    <row r="97" spans="2:8" ht="18.75" customHeight="1" x14ac:dyDescent="0.2">
      <c r="B97" s="19"/>
      <c r="C97" s="40" t="s">
        <v>3</v>
      </c>
      <c r="D97" s="58">
        <f>SUM(D61:D96)</f>
        <v>39</v>
      </c>
      <c r="E97" s="58">
        <f>SUM(E61:E96)</f>
        <v>516</v>
      </c>
      <c r="F97" s="58">
        <f>SUM(F61:F96)</f>
        <v>582</v>
      </c>
      <c r="G97" s="23"/>
      <c r="H97" s="7"/>
    </row>
    <row r="98" spans="2:8" ht="18.75" customHeight="1" x14ac:dyDescent="0.2">
      <c r="B98" s="19"/>
      <c r="C98" s="93" t="s">
        <v>13</v>
      </c>
      <c r="D98" s="93"/>
      <c r="E98" s="93"/>
      <c r="F98" s="93"/>
      <c r="G98" s="23"/>
      <c r="H98" s="7"/>
    </row>
    <row r="99" spans="2:8" ht="18.75" customHeight="1" x14ac:dyDescent="0.2">
      <c r="B99" s="19"/>
      <c r="C99" s="37" t="s">
        <v>39</v>
      </c>
      <c r="D99" s="56">
        <v>1</v>
      </c>
      <c r="E99" s="56">
        <v>15</v>
      </c>
      <c r="F99" s="56">
        <v>16</v>
      </c>
      <c r="G99" s="23"/>
      <c r="H99" s="7"/>
    </row>
    <row r="100" spans="2:8" ht="18.75" customHeight="1" x14ac:dyDescent="0.2">
      <c r="B100" s="19"/>
      <c r="C100" s="38" t="s">
        <v>40</v>
      </c>
      <c r="D100" s="57">
        <v>1</v>
      </c>
      <c r="E100" s="57">
        <v>15</v>
      </c>
      <c r="F100" s="57">
        <v>12</v>
      </c>
      <c r="G100" s="23"/>
      <c r="H100" s="7"/>
    </row>
    <row r="101" spans="2:8" ht="18.75" customHeight="1" x14ac:dyDescent="0.2">
      <c r="B101" s="19"/>
      <c r="C101" s="37" t="s">
        <v>41</v>
      </c>
      <c r="D101" s="56">
        <v>1</v>
      </c>
      <c r="E101" s="56">
        <v>11</v>
      </c>
      <c r="F101" s="56">
        <v>12</v>
      </c>
      <c r="G101" s="23"/>
      <c r="H101" s="7"/>
    </row>
    <row r="102" spans="2:8" ht="18.75" customHeight="1" x14ac:dyDescent="0.2">
      <c r="B102" s="19"/>
      <c r="C102" s="38" t="s">
        <v>35</v>
      </c>
      <c r="D102" s="57">
        <v>1</v>
      </c>
      <c r="E102" s="57">
        <v>13</v>
      </c>
      <c r="F102" s="57">
        <v>20</v>
      </c>
      <c r="G102" s="23"/>
      <c r="H102" s="7"/>
    </row>
    <row r="103" spans="2:8" ht="18.75" customHeight="1" x14ac:dyDescent="0.2">
      <c r="B103" s="19"/>
      <c r="C103" s="37" t="s">
        <v>127</v>
      </c>
      <c r="D103" s="56">
        <v>1</v>
      </c>
      <c r="E103" s="56">
        <v>15</v>
      </c>
      <c r="F103" s="56">
        <v>20</v>
      </c>
      <c r="G103" s="23"/>
      <c r="H103" s="7"/>
    </row>
    <row r="104" spans="2:8" ht="18.75" customHeight="1" x14ac:dyDescent="0.2">
      <c r="B104" s="19"/>
      <c r="C104" s="38" t="s">
        <v>134</v>
      </c>
      <c r="D104" s="57">
        <v>1</v>
      </c>
      <c r="E104" s="57">
        <v>6</v>
      </c>
      <c r="F104" s="57">
        <v>12</v>
      </c>
      <c r="G104" s="23"/>
      <c r="H104" s="7"/>
    </row>
    <row r="105" spans="2:8" ht="18.75" customHeight="1" x14ac:dyDescent="0.2">
      <c r="B105" s="19"/>
      <c r="C105" s="37" t="s">
        <v>128</v>
      </c>
      <c r="D105" s="56">
        <v>1</v>
      </c>
      <c r="E105" s="56">
        <v>11</v>
      </c>
      <c r="F105" s="56">
        <v>20</v>
      </c>
      <c r="G105" s="23"/>
      <c r="H105" s="7"/>
    </row>
    <row r="106" spans="2:8" ht="18.75" customHeight="1" x14ac:dyDescent="0.2">
      <c r="B106" s="19"/>
      <c r="C106" s="38" t="s">
        <v>36</v>
      </c>
      <c r="D106" s="57">
        <v>1</v>
      </c>
      <c r="E106" s="57">
        <v>7</v>
      </c>
      <c r="F106" s="57">
        <v>19</v>
      </c>
      <c r="G106" s="23"/>
      <c r="H106" s="7"/>
    </row>
    <row r="107" spans="2:8" ht="18.75" customHeight="1" x14ac:dyDescent="0.2">
      <c r="B107" s="19"/>
      <c r="C107" s="37" t="s">
        <v>42</v>
      </c>
      <c r="D107" s="56">
        <v>1</v>
      </c>
      <c r="E107" s="56">
        <v>9</v>
      </c>
      <c r="F107" s="56">
        <v>19</v>
      </c>
      <c r="G107" s="23"/>
      <c r="H107" s="7"/>
    </row>
    <row r="108" spans="2:8" ht="18.75" customHeight="1" x14ac:dyDescent="0.2">
      <c r="B108" s="19"/>
      <c r="C108" s="38" t="s">
        <v>135</v>
      </c>
      <c r="D108" s="57">
        <v>1</v>
      </c>
      <c r="E108" s="57">
        <v>13</v>
      </c>
      <c r="F108" s="57">
        <v>16</v>
      </c>
      <c r="G108" s="23"/>
      <c r="H108" s="7"/>
    </row>
    <row r="109" spans="2:8" ht="18.75" customHeight="1" x14ac:dyDescent="0.2">
      <c r="B109" s="19"/>
      <c r="C109" s="37" t="s">
        <v>129</v>
      </c>
      <c r="D109" s="56">
        <v>1</v>
      </c>
      <c r="E109" s="56">
        <v>7</v>
      </c>
      <c r="F109" s="56">
        <v>24</v>
      </c>
      <c r="G109" s="23"/>
      <c r="H109" s="7"/>
    </row>
    <row r="110" spans="2:8" ht="18.75" customHeight="1" x14ac:dyDescent="0.2">
      <c r="B110" s="19"/>
      <c r="C110" s="38" t="s">
        <v>130</v>
      </c>
      <c r="D110" s="57">
        <v>1</v>
      </c>
      <c r="E110" s="57">
        <v>13</v>
      </c>
      <c r="F110" s="57">
        <v>8</v>
      </c>
      <c r="G110" s="23"/>
      <c r="H110" s="7"/>
    </row>
    <row r="111" spans="2:8" ht="18.75" customHeight="1" x14ac:dyDescent="0.2">
      <c r="B111" s="19"/>
      <c r="C111" s="37" t="s">
        <v>136</v>
      </c>
      <c r="D111" s="56">
        <v>1</v>
      </c>
      <c r="E111" s="56">
        <v>14</v>
      </c>
      <c r="F111" s="56">
        <v>8</v>
      </c>
      <c r="G111" s="23"/>
      <c r="H111" s="7"/>
    </row>
    <row r="112" spans="2:8" ht="18.75" customHeight="1" x14ac:dyDescent="0.2">
      <c r="B112" s="19"/>
      <c r="C112" s="38" t="s">
        <v>43</v>
      </c>
      <c r="D112" s="57">
        <v>1</v>
      </c>
      <c r="E112" s="57">
        <v>11</v>
      </c>
      <c r="F112" s="57">
        <v>19</v>
      </c>
      <c r="G112" s="23"/>
      <c r="H112" s="7"/>
    </row>
    <row r="113" spans="2:8" ht="18.75" customHeight="1" x14ac:dyDescent="0.2">
      <c r="B113" s="19"/>
      <c r="C113" s="37" t="s">
        <v>131</v>
      </c>
      <c r="D113" s="56">
        <v>1</v>
      </c>
      <c r="E113" s="56">
        <v>13</v>
      </c>
      <c r="F113" s="56">
        <v>16</v>
      </c>
      <c r="G113" s="23"/>
      <c r="H113" s="7"/>
    </row>
    <row r="114" spans="2:8" ht="18.75" customHeight="1" x14ac:dyDescent="0.2">
      <c r="B114" s="19"/>
      <c r="C114" s="38" t="s">
        <v>132</v>
      </c>
      <c r="D114" s="57">
        <v>1</v>
      </c>
      <c r="E114" s="57">
        <v>10</v>
      </c>
      <c r="F114" s="57">
        <v>4</v>
      </c>
      <c r="G114" s="23"/>
      <c r="H114" s="7"/>
    </row>
    <row r="115" spans="2:8" ht="18.75" customHeight="1" x14ac:dyDescent="0.2">
      <c r="B115" s="19"/>
      <c r="C115" s="37" t="s">
        <v>133</v>
      </c>
      <c r="D115" s="56">
        <v>1</v>
      </c>
      <c r="E115" s="56">
        <v>11</v>
      </c>
      <c r="F115" s="56">
        <v>4</v>
      </c>
      <c r="G115" s="23"/>
      <c r="H115" s="7"/>
    </row>
    <row r="116" spans="2:8" ht="18.75" customHeight="1" x14ac:dyDescent="0.2">
      <c r="B116" s="19"/>
      <c r="C116" s="38" t="s">
        <v>137</v>
      </c>
      <c r="D116" s="57">
        <v>1</v>
      </c>
      <c r="E116" s="57">
        <v>8</v>
      </c>
      <c r="F116" s="57">
        <v>7</v>
      </c>
      <c r="G116" s="23"/>
      <c r="H116" s="7"/>
    </row>
    <row r="117" spans="2:8" ht="18.75" customHeight="1" x14ac:dyDescent="0.2">
      <c r="B117" s="19"/>
      <c r="C117" s="37" t="s">
        <v>138</v>
      </c>
      <c r="D117" s="56">
        <v>1</v>
      </c>
      <c r="E117" s="56">
        <v>10</v>
      </c>
      <c r="F117" s="56">
        <v>7</v>
      </c>
      <c r="G117" s="23"/>
      <c r="H117" s="7"/>
    </row>
    <row r="118" spans="2:8" ht="18.75" customHeight="1" x14ac:dyDescent="0.2">
      <c r="B118" s="19"/>
      <c r="C118" s="38" t="s">
        <v>45</v>
      </c>
      <c r="D118" s="57">
        <v>1</v>
      </c>
      <c r="E118" s="57">
        <v>12</v>
      </c>
      <c r="F118" s="57">
        <v>20</v>
      </c>
      <c r="G118" s="23"/>
      <c r="H118" s="7"/>
    </row>
    <row r="119" spans="2:8" ht="18.75" customHeight="1" x14ac:dyDescent="0.2">
      <c r="B119" s="19"/>
      <c r="C119" s="40" t="s">
        <v>3</v>
      </c>
      <c r="D119" s="58">
        <f>SUM(D99:D118)</f>
        <v>20</v>
      </c>
      <c r="E119" s="58">
        <f>SUM(E99:E118)</f>
        <v>224</v>
      </c>
      <c r="F119" s="58">
        <f>SUM(F99:F118)</f>
        <v>283</v>
      </c>
      <c r="G119" s="23"/>
      <c r="H119" s="7"/>
    </row>
    <row r="120" spans="2:8" ht="18.75" customHeight="1" x14ac:dyDescent="0.2">
      <c r="B120" s="19"/>
      <c r="C120" s="86" t="s">
        <v>14</v>
      </c>
      <c r="D120" s="86"/>
      <c r="E120" s="86"/>
      <c r="F120" s="86"/>
      <c r="G120" s="23"/>
      <c r="H120" s="7"/>
    </row>
    <row r="121" spans="2:8" s="6" customFormat="1" ht="18.75" customHeight="1" x14ac:dyDescent="0.2">
      <c r="B121" s="21"/>
      <c r="C121" s="37" t="s">
        <v>33</v>
      </c>
      <c r="D121" s="56">
        <v>4</v>
      </c>
      <c r="E121" s="56">
        <v>51</v>
      </c>
      <c r="F121" s="56">
        <v>64</v>
      </c>
      <c r="G121" s="23">
        <v>660</v>
      </c>
      <c r="H121" s="5"/>
    </row>
    <row r="122" spans="2:8" s="6" customFormat="1" ht="18.75" customHeight="1" x14ac:dyDescent="0.2">
      <c r="B122" s="21"/>
      <c r="C122" s="38" t="s">
        <v>34</v>
      </c>
      <c r="D122" s="57">
        <v>2</v>
      </c>
      <c r="E122" s="57">
        <v>33</v>
      </c>
      <c r="F122" s="57">
        <v>8</v>
      </c>
      <c r="G122" s="23">
        <v>400</v>
      </c>
      <c r="H122" s="5"/>
    </row>
    <row r="123" spans="2:8" s="6" customFormat="1" ht="18.75" customHeight="1" x14ac:dyDescent="0.2">
      <c r="B123" s="21"/>
      <c r="C123" s="37" t="s">
        <v>143</v>
      </c>
      <c r="D123" s="56">
        <v>2</v>
      </c>
      <c r="E123" s="56">
        <v>17</v>
      </c>
      <c r="F123" s="56">
        <v>16</v>
      </c>
      <c r="G123" s="23">
        <v>368</v>
      </c>
      <c r="H123" s="5"/>
    </row>
    <row r="124" spans="2:8" s="6" customFormat="1" ht="18.75" customHeight="1" x14ac:dyDescent="0.2">
      <c r="B124" s="21"/>
      <c r="C124" s="38" t="s">
        <v>144</v>
      </c>
      <c r="D124" s="57">
        <v>3</v>
      </c>
      <c r="E124" s="57">
        <v>26</v>
      </c>
      <c r="F124" s="57">
        <v>24</v>
      </c>
      <c r="G124" s="23">
        <v>120</v>
      </c>
      <c r="H124" s="5"/>
    </row>
    <row r="125" spans="2:8" s="6" customFormat="1" ht="18.75" customHeight="1" x14ac:dyDescent="0.2">
      <c r="B125" s="21"/>
      <c r="C125" s="37" t="s">
        <v>37</v>
      </c>
      <c r="D125" s="56">
        <v>3</v>
      </c>
      <c r="E125" s="56">
        <v>32</v>
      </c>
      <c r="F125" s="56">
        <v>12</v>
      </c>
      <c r="G125" s="23">
        <v>168</v>
      </c>
      <c r="H125" s="5"/>
    </row>
    <row r="126" spans="2:8" s="6" customFormat="1" ht="18.75" customHeight="1" x14ac:dyDescent="0.2">
      <c r="B126" s="21"/>
      <c r="C126" s="38" t="s">
        <v>145</v>
      </c>
      <c r="D126" s="57">
        <v>6</v>
      </c>
      <c r="E126" s="57">
        <v>75</v>
      </c>
      <c r="F126" s="57">
        <v>48</v>
      </c>
      <c r="G126" s="23">
        <v>120</v>
      </c>
      <c r="H126" s="5"/>
    </row>
    <row r="127" spans="2:8" s="6" customFormat="1" ht="18.75" customHeight="1" x14ac:dyDescent="0.2">
      <c r="B127" s="21"/>
      <c r="C127" s="37" t="s">
        <v>146</v>
      </c>
      <c r="D127" s="56">
        <v>3</v>
      </c>
      <c r="E127" s="56">
        <v>36</v>
      </c>
      <c r="F127" s="56">
        <v>30</v>
      </c>
      <c r="G127" s="23">
        <v>224</v>
      </c>
      <c r="H127" s="5"/>
    </row>
    <row r="128" spans="2:8" s="6" customFormat="1" ht="18.75" customHeight="1" x14ac:dyDescent="0.2">
      <c r="B128" s="21"/>
      <c r="C128" s="38" t="s">
        <v>38</v>
      </c>
      <c r="D128" s="57">
        <v>3</v>
      </c>
      <c r="E128" s="57">
        <v>43</v>
      </c>
      <c r="F128" s="57">
        <v>12</v>
      </c>
      <c r="G128" s="23">
        <v>80</v>
      </c>
      <c r="H128" s="5"/>
    </row>
    <row r="129" spans="2:8" s="6" customFormat="1" ht="18.75" customHeight="1" x14ac:dyDescent="0.2">
      <c r="B129" s="21"/>
      <c r="C129" s="37" t="s">
        <v>147</v>
      </c>
      <c r="D129" s="56">
        <v>7</v>
      </c>
      <c r="E129" s="56">
        <v>73</v>
      </c>
      <c r="F129" s="56">
        <v>98</v>
      </c>
      <c r="G129" s="23">
        <v>224</v>
      </c>
      <c r="H129" s="5"/>
    </row>
    <row r="130" spans="2:8" s="6" customFormat="1" ht="18.75" customHeight="1" x14ac:dyDescent="0.2">
      <c r="B130" s="21"/>
      <c r="C130" s="38" t="s">
        <v>139</v>
      </c>
      <c r="D130" s="57">
        <v>1</v>
      </c>
      <c r="E130" s="57">
        <v>57</v>
      </c>
      <c r="F130" s="57">
        <v>4</v>
      </c>
      <c r="G130" s="23">
        <v>176</v>
      </c>
      <c r="H130" s="5"/>
    </row>
    <row r="131" spans="2:8" s="6" customFormat="1" ht="18.75" customHeight="1" x14ac:dyDescent="0.2">
      <c r="B131" s="21"/>
      <c r="C131" s="37" t="s">
        <v>140</v>
      </c>
      <c r="D131" s="56">
        <v>1</v>
      </c>
      <c r="E131" s="56">
        <v>9</v>
      </c>
      <c r="F131" s="56">
        <v>4</v>
      </c>
      <c r="G131" s="23">
        <v>360</v>
      </c>
      <c r="H131" s="5"/>
    </row>
    <row r="132" spans="2:8" s="6" customFormat="1" ht="18.75" customHeight="1" x14ac:dyDescent="0.2">
      <c r="B132" s="21"/>
      <c r="C132" s="38" t="s">
        <v>141</v>
      </c>
      <c r="D132" s="57">
        <v>1</v>
      </c>
      <c r="E132" s="57">
        <v>15</v>
      </c>
      <c r="F132" s="57">
        <v>4</v>
      </c>
      <c r="G132" s="23">
        <v>144</v>
      </c>
      <c r="H132" s="5"/>
    </row>
    <row r="133" spans="2:8" s="6" customFormat="1" ht="18.75" customHeight="1" x14ac:dyDescent="0.2">
      <c r="B133" s="21"/>
      <c r="C133" s="37" t="s">
        <v>44</v>
      </c>
      <c r="D133" s="56">
        <v>10</v>
      </c>
      <c r="E133" s="56">
        <v>143</v>
      </c>
      <c r="F133" s="56">
        <v>70</v>
      </c>
      <c r="G133" s="23">
        <v>132</v>
      </c>
      <c r="H133" s="5"/>
    </row>
    <row r="134" spans="2:8" s="6" customFormat="1" ht="18.75" customHeight="1" x14ac:dyDescent="0.2">
      <c r="B134" s="21"/>
      <c r="C134" s="38" t="s">
        <v>142</v>
      </c>
      <c r="D134" s="57">
        <v>1</v>
      </c>
      <c r="E134" s="57">
        <v>14</v>
      </c>
      <c r="F134" s="57">
        <v>8</v>
      </c>
      <c r="G134" s="23">
        <v>136</v>
      </c>
      <c r="H134" s="5"/>
    </row>
    <row r="135" spans="2:8" s="6" customFormat="1" ht="18.75" customHeight="1" x14ac:dyDescent="0.2">
      <c r="B135" s="21"/>
      <c r="C135" s="37" t="s">
        <v>142</v>
      </c>
      <c r="D135" s="56">
        <v>1</v>
      </c>
      <c r="E135" s="56">
        <v>26</v>
      </c>
      <c r="F135" s="56">
        <v>4</v>
      </c>
      <c r="G135" s="23">
        <v>224</v>
      </c>
      <c r="H135" s="5"/>
    </row>
    <row r="136" spans="2:8" s="6" customFormat="1" ht="18.75" customHeight="1" x14ac:dyDescent="0.2">
      <c r="B136" s="21"/>
      <c r="C136" s="38" t="s">
        <v>148</v>
      </c>
      <c r="D136" s="57">
        <v>2</v>
      </c>
      <c r="E136" s="57">
        <v>16</v>
      </c>
      <c r="F136" s="57">
        <v>24</v>
      </c>
      <c r="G136" s="23">
        <v>304</v>
      </c>
      <c r="H136" s="5"/>
    </row>
    <row r="137" spans="2:8" s="6" customFormat="1" ht="18.75" customHeight="1" x14ac:dyDescent="0.2">
      <c r="B137" s="21"/>
      <c r="C137" s="37" t="s">
        <v>149</v>
      </c>
      <c r="D137" s="56">
        <v>5</v>
      </c>
      <c r="E137" s="56">
        <v>48</v>
      </c>
      <c r="F137" s="56">
        <v>90</v>
      </c>
      <c r="G137" s="23">
        <v>28</v>
      </c>
      <c r="H137" s="5"/>
    </row>
    <row r="138" spans="2:8" ht="18.75" customHeight="1" x14ac:dyDescent="0.2">
      <c r="B138" s="19"/>
      <c r="C138" s="40" t="s">
        <v>3</v>
      </c>
      <c r="D138" s="58">
        <f>SUM(D121:D137)</f>
        <v>55</v>
      </c>
      <c r="E138" s="59">
        <f>SUM(E121:E137)</f>
        <v>714</v>
      </c>
      <c r="F138" s="58">
        <f>SUM(F121:F137)</f>
        <v>520</v>
      </c>
      <c r="G138" s="23"/>
      <c r="H138" s="7"/>
    </row>
    <row r="139" spans="2:8" s="6" customFormat="1" ht="18.75" customHeight="1" x14ac:dyDescent="0.2">
      <c r="B139" s="21"/>
      <c r="C139" s="86" t="s">
        <v>17</v>
      </c>
      <c r="D139" s="86"/>
      <c r="E139" s="86"/>
      <c r="F139" s="86"/>
      <c r="G139" s="23"/>
      <c r="H139" s="5"/>
    </row>
    <row r="140" spans="2:8" ht="18.75" customHeight="1" x14ac:dyDescent="0.2">
      <c r="B140" s="19"/>
      <c r="C140" s="99" t="s">
        <v>150</v>
      </c>
      <c r="D140" s="100"/>
      <c r="E140" s="100"/>
      <c r="F140" s="101"/>
      <c r="G140" s="23"/>
      <c r="H140" s="7"/>
    </row>
    <row r="141" spans="2:8" ht="18.75" customHeight="1" x14ac:dyDescent="0.2">
      <c r="B141" s="19"/>
      <c r="C141" s="96" t="s">
        <v>80</v>
      </c>
      <c r="D141" s="97"/>
      <c r="E141" s="97"/>
      <c r="F141" s="98"/>
      <c r="G141" s="23"/>
      <c r="H141" s="7"/>
    </row>
    <row r="142" spans="2:8" ht="18.75" customHeight="1" x14ac:dyDescent="0.2">
      <c r="B142" s="19"/>
      <c r="C142" s="37" t="s">
        <v>153</v>
      </c>
      <c r="D142" s="56">
        <v>1</v>
      </c>
      <c r="E142" s="56">
        <v>7</v>
      </c>
      <c r="F142" s="56">
        <v>8</v>
      </c>
      <c r="G142" s="23"/>
      <c r="H142" s="7"/>
    </row>
    <row r="143" spans="2:8" ht="18.75" customHeight="1" x14ac:dyDescent="0.2">
      <c r="B143" s="19"/>
      <c r="C143" s="38" t="s">
        <v>154</v>
      </c>
      <c r="D143" s="57">
        <v>1</v>
      </c>
      <c r="E143" s="57">
        <v>4</v>
      </c>
      <c r="F143" s="57">
        <v>8</v>
      </c>
      <c r="G143" s="23"/>
      <c r="H143" s="7"/>
    </row>
    <row r="144" spans="2:8" s="6" customFormat="1" ht="18.75" customHeight="1" x14ac:dyDescent="0.2">
      <c r="B144" s="21"/>
      <c r="C144" s="37" t="s">
        <v>151</v>
      </c>
      <c r="D144" s="56">
        <v>1</v>
      </c>
      <c r="E144" s="56">
        <v>7</v>
      </c>
      <c r="F144" s="56">
        <v>8</v>
      </c>
      <c r="G144" s="23">
        <f>E144*F144</f>
        <v>56</v>
      </c>
      <c r="H144" s="5"/>
    </row>
    <row r="145" spans="1:8" ht="18.75" customHeight="1" x14ac:dyDescent="0.2">
      <c r="B145" s="19"/>
      <c r="C145" s="38" t="s">
        <v>152</v>
      </c>
      <c r="D145" s="57">
        <v>1</v>
      </c>
      <c r="E145" s="57">
        <v>7</v>
      </c>
      <c r="F145" s="57">
        <v>8</v>
      </c>
      <c r="G145" s="23">
        <f t="shared" ref="G145" si="0">E145*F145</f>
        <v>56</v>
      </c>
      <c r="H145" s="7"/>
    </row>
    <row r="146" spans="1:8" ht="18.75" customHeight="1" x14ac:dyDescent="0.2">
      <c r="B146" s="19"/>
      <c r="C146" s="46" t="s">
        <v>3</v>
      </c>
      <c r="D146" s="58">
        <f>SUM(D142:D145)</f>
        <v>4</v>
      </c>
      <c r="E146" s="58">
        <f>SUM(E142:E145)</f>
        <v>25</v>
      </c>
      <c r="F146" s="58">
        <f>SUM(F142:F145)</f>
        <v>32</v>
      </c>
      <c r="G146" s="23"/>
      <c r="H146" s="7"/>
    </row>
    <row r="147" spans="1:8" ht="18.75" customHeight="1" x14ac:dyDescent="0.2">
      <c r="B147" s="19"/>
      <c r="C147" s="96" t="s">
        <v>81</v>
      </c>
      <c r="D147" s="97"/>
      <c r="E147" s="97"/>
      <c r="F147" s="98"/>
      <c r="G147" s="23"/>
      <c r="H147" s="7"/>
    </row>
    <row r="148" spans="1:8" ht="18.75" customHeight="1" x14ac:dyDescent="0.2">
      <c r="B148" s="19"/>
      <c r="C148" s="37" t="s">
        <v>156</v>
      </c>
      <c r="D148" s="56">
        <v>3</v>
      </c>
      <c r="E148" s="56">
        <v>59</v>
      </c>
      <c r="F148" s="56">
        <v>12</v>
      </c>
      <c r="G148" s="23"/>
      <c r="H148" s="7"/>
    </row>
    <row r="149" spans="1:8" ht="18.75" customHeight="1" x14ac:dyDescent="0.2">
      <c r="B149" s="19"/>
      <c r="C149" s="38" t="s">
        <v>157</v>
      </c>
      <c r="D149" s="57">
        <v>1</v>
      </c>
      <c r="E149" s="57">
        <v>5</v>
      </c>
      <c r="F149" s="57">
        <v>30</v>
      </c>
      <c r="G149" s="23"/>
      <c r="H149" s="7"/>
    </row>
    <row r="150" spans="1:8" s="6" customFormat="1" ht="18.75" customHeight="1" x14ac:dyDescent="0.2">
      <c r="B150" s="21"/>
      <c r="C150" s="37" t="s">
        <v>155</v>
      </c>
      <c r="D150" s="56">
        <v>1</v>
      </c>
      <c r="E150" s="56">
        <v>16</v>
      </c>
      <c r="F150" s="56">
        <v>2</v>
      </c>
      <c r="G150" s="23">
        <f>E150*F150</f>
        <v>32</v>
      </c>
      <c r="H150" s="5"/>
    </row>
    <row r="151" spans="1:8" ht="18.75" customHeight="1" x14ac:dyDescent="0.2">
      <c r="B151" s="19"/>
      <c r="C151" s="38" t="s">
        <v>46</v>
      </c>
      <c r="D151" s="57">
        <v>1</v>
      </c>
      <c r="E151" s="57">
        <v>95</v>
      </c>
      <c r="F151" s="57">
        <v>5</v>
      </c>
      <c r="G151" s="23">
        <f t="shared" ref="G151" si="1">E151*F151</f>
        <v>475</v>
      </c>
      <c r="H151" s="7"/>
    </row>
    <row r="152" spans="1:8" ht="18.75" customHeight="1" x14ac:dyDescent="0.2">
      <c r="B152" s="19"/>
      <c r="C152" s="40" t="s">
        <v>3</v>
      </c>
      <c r="D152" s="58">
        <f>SUM(D148:D151)</f>
        <v>6</v>
      </c>
      <c r="E152" s="58">
        <f>SUM(E148:E151)</f>
        <v>175</v>
      </c>
      <c r="F152" s="58">
        <f>SUM(F148:F151)</f>
        <v>49</v>
      </c>
      <c r="G152" s="23"/>
      <c r="H152" s="7"/>
    </row>
    <row r="153" spans="1:8" ht="18.75" customHeight="1" x14ac:dyDescent="0.2">
      <c r="B153" s="19"/>
      <c r="C153" s="39" t="s">
        <v>4</v>
      </c>
      <c r="D153" s="60">
        <f>SUM(D14,D34,D37,D49,D59,D97,D119,D138,D146,D152)</f>
        <v>204</v>
      </c>
      <c r="E153" s="61">
        <f>SUM(E14,E34,E37,E49,E59,E97,E119,E138,E146,E152)</f>
        <v>2824</v>
      </c>
      <c r="F153" s="62">
        <f>SUM(F14,F34,F37,F49,F59,F97,F119,F138,F146,F152)</f>
        <v>2732.5</v>
      </c>
      <c r="G153" s="20">
        <f>G14+G34+G49+G59+G37+G138+G140+G119+G97+G152</f>
        <v>0</v>
      </c>
      <c r="H153" s="8"/>
    </row>
    <row r="154" spans="1:8" ht="18.75" customHeight="1" x14ac:dyDescent="0.2">
      <c r="B154" s="19"/>
      <c r="C154" s="107" t="s">
        <v>18</v>
      </c>
      <c r="D154" s="108"/>
      <c r="E154" s="108"/>
      <c r="F154" s="109"/>
      <c r="G154" s="20"/>
      <c r="H154" s="7"/>
    </row>
    <row r="155" spans="1:8" ht="3.75" customHeight="1" x14ac:dyDescent="0.2">
      <c r="B155" s="24"/>
      <c r="C155" s="25"/>
      <c r="D155" s="26"/>
      <c r="E155" s="26"/>
      <c r="F155" s="26"/>
      <c r="G155" s="27"/>
      <c r="H155" s="7"/>
    </row>
    <row r="156" spans="1:8" ht="18.75" customHeight="1" x14ac:dyDescent="0.2">
      <c r="A156" s="7"/>
      <c r="B156" s="9"/>
      <c r="C156" s="10"/>
      <c r="D156" s="11"/>
      <c r="E156" s="11"/>
      <c r="F156" s="11"/>
      <c r="G156" s="12"/>
      <c r="H156" s="7"/>
    </row>
    <row r="157" spans="1:8" ht="3.75" customHeight="1" x14ac:dyDescent="0.2">
      <c r="B157" s="28"/>
      <c r="C157" s="29"/>
      <c r="D157" s="30"/>
      <c r="E157" s="30"/>
      <c r="F157" s="30"/>
      <c r="G157" s="31"/>
      <c r="H157" s="7"/>
    </row>
    <row r="158" spans="1:8" ht="25.5" x14ac:dyDescent="0.2">
      <c r="B158" s="19"/>
      <c r="C158" s="104" t="s">
        <v>5</v>
      </c>
      <c r="D158" s="106"/>
      <c r="E158" s="36" t="s">
        <v>6</v>
      </c>
      <c r="F158" s="36" t="s">
        <v>2</v>
      </c>
      <c r="G158" s="20"/>
      <c r="H158" s="7"/>
    </row>
    <row r="159" spans="1:8" ht="18.75" customHeight="1" x14ac:dyDescent="0.2">
      <c r="B159" s="19"/>
      <c r="C159" s="86" t="s">
        <v>15</v>
      </c>
      <c r="D159" s="86"/>
      <c r="E159" s="86"/>
      <c r="F159" s="86"/>
      <c r="G159" s="20"/>
      <c r="H159" s="7"/>
    </row>
    <row r="160" spans="1:8" ht="18.75" customHeight="1" x14ac:dyDescent="0.2">
      <c r="B160" s="19"/>
      <c r="C160" s="44" t="s">
        <v>158</v>
      </c>
      <c r="D160" s="63"/>
      <c r="E160" s="56">
        <v>1</v>
      </c>
      <c r="F160" s="56">
        <v>1</v>
      </c>
      <c r="G160" s="20"/>
      <c r="H160" s="7"/>
    </row>
    <row r="161" spans="1:8" ht="18.75" customHeight="1" x14ac:dyDescent="0.2">
      <c r="B161" s="19"/>
      <c r="C161" s="45" t="s">
        <v>159</v>
      </c>
      <c r="D161" s="64"/>
      <c r="E161" s="57">
        <v>4</v>
      </c>
      <c r="F161" s="57">
        <v>21</v>
      </c>
      <c r="G161" s="20"/>
      <c r="H161" s="7"/>
    </row>
    <row r="162" spans="1:8" ht="18.75" customHeight="1" x14ac:dyDescent="0.2">
      <c r="B162" s="19"/>
      <c r="C162" s="44" t="s">
        <v>9</v>
      </c>
      <c r="D162" s="63"/>
      <c r="E162" s="56">
        <v>3</v>
      </c>
      <c r="F162" s="56">
        <v>22</v>
      </c>
      <c r="G162" s="20"/>
      <c r="H162" s="7"/>
    </row>
    <row r="163" spans="1:8" ht="18.75" customHeight="1" x14ac:dyDescent="0.2">
      <c r="B163" s="19"/>
      <c r="C163" s="45" t="s">
        <v>20</v>
      </c>
      <c r="D163" s="64"/>
      <c r="E163" s="57">
        <v>1</v>
      </c>
      <c r="F163" s="57">
        <v>2</v>
      </c>
      <c r="G163" s="20"/>
      <c r="H163" s="7"/>
    </row>
    <row r="164" spans="1:8" ht="18.75" customHeight="1" x14ac:dyDescent="0.2">
      <c r="B164" s="19"/>
      <c r="C164" s="102" t="s">
        <v>47</v>
      </c>
      <c r="D164" s="103"/>
      <c r="E164" s="56">
        <v>2</v>
      </c>
      <c r="F164" s="56">
        <v>2</v>
      </c>
      <c r="G164" s="20"/>
      <c r="H164" s="7"/>
    </row>
    <row r="165" spans="1:8" s="6" customFormat="1" ht="18.75" customHeight="1" x14ac:dyDescent="0.2">
      <c r="B165" s="21"/>
      <c r="C165" s="45" t="s">
        <v>160</v>
      </c>
      <c r="D165" s="64"/>
      <c r="E165" s="57">
        <v>1</v>
      </c>
      <c r="F165" s="57">
        <v>5</v>
      </c>
      <c r="G165" s="22"/>
      <c r="H165" s="5"/>
    </row>
    <row r="166" spans="1:8" ht="18.75" customHeight="1" x14ac:dyDescent="0.2">
      <c r="B166" s="32"/>
      <c r="C166" s="87" t="s">
        <v>3</v>
      </c>
      <c r="D166" s="88"/>
      <c r="E166" s="58">
        <f>SUM(E160:E165)</f>
        <v>12</v>
      </c>
      <c r="F166" s="58">
        <f>SUM(F160:F165)</f>
        <v>53</v>
      </c>
      <c r="G166" s="33"/>
      <c r="H166" s="7"/>
    </row>
    <row r="167" spans="1:8" ht="18.75" customHeight="1" x14ac:dyDescent="0.2">
      <c r="B167" s="19"/>
      <c r="C167" s="86" t="s">
        <v>161</v>
      </c>
      <c r="D167" s="86"/>
      <c r="E167" s="86"/>
      <c r="F167" s="86"/>
      <c r="G167" s="20"/>
      <c r="H167" s="7"/>
    </row>
    <row r="168" spans="1:8" ht="18.75" customHeight="1" x14ac:dyDescent="0.2">
      <c r="B168" s="19"/>
      <c r="C168" s="44" t="s">
        <v>20</v>
      </c>
      <c r="D168" s="63"/>
      <c r="E168" s="56">
        <v>1</v>
      </c>
      <c r="F168" s="56">
        <v>1</v>
      </c>
      <c r="G168" s="20"/>
      <c r="H168" s="7"/>
    </row>
    <row r="169" spans="1:8" ht="18.75" customHeight="1" x14ac:dyDescent="0.2">
      <c r="B169" s="32"/>
      <c r="C169" s="87" t="s">
        <v>3</v>
      </c>
      <c r="D169" s="88"/>
      <c r="E169" s="58">
        <f>SUM(E168:E168)</f>
        <v>1</v>
      </c>
      <c r="F169" s="58">
        <f>SUM(F168:F168)</f>
        <v>1</v>
      </c>
      <c r="G169" s="33"/>
      <c r="H169" s="7"/>
    </row>
    <row r="170" spans="1:8" ht="18.75" customHeight="1" x14ac:dyDescent="0.2">
      <c r="B170" s="41"/>
      <c r="C170" s="94" t="s">
        <v>7</v>
      </c>
      <c r="D170" s="95"/>
      <c r="E170" s="60">
        <f>SUM(E166,E169)</f>
        <v>13</v>
      </c>
      <c r="F170" s="60">
        <f>SUM(F166,F169)</f>
        <v>54</v>
      </c>
      <c r="G170" s="42"/>
    </row>
    <row r="171" spans="1:8" ht="3.75" customHeight="1" x14ac:dyDescent="0.2">
      <c r="B171" s="24"/>
      <c r="C171" s="25"/>
      <c r="D171" s="26"/>
      <c r="E171" s="26"/>
      <c r="F171" s="26"/>
      <c r="G171" s="27"/>
      <c r="H171" s="7"/>
    </row>
    <row r="172" spans="1:8" ht="18.75" customHeight="1" x14ac:dyDescent="0.2">
      <c r="A172" s="7"/>
      <c r="B172" s="9"/>
      <c r="C172" s="10"/>
      <c r="D172" s="11"/>
      <c r="E172" s="11"/>
      <c r="F172" s="11"/>
      <c r="G172" s="12"/>
      <c r="H172" s="7"/>
    </row>
    <row r="173" spans="1:8" ht="3.75" customHeight="1" x14ac:dyDescent="0.2">
      <c r="B173" s="28"/>
      <c r="C173" s="29"/>
      <c r="D173" s="30"/>
      <c r="E173" s="30"/>
      <c r="F173" s="30"/>
      <c r="G173" s="31"/>
      <c r="H173" s="7"/>
    </row>
    <row r="174" spans="1:8" ht="18.75" customHeight="1" x14ac:dyDescent="0.2">
      <c r="B174" s="19"/>
      <c r="C174" s="104" t="s">
        <v>21</v>
      </c>
      <c r="D174" s="105"/>
      <c r="E174" s="106"/>
      <c r="F174" s="36" t="s">
        <v>2</v>
      </c>
      <c r="G174" s="20"/>
      <c r="H174" s="7"/>
    </row>
    <row r="175" spans="1:8" ht="18.75" customHeight="1" x14ac:dyDescent="0.2">
      <c r="B175" s="34"/>
      <c r="C175" s="86" t="s">
        <v>52</v>
      </c>
      <c r="D175" s="86"/>
      <c r="E175" s="86"/>
      <c r="F175" s="86"/>
      <c r="G175" s="35"/>
    </row>
    <row r="176" spans="1:8" ht="18.75" customHeight="1" x14ac:dyDescent="0.2">
      <c r="B176" s="34"/>
      <c r="C176" s="83" t="s">
        <v>22</v>
      </c>
      <c r="D176" s="84"/>
      <c r="E176" s="85"/>
      <c r="F176" s="65">
        <v>91</v>
      </c>
      <c r="G176" s="35"/>
    </row>
    <row r="177" spans="2:9" ht="18.75" customHeight="1" x14ac:dyDescent="0.2">
      <c r="B177" s="34"/>
      <c r="C177" s="74" t="s">
        <v>3</v>
      </c>
      <c r="D177" s="75"/>
      <c r="E177" s="76"/>
      <c r="F177" s="58">
        <f>SUM(F176:F176)</f>
        <v>91</v>
      </c>
      <c r="G177" s="35"/>
    </row>
    <row r="178" spans="2:9" s="50" customFormat="1" ht="18.75" customHeight="1" x14ac:dyDescent="0.2">
      <c r="B178" s="47"/>
      <c r="C178" s="48" t="s">
        <v>163</v>
      </c>
      <c r="D178" s="66"/>
      <c r="E178" s="67"/>
      <c r="F178" s="68"/>
      <c r="G178" s="49"/>
    </row>
    <row r="179" spans="2:9" ht="18.75" customHeight="1" x14ac:dyDescent="0.2">
      <c r="B179" s="34"/>
      <c r="C179" s="86" t="s">
        <v>53</v>
      </c>
      <c r="D179" s="86"/>
      <c r="E179" s="86"/>
      <c r="F179" s="86"/>
      <c r="G179" s="35"/>
    </row>
    <row r="180" spans="2:9" ht="18.75" customHeight="1" x14ac:dyDescent="0.2">
      <c r="B180" s="19"/>
      <c r="C180" s="83" t="s">
        <v>23</v>
      </c>
      <c r="D180" s="84"/>
      <c r="E180" s="85"/>
      <c r="F180" s="65">
        <v>51</v>
      </c>
      <c r="G180" s="20"/>
    </row>
    <row r="181" spans="2:9" ht="18.75" customHeight="1" x14ac:dyDescent="0.2">
      <c r="B181" s="19"/>
      <c r="C181" s="77" t="s">
        <v>24</v>
      </c>
      <c r="D181" s="78"/>
      <c r="E181" s="79"/>
      <c r="F181" s="69">
        <v>73</v>
      </c>
      <c r="G181" s="20"/>
    </row>
    <row r="182" spans="2:9" s="6" customFormat="1" ht="18.75" customHeight="1" x14ac:dyDescent="0.2">
      <c r="B182" s="21"/>
      <c r="C182" s="83" t="s">
        <v>50</v>
      </c>
      <c r="D182" s="84"/>
      <c r="E182" s="85"/>
      <c r="F182" s="65">
        <v>158</v>
      </c>
      <c r="G182" s="22"/>
      <c r="I182" s="2"/>
    </row>
    <row r="183" spans="2:9" s="6" customFormat="1" ht="18.75" customHeight="1" x14ac:dyDescent="0.2">
      <c r="B183" s="21"/>
      <c r="C183" s="77" t="s">
        <v>51</v>
      </c>
      <c r="D183" s="78"/>
      <c r="E183" s="79"/>
      <c r="F183" s="69">
        <v>1</v>
      </c>
      <c r="G183" s="22"/>
      <c r="I183" s="2"/>
    </row>
    <row r="184" spans="2:9" ht="18.75" customHeight="1" x14ac:dyDescent="0.2">
      <c r="B184" s="19"/>
      <c r="C184" s="74" t="s">
        <v>3</v>
      </c>
      <c r="D184" s="75"/>
      <c r="E184" s="76">
        <f>SUM(E180:E182)</f>
        <v>0</v>
      </c>
      <c r="F184" s="58">
        <f>SUM(F180:F183)</f>
        <v>283</v>
      </c>
      <c r="G184" s="20"/>
    </row>
    <row r="185" spans="2:9" s="50" customFormat="1" ht="18.75" customHeight="1" x14ac:dyDescent="0.2">
      <c r="B185" s="51"/>
      <c r="C185" s="48" t="s">
        <v>163</v>
      </c>
      <c r="D185" s="66"/>
      <c r="E185" s="67"/>
      <c r="F185" s="68"/>
      <c r="G185" s="52"/>
    </row>
    <row r="186" spans="2:9" ht="18.75" customHeight="1" x14ac:dyDescent="0.2">
      <c r="B186" s="19"/>
      <c r="C186" s="86" t="s">
        <v>162</v>
      </c>
      <c r="D186" s="86"/>
      <c r="E186" s="86"/>
      <c r="F186" s="86"/>
      <c r="G186" s="20"/>
    </row>
    <row r="187" spans="2:9" ht="18.75" customHeight="1" x14ac:dyDescent="0.2">
      <c r="B187" s="19"/>
      <c r="C187" s="53" t="s">
        <v>164</v>
      </c>
      <c r="D187" s="70"/>
      <c r="E187" s="71"/>
      <c r="F187" s="65">
        <v>1</v>
      </c>
      <c r="G187" s="20"/>
    </row>
    <row r="188" spans="2:9" ht="18.75" customHeight="1" x14ac:dyDescent="0.2">
      <c r="B188" s="19"/>
      <c r="C188" s="54" t="s">
        <v>165</v>
      </c>
      <c r="D188" s="72"/>
      <c r="E188" s="73"/>
      <c r="F188" s="69">
        <v>1</v>
      </c>
      <c r="G188" s="20"/>
    </row>
    <row r="189" spans="2:9" ht="18.75" customHeight="1" x14ac:dyDescent="0.2">
      <c r="B189" s="19"/>
      <c r="C189" s="53" t="s">
        <v>166</v>
      </c>
      <c r="D189" s="70"/>
      <c r="E189" s="71"/>
      <c r="F189" s="65">
        <v>1</v>
      </c>
      <c r="G189" s="20"/>
    </row>
    <row r="190" spans="2:9" ht="18.75" customHeight="1" x14ac:dyDescent="0.2">
      <c r="B190" s="19"/>
      <c r="C190" s="54" t="s">
        <v>167</v>
      </c>
      <c r="D190" s="72"/>
      <c r="E190" s="73"/>
      <c r="F190" s="69">
        <v>1</v>
      </c>
      <c r="G190" s="20"/>
    </row>
    <row r="191" spans="2:9" ht="18.75" customHeight="1" x14ac:dyDescent="0.2">
      <c r="B191" s="19"/>
      <c r="C191" s="53" t="s">
        <v>168</v>
      </c>
      <c r="D191" s="70"/>
      <c r="E191" s="71"/>
      <c r="F191" s="65">
        <v>2</v>
      </c>
      <c r="G191" s="20"/>
    </row>
    <row r="192" spans="2:9" ht="18.75" customHeight="1" x14ac:dyDescent="0.2">
      <c r="B192" s="19"/>
      <c r="C192" s="54" t="s">
        <v>169</v>
      </c>
      <c r="D192" s="72"/>
      <c r="E192" s="73"/>
      <c r="F192" s="69">
        <v>1</v>
      </c>
      <c r="G192" s="20"/>
    </row>
    <row r="193" spans="2:7" ht="18.75" customHeight="1" x14ac:dyDescent="0.2">
      <c r="B193" s="19"/>
      <c r="C193" s="53" t="s">
        <v>170</v>
      </c>
      <c r="D193" s="70"/>
      <c r="E193" s="71"/>
      <c r="F193" s="65">
        <v>2</v>
      </c>
      <c r="G193" s="20"/>
    </row>
    <row r="194" spans="2:7" ht="18.75" customHeight="1" x14ac:dyDescent="0.2">
      <c r="B194" s="19"/>
      <c r="C194" s="54" t="s">
        <v>171</v>
      </c>
      <c r="D194" s="72"/>
      <c r="E194" s="73"/>
      <c r="F194" s="69">
        <v>2</v>
      </c>
      <c r="G194" s="20"/>
    </row>
    <row r="195" spans="2:7" ht="18.75" customHeight="1" x14ac:dyDescent="0.2">
      <c r="B195" s="19"/>
      <c r="C195" s="53" t="s">
        <v>172</v>
      </c>
      <c r="D195" s="70"/>
      <c r="E195" s="71"/>
      <c r="F195" s="65">
        <v>3</v>
      </c>
      <c r="G195" s="20"/>
    </row>
    <row r="196" spans="2:7" ht="18.75" customHeight="1" x14ac:dyDescent="0.2">
      <c r="B196" s="19"/>
      <c r="C196" s="54" t="s">
        <v>173</v>
      </c>
      <c r="D196" s="72"/>
      <c r="E196" s="73"/>
      <c r="F196" s="69">
        <v>6</v>
      </c>
      <c r="G196" s="20"/>
    </row>
    <row r="197" spans="2:7" ht="18.75" customHeight="1" x14ac:dyDescent="0.2">
      <c r="B197" s="19"/>
      <c r="C197" s="53" t="s">
        <v>174</v>
      </c>
      <c r="D197" s="70"/>
      <c r="E197" s="71"/>
      <c r="F197" s="65">
        <v>1</v>
      </c>
      <c r="G197" s="20"/>
    </row>
    <row r="198" spans="2:7" ht="18.75" customHeight="1" x14ac:dyDescent="0.2">
      <c r="B198" s="19"/>
      <c r="C198" s="54" t="s">
        <v>175</v>
      </c>
      <c r="D198" s="72"/>
      <c r="E198" s="73"/>
      <c r="F198" s="69">
        <v>1</v>
      </c>
      <c r="G198" s="20"/>
    </row>
    <row r="199" spans="2:7" ht="18.75" customHeight="1" x14ac:dyDescent="0.2">
      <c r="B199" s="19"/>
      <c r="C199" s="53" t="s">
        <v>176</v>
      </c>
      <c r="D199" s="70"/>
      <c r="E199" s="71"/>
      <c r="F199" s="65">
        <v>1</v>
      </c>
      <c r="G199" s="20"/>
    </row>
    <row r="200" spans="2:7" ht="18.75" customHeight="1" x14ac:dyDescent="0.2">
      <c r="B200" s="19"/>
      <c r="C200" s="54" t="s">
        <v>177</v>
      </c>
      <c r="D200" s="72"/>
      <c r="E200" s="73"/>
      <c r="F200" s="69">
        <v>2</v>
      </c>
      <c r="G200" s="20"/>
    </row>
    <row r="201" spans="2:7" ht="18.75" customHeight="1" x14ac:dyDescent="0.2">
      <c r="B201" s="19"/>
      <c r="C201" s="53" t="s">
        <v>178</v>
      </c>
      <c r="D201" s="70"/>
      <c r="E201" s="71"/>
      <c r="F201" s="65">
        <v>2</v>
      </c>
      <c r="G201" s="20"/>
    </row>
    <row r="202" spans="2:7" ht="18.75" customHeight="1" x14ac:dyDescent="0.2">
      <c r="B202" s="19"/>
      <c r="C202" s="54" t="s">
        <v>48</v>
      </c>
      <c r="D202" s="72"/>
      <c r="E202" s="73"/>
      <c r="F202" s="69">
        <v>1</v>
      </c>
      <c r="G202" s="20"/>
    </row>
    <row r="203" spans="2:7" ht="18.75" customHeight="1" x14ac:dyDescent="0.2">
      <c r="B203" s="19"/>
      <c r="C203" s="53" t="s">
        <v>179</v>
      </c>
      <c r="D203" s="70"/>
      <c r="E203" s="71"/>
      <c r="F203" s="65">
        <v>2</v>
      </c>
      <c r="G203" s="20"/>
    </row>
    <row r="204" spans="2:7" ht="18.75" customHeight="1" x14ac:dyDescent="0.2">
      <c r="B204" s="19"/>
      <c r="C204" s="54" t="s">
        <v>180</v>
      </c>
      <c r="D204" s="72"/>
      <c r="E204" s="73"/>
      <c r="F204" s="69">
        <v>1</v>
      </c>
      <c r="G204" s="20"/>
    </row>
    <row r="205" spans="2:7" ht="18.75" customHeight="1" x14ac:dyDescent="0.2">
      <c r="B205" s="19"/>
      <c r="C205" s="53" t="s">
        <v>181</v>
      </c>
      <c r="D205" s="70"/>
      <c r="E205" s="71"/>
      <c r="F205" s="65">
        <v>1</v>
      </c>
      <c r="G205" s="20"/>
    </row>
    <row r="206" spans="2:7" ht="18.75" customHeight="1" x14ac:dyDescent="0.2">
      <c r="B206" s="19"/>
      <c r="C206" s="54" t="s">
        <v>182</v>
      </c>
      <c r="D206" s="72"/>
      <c r="E206" s="73"/>
      <c r="F206" s="69">
        <v>2</v>
      </c>
      <c r="G206" s="20"/>
    </row>
    <row r="207" spans="2:7" ht="18.75" customHeight="1" x14ac:dyDescent="0.2">
      <c r="B207" s="19"/>
      <c r="C207" s="53" t="s">
        <v>183</v>
      </c>
      <c r="D207" s="70"/>
      <c r="E207" s="71"/>
      <c r="F207" s="65">
        <v>3</v>
      </c>
      <c r="G207" s="20"/>
    </row>
    <row r="208" spans="2:7" ht="18.75" customHeight="1" x14ac:dyDescent="0.2">
      <c r="B208" s="19"/>
      <c r="C208" s="54" t="s">
        <v>184</v>
      </c>
      <c r="D208" s="72"/>
      <c r="E208" s="73"/>
      <c r="F208" s="69">
        <v>5</v>
      </c>
      <c r="G208" s="20"/>
    </row>
    <row r="209" spans="2:7" ht="18.75" customHeight="1" x14ac:dyDescent="0.2">
      <c r="B209" s="19"/>
      <c r="C209" s="53" t="s">
        <v>185</v>
      </c>
      <c r="D209" s="70"/>
      <c r="E209" s="71"/>
      <c r="F209" s="65">
        <v>1</v>
      </c>
      <c r="G209" s="20"/>
    </row>
    <row r="210" spans="2:7" ht="18.75" customHeight="1" x14ac:dyDescent="0.2">
      <c r="B210" s="19"/>
      <c r="C210" s="54" t="s">
        <v>186</v>
      </c>
      <c r="D210" s="72"/>
      <c r="E210" s="73"/>
      <c r="F210" s="69">
        <v>1</v>
      </c>
      <c r="G210" s="20"/>
    </row>
    <row r="211" spans="2:7" ht="18.75" customHeight="1" x14ac:dyDescent="0.2">
      <c r="B211" s="19"/>
      <c r="C211" s="53" t="s">
        <v>187</v>
      </c>
      <c r="D211" s="70"/>
      <c r="E211" s="71"/>
      <c r="F211" s="65">
        <v>2</v>
      </c>
      <c r="G211" s="20"/>
    </row>
    <row r="212" spans="2:7" ht="18.75" customHeight="1" x14ac:dyDescent="0.2">
      <c r="B212" s="19"/>
      <c r="C212" s="54" t="s">
        <v>188</v>
      </c>
      <c r="D212" s="72"/>
      <c r="E212" s="73"/>
      <c r="F212" s="69">
        <v>1</v>
      </c>
      <c r="G212" s="20"/>
    </row>
    <row r="213" spans="2:7" ht="18.75" customHeight="1" x14ac:dyDescent="0.2">
      <c r="B213" s="19"/>
      <c r="C213" s="53" t="s">
        <v>189</v>
      </c>
      <c r="D213" s="70"/>
      <c r="E213" s="71"/>
      <c r="F213" s="65">
        <v>2</v>
      </c>
      <c r="G213" s="20"/>
    </row>
    <row r="214" spans="2:7" ht="18.75" customHeight="1" x14ac:dyDescent="0.2">
      <c r="B214" s="19"/>
      <c r="C214" s="54" t="s">
        <v>190</v>
      </c>
      <c r="D214" s="72"/>
      <c r="E214" s="73"/>
      <c r="F214" s="69">
        <v>1</v>
      </c>
      <c r="G214" s="20"/>
    </row>
    <row r="215" spans="2:7" ht="18.75" customHeight="1" x14ac:dyDescent="0.2">
      <c r="B215" s="19"/>
      <c r="C215" s="53" t="s">
        <v>191</v>
      </c>
      <c r="D215" s="70"/>
      <c r="E215" s="71"/>
      <c r="F215" s="65">
        <v>1</v>
      </c>
      <c r="G215" s="20"/>
    </row>
    <row r="216" spans="2:7" ht="18.75" customHeight="1" x14ac:dyDescent="0.2">
      <c r="B216" s="19"/>
      <c r="C216" s="54" t="s">
        <v>192</v>
      </c>
      <c r="D216" s="72"/>
      <c r="E216" s="73"/>
      <c r="F216" s="69">
        <v>1</v>
      </c>
      <c r="G216" s="20"/>
    </row>
    <row r="217" spans="2:7" ht="18.75" customHeight="1" x14ac:dyDescent="0.2">
      <c r="B217" s="19"/>
      <c r="C217" s="53" t="s">
        <v>193</v>
      </c>
      <c r="D217" s="70"/>
      <c r="E217" s="71"/>
      <c r="F217" s="65">
        <v>2</v>
      </c>
      <c r="G217" s="20"/>
    </row>
    <row r="218" spans="2:7" ht="18.75" customHeight="1" x14ac:dyDescent="0.2">
      <c r="B218" s="19"/>
      <c r="C218" s="54" t="s">
        <v>194</v>
      </c>
      <c r="D218" s="72"/>
      <c r="E218" s="73"/>
      <c r="F218" s="69">
        <v>1</v>
      </c>
      <c r="G218" s="20"/>
    </row>
    <row r="219" spans="2:7" ht="18.75" customHeight="1" x14ac:dyDescent="0.2">
      <c r="B219" s="19"/>
      <c r="C219" s="53" t="s">
        <v>49</v>
      </c>
      <c r="D219" s="70"/>
      <c r="E219" s="71"/>
      <c r="F219" s="65">
        <v>1</v>
      </c>
      <c r="G219" s="20"/>
    </row>
    <row r="220" spans="2:7" ht="18.75" customHeight="1" x14ac:dyDescent="0.2">
      <c r="B220" s="19"/>
      <c r="C220" s="54" t="s">
        <v>195</v>
      </c>
      <c r="D220" s="72"/>
      <c r="E220" s="73"/>
      <c r="F220" s="69">
        <v>1</v>
      </c>
      <c r="G220" s="20"/>
    </row>
    <row r="221" spans="2:7" ht="18.75" customHeight="1" x14ac:dyDescent="0.2">
      <c r="B221" s="19"/>
      <c r="C221" s="53" t="s">
        <v>196</v>
      </c>
      <c r="D221" s="70"/>
      <c r="E221" s="71"/>
      <c r="F221" s="65">
        <v>1</v>
      </c>
      <c r="G221" s="20"/>
    </row>
    <row r="222" spans="2:7" ht="18.75" customHeight="1" x14ac:dyDescent="0.2">
      <c r="B222" s="19"/>
      <c r="C222" s="54" t="s">
        <v>197</v>
      </c>
      <c r="D222" s="72"/>
      <c r="E222" s="73"/>
      <c r="F222" s="69">
        <v>1</v>
      </c>
      <c r="G222" s="20"/>
    </row>
    <row r="223" spans="2:7" ht="18.75" customHeight="1" x14ac:dyDescent="0.2">
      <c r="B223" s="19"/>
      <c r="C223" s="74" t="s">
        <v>3</v>
      </c>
      <c r="D223" s="75"/>
      <c r="E223" s="76"/>
      <c r="F223" s="58">
        <f>SUM(F187:F222)</f>
        <v>59</v>
      </c>
      <c r="G223" s="20"/>
    </row>
    <row r="224" spans="2:7" ht="18.75" customHeight="1" x14ac:dyDescent="0.2">
      <c r="B224" s="19"/>
      <c r="C224" s="80" t="s">
        <v>25</v>
      </c>
      <c r="D224" s="81"/>
      <c r="E224" s="82"/>
      <c r="F224" s="60">
        <f>SUM(F177,F184,F223)</f>
        <v>433</v>
      </c>
      <c r="G224" s="43"/>
    </row>
    <row r="225" spans="2:7" ht="3.75" customHeight="1" x14ac:dyDescent="0.2">
      <c r="B225" s="24"/>
      <c r="C225" s="25"/>
      <c r="D225" s="26"/>
      <c r="E225" s="26"/>
      <c r="F225" s="26"/>
      <c r="G225" s="27"/>
    </row>
    <row r="226" spans="2:7" ht="18.75" customHeight="1" x14ac:dyDescent="0.2">
      <c r="B226" s="9"/>
      <c r="C226" s="10"/>
      <c r="D226" s="11"/>
      <c r="E226" s="11"/>
      <c r="F226" s="11"/>
      <c r="G226" s="12"/>
    </row>
    <row r="229" spans="2:7" ht="15" customHeight="1" x14ac:dyDescent="0.2">
      <c r="C229" s="2"/>
    </row>
  </sheetData>
  <mergeCells count="35">
    <mergeCell ref="C175:F175"/>
    <mergeCell ref="C60:F60"/>
    <mergeCell ref="C98:F98"/>
    <mergeCell ref="C120:F120"/>
    <mergeCell ref="C159:F159"/>
    <mergeCell ref="C170:D170"/>
    <mergeCell ref="C141:F141"/>
    <mergeCell ref="C140:F140"/>
    <mergeCell ref="C164:D164"/>
    <mergeCell ref="C167:F167"/>
    <mergeCell ref="C169:D169"/>
    <mergeCell ref="C174:E174"/>
    <mergeCell ref="C139:F139"/>
    <mergeCell ref="C147:F147"/>
    <mergeCell ref="C158:D158"/>
    <mergeCell ref="C154:F154"/>
    <mergeCell ref="C166:D166"/>
    <mergeCell ref="C1:F1"/>
    <mergeCell ref="C2:F2"/>
    <mergeCell ref="C8:F8"/>
    <mergeCell ref="C35:F35"/>
    <mergeCell ref="C38:F38"/>
    <mergeCell ref="C15:F15"/>
    <mergeCell ref="C50:F50"/>
    <mergeCell ref="C223:E223"/>
    <mergeCell ref="C183:E183"/>
    <mergeCell ref="C224:E224"/>
    <mergeCell ref="C176:E176"/>
    <mergeCell ref="C180:E180"/>
    <mergeCell ref="C181:E181"/>
    <mergeCell ref="C182:E182"/>
    <mergeCell ref="C177:E177"/>
    <mergeCell ref="C184:E184"/>
    <mergeCell ref="C179:F179"/>
    <mergeCell ref="C186:F186"/>
  </mergeCells>
  <phoneticPr fontId="10" type="noConversion"/>
  <printOptions horizontalCentered="1"/>
  <pageMargins left="0.23622047244094491" right="0.23622047244094491" top="0.52" bottom="0.32" header="0" footer="0.32"/>
  <pageSetup paperSize="9" scale="85" fitToWidth="0" fitToHeight="6" orientation="portrait" r:id="rId1"/>
  <headerFooter alignWithMargins="0"/>
  <rowBreaks count="2" manualBreakCount="2">
    <brk id="59" max="16383" man="1"/>
    <brk id="138" max="16383" man="1"/>
  </rowBreaks>
  <colBreaks count="1" manualBreakCount="1">
    <brk id="7" max="1048575" man="1"/>
  </colBreaks>
  <webPublishItems count="1">
    <webPublishItem id="10980" divId="323_10980" sourceType="sheet" destinationFile="G:\APAE\APAE-COMU\Estadístiques internes\LLIBREDA\Lldades 2012\taules\Apartat 3\32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335</vt:lpstr>
      <vt:lpstr>'335'!_1Àrea_d_impressió</vt:lpstr>
      <vt:lpstr>'335'!Área_de_impresión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2012-06-26T07:02:35Z</cp:lastPrinted>
  <dcterms:created xsi:type="dcterms:W3CDTF">2006-07-14T08:12:39Z</dcterms:created>
  <dcterms:modified xsi:type="dcterms:W3CDTF">2012-09-26T06:22:43Z</dcterms:modified>
</cp:coreProperties>
</file>