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9810" windowHeight="12135"/>
  </bookViews>
  <sheets>
    <sheet name="Hoja1" sheetId="4" r:id="rId1"/>
    <sheet name="Hoja3" sheetId="5" r:id="rId2"/>
  </sheets>
  <calcPr calcId="145621"/>
</workbook>
</file>

<file path=xl/calcChain.xml><?xml version="1.0" encoding="utf-8"?>
<calcChain xmlns="http://schemas.openxmlformats.org/spreadsheetml/2006/main">
  <c r="I136" i="4" l="1"/>
  <c r="N142" i="5" l="1"/>
  <c r="O142" i="5"/>
  <c r="P142" i="5"/>
  <c r="Q142" i="5"/>
  <c r="R142" i="5"/>
  <c r="S142" i="5"/>
  <c r="T142" i="5"/>
  <c r="N143" i="5"/>
  <c r="O143" i="5"/>
  <c r="P143" i="5"/>
  <c r="Q143" i="5"/>
  <c r="R143" i="5"/>
  <c r="S143" i="5"/>
  <c r="T143" i="5"/>
  <c r="M143" i="5"/>
  <c r="M142" i="5"/>
  <c r="N136" i="5"/>
  <c r="O136" i="5"/>
  <c r="P136" i="5"/>
  <c r="Q136" i="5"/>
  <c r="R136" i="5"/>
  <c r="S136" i="5"/>
  <c r="T136" i="5"/>
  <c r="N137" i="5"/>
  <c r="O137" i="5"/>
  <c r="P137" i="5"/>
  <c r="Q137" i="5"/>
  <c r="R137" i="5"/>
  <c r="S137" i="5"/>
  <c r="T137" i="5"/>
  <c r="M137" i="5"/>
  <c r="M136" i="5"/>
  <c r="Q136" i="4"/>
  <c r="V135" i="4" l="1"/>
  <c r="U135" i="4"/>
  <c r="W135" i="4" s="1"/>
  <c r="V134" i="4"/>
  <c r="U134" i="4"/>
  <c r="W134" i="4" s="1"/>
  <c r="V133" i="4"/>
  <c r="U133" i="4"/>
  <c r="W133" i="4" s="1"/>
  <c r="V131" i="4"/>
  <c r="U131" i="4"/>
  <c r="W131" i="4" s="1"/>
  <c r="V130" i="4"/>
  <c r="U130" i="4"/>
  <c r="W130" i="4" s="1"/>
  <c r="V129" i="4"/>
  <c r="U129" i="4"/>
  <c r="V128" i="4"/>
  <c r="U128" i="4"/>
  <c r="W128" i="4" s="1"/>
  <c r="V127" i="4"/>
  <c r="U127" i="4"/>
  <c r="W127" i="4" s="1"/>
  <c r="V126" i="4"/>
  <c r="U126" i="4"/>
  <c r="V125" i="4"/>
  <c r="U125" i="4"/>
  <c r="V124" i="4"/>
  <c r="U124" i="4"/>
  <c r="W124" i="4" s="1"/>
  <c r="V123" i="4"/>
  <c r="U123" i="4"/>
  <c r="W123" i="4" s="1"/>
  <c r="V122" i="4"/>
  <c r="U122" i="4"/>
  <c r="V121" i="4"/>
  <c r="U121" i="4"/>
  <c r="V120" i="4"/>
  <c r="U120" i="4"/>
  <c r="V119" i="4"/>
  <c r="U119" i="4"/>
  <c r="V118" i="4"/>
  <c r="U118" i="4"/>
  <c r="V117" i="4"/>
  <c r="U117" i="4"/>
  <c r="V116" i="4"/>
  <c r="U116" i="4"/>
  <c r="V115" i="4"/>
  <c r="U115" i="4"/>
  <c r="V114" i="4"/>
  <c r="U114" i="4"/>
  <c r="V113" i="4"/>
  <c r="U113" i="4"/>
  <c r="V112" i="4"/>
  <c r="U112" i="4"/>
  <c r="V111" i="4"/>
  <c r="U111" i="4"/>
  <c r="V110" i="4"/>
  <c r="U110" i="4"/>
  <c r="V109" i="4"/>
  <c r="U109" i="4"/>
  <c r="V108" i="4"/>
  <c r="U108" i="4"/>
  <c r="V107" i="4"/>
  <c r="U107" i="4"/>
  <c r="V106" i="4"/>
  <c r="U106" i="4"/>
  <c r="V105" i="4"/>
  <c r="U105" i="4"/>
  <c r="V104" i="4"/>
  <c r="U104" i="4"/>
  <c r="V103" i="4"/>
  <c r="U103" i="4"/>
  <c r="V102" i="4"/>
  <c r="U102" i="4"/>
  <c r="V101" i="4"/>
  <c r="U101" i="4"/>
  <c r="V100" i="4"/>
  <c r="U100" i="4"/>
  <c r="V99" i="4"/>
  <c r="U99" i="4"/>
  <c r="V98" i="4"/>
  <c r="U98" i="4"/>
  <c r="V97" i="4"/>
  <c r="U97" i="4"/>
  <c r="V96" i="4"/>
  <c r="U96" i="4"/>
  <c r="V95" i="4"/>
  <c r="U95" i="4"/>
  <c r="V94" i="4"/>
  <c r="U94" i="4"/>
  <c r="V93" i="4"/>
  <c r="U93" i="4"/>
  <c r="V92" i="4"/>
  <c r="U92" i="4"/>
  <c r="V91" i="4"/>
  <c r="U91" i="4"/>
  <c r="V90" i="4"/>
  <c r="U90" i="4"/>
  <c r="V89" i="4"/>
  <c r="U89" i="4"/>
  <c r="V88" i="4"/>
  <c r="U88" i="4"/>
  <c r="V87" i="4"/>
  <c r="U87" i="4"/>
  <c r="V86" i="4"/>
  <c r="U86" i="4"/>
  <c r="V85" i="4"/>
  <c r="U85" i="4"/>
  <c r="V84" i="4"/>
  <c r="U84" i="4"/>
  <c r="V83" i="4"/>
  <c r="U83" i="4"/>
  <c r="V82" i="4"/>
  <c r="U82" i="4"/>
  <c r="V81" i="4"/>
  <c r="U81" i="4"/>
  <c r="V80" i="4"/>
  <c r="U80" i="4"/>
  <c r="V79" i="4"/>
  <c r="U79" i="4"/>
  <c r="V78" i="4"/>
  <c r="U78" i="4"/>
  <c r="V77" i="4"/>
  <c r="U77" i="4"/>
  <c r="V76" i="4"/>
  <c r="U76" i="4"/>
  <c r="V75" i="4"/>
  <c r="U75" i="4"/>
  <c r="V56" i="4"/>
  <c r="U56" i="4"/>
  <c r="V55" i="4"/>
  <c r="U55" i="4"/>
  <c r="V54" i="4"/>
  <c r="U54" i="4"/>
  <c r="V53" i="4"/>
  <c r="U53" i="4"/>
  <c r="V52" i="4"/>
  <c r="U52" i="4"/>
  <c r="V51" i="4"/>
  <c r="U51" i="4"/>
  <c r="V50" i="4"/>
  <c r="U50" i="4"/>
  <c r="V49" i="4"/>
  <c r="U49" i="4"/>
  <c r="V48" i="4"/>
  <c r="U48" i="4"/>
  <c r="V47" i="4"/>
  <c r="U47" i="4"/>
  <c r="V46" i="4"/>
  <c r="U46" i="4"/>
  <c r="V45" i="4"/>
  <c r="U45" i="4"/>
  <c r="V44" i="4"/>
  <c r="U44" i="4"/>
  <c r="V43" i="4"/>
  <c r="U43" i="4"/>
  <c r="V42" i="4"/>
  <c r="U42" i="4"/>
  <c r="V41" i="4"/>
  <c r="U41" i="4"/>
  <c r="V73" i="4"/>
  <c r="U73" i="4"/>
  <c r="V132" i="4"/>
  <c r="U132" i="4"/>
  <c r="V57" i="4"/>
  <c r="U57" i="4"/>
  <c r="V64" i="4"/>
  <c r="U64" i="4"/>
  <c r="V74" i="4"/>
  <c r="U74" i="4"/>
  <c r="V72" i="4"/>
  <c r="U72" i="4"/>
  <c r="V71" i="4"/>
  <c r="U71" i="4"/>
  <c r="V65" i="4"/>
  <c r="U65" i="4"/>
  <c r="V68" i="4"/>
  <c r="U68" i="4"/>
  <c r="V70" i="4"/>
  <c r="U70" i="4"/>
  <c r="V69" i="4"/>
  <c r="U69" i="4"/>
  <c r="V59" i="4"/>
  <c r="U59" i="4"/>
  <c r="V67" i="4"/>
  <c r="U67" i="4"/>
  <c r="V63" i="4"/>
  <c r="U63" i="4"/>
  <c r="V62" i="4"/>
  <c r="U62" i="4"/>
  <c r="V60" i="4"/>
  <c r="U60" i="4"/>
  <c r="V61" i="4"/>
  <c r="U61" i="4"/>
  <c r="V58" i="4"/>
  <c r="U58" i="4"/>
  <c r="V66" i="4"/>
  <c r="U66" i="4"/>
  <c r="V40" i="4"/>
  <c r="U40" i="4"/>
  <c r="V39" i="4"/>
  <c r="U39" i="4"/>
  <c r="V38" i="4"/>
  <c r="U38" i="4"/>
  <c r="V37" i="4"/>
  <c r="U37" i="4"/>
  <c r="V36" i="4"/>
  <c r="U36" i="4"/>
  <c r="V35" i="4"/>
  <c r="U35" i="4"/>
  <c r="V34" i="4"/>
  <c r="U34" i="4"/>
  <c r="V33" i="4"/>
  <c r="U33" i="4"/>
  <c r="V32" i="4"/>
  <c r="U32" i="4"/>
  <c r="V31" i="4"/>
  <c r="U31" i="4"/>
  <c r="V30" i="4"/>
  <c r="U30" i="4"/>
  <c r="V29" i="4"/>
  <c r="U29" i="4"/>
  <c r="V28" i="4"/>
  <c r="U28" i="4"/>
  <c r="V27" i="4"/>
  <c r="U27" i="4"/>
  <c r="V26" i="4"/>
  <c r="U26" i="4"/>
  <c r="V25" i="4"/>
  <c r="U25" i="4"/>
  <c r="V24" i="4"/>
  <c r="U24" i="4"/>
  <c r="V23" i="4"/>
  <c r="U23" i="4"/>
  <c r="V22" i="4"/>
  <c r="U22" i="4"/>
  <c r="V21" i="4"/>
  <c r="U21" i="4"/>
  <c r="V20" i="4"/>
  <c r="U20" i="4"/>
  <c r="V19" i="4"/>
  <c r="U19" i="4"/>
  <c r="V18" i="4"/>
  <c r="U18" i="4"/>
  <c r="V17" i="4"/>
  <c r="U17" i="4"/>
  <c r="V16" i="4"/>
  <c r="U16" i="4"/>
  <c r="V15" i="4"/>
  <c r="U15" i="4"/>
  <c r="V14" i="4"/>
  <c r="U14" i="4"/>
  <c r="V13" i="4"/>
  <c r="U13" i="4"/>
  <c r="V12" i="4"/>
  <c r="U12" i="4"/>
  <c r="U11" i="4"/>
  <c r="V11" i="4"/>
  <c r="V10" i="4"/>
  <c r="U10" i="4"/>
  <c r="D136" i="4"/>
  <c r="E136" i="4"/>
  <c r="F136" i="4"/>
  <c r="G136" i="4"/>
  <c r="H136" i="4"/>
  <c r="C147" i="4" s="1"/>
  <c r="J136" i="4"/>
  <c r="K136" i="4"/>
  <c r="L136" i="4"/>
  <c r="M136" i="4"/>
  <c r="N136" i="4"/>
  <c r="O136" i="4"/>
  <c r="P136" i="4"/>
  <c r="R136" i="4"/>
  <c r="C152" i="4" s="1"/>
  <c r="S136" i="4"/>
  <c r="T136" i="4"/>
  <c r="C136" i="4"/>
  <c r="W12" i="4" l="1"/>
  <c r="W24" i="4"/>
  <c r="W25" i="4"/>
  <c r="W30" i="4"/>
  <c r="W31" i="4"/>
  <c r="W34" i="4"/>
  <c r="W35" i="4"/>
  <c r="W37" i="4"/>
  <c r="W40" i="4"/>
  <c r="W67" i="4"/>
  <c r="W132" i="4"/>
  <c r="W41" i="4"/>
  <c r="W43" i="4"/>
  <c r="W45" i="4"/>
  <c r="W47" i="4"/>
  <c r="W48" i="4"/>
  <c r="W49" i="4"/>
  <c r="W51" i="4"/>
  <c r="W76" i="4"/>
  <c r="W77" i="4"/>
  <c r="W78" i="4"/>
  <c r="W83" i="4"/>
  <c r="W84" i="4"/>
  <c r="W85" i="4"/>
  <c r="W86" i="4"/>
  <c r="W94" i="4"/>
  <c r="W95" i="4"/>
  <c r="W96" i="4"/>
  <c r="W98" i="4"/>
  <c r="W99" i="4"/>
  <c r="W100" i="4"/>
  <c r="W101" i="4"/>
  <c r="W102" i="4"/>
  <c r="W104" i="4"/>
  <c r="W105" i="4"/>
  <c r="W108" i="4"/>
  <c r="W109" i="4"/>
  <c r="W114" i="4"/>
  <c r="W129" i="4"/>
  <c r="W125" i="4"/>
  <c r="W121" i="4"/>
  <c r="W119" i="4"/>
  <c r="W117" i="4"/>
  <c r="W115" i="4"/>
  <c r="W113" i="4"/>
  <c r="W111" i="4"/>
  <c r="W107" i="4"/>
  <c r="W103" i="4"/>
  <c r="W97" i="4"/>
  <c r="W93" i="4"/>
  <c r="W91" i="4"/>
  <c r="W89" i="4"/>
  <c r="W87" i="4"/>
  <c r="W81" i="4"/>
  <c r="W79" i="4"/>
  <c r="W75" i="4"/>
  <c r="W55" i="4"/>
  <c r="W53" i="4"/>
  <c r="W64" i="4"/>
  <c r="W72" i="4"/>
  <c r="W65" i="4"/>
  <c r="W70" i="4"/>
  <c r="W59" i="4"/>
  <c r="W63" i="4"/>
  <c r="W60" i="4"/>
  <c r="W58" i="4"/>
  <c r="W38" i="4"/>
  <c r="W36" i="4"/>
  <c r="W32" i="4"/>
  <c r="W28" i="4"/>
  <c r="W26" i="4"/>
  <c r="W22" i="4"/>
  <c r="W20" i="4"/>
  <c r="W18" i="4"/>
  <c r="W16" i="4"/>
  <c r="W14" i="4"/>
  <c r="W126" i="4"/>
  <c r="W122" i="4"/>
  <c r="W120" i="4"/>
  <c r="W118" i="4"/>
  <c r="W116" i="4"/>
  <c r="W112" i="4"/>
  <c r="W110" i="4"/>
  <c r="W106" i="4"/>
  <c r="W92" i="4"/>
  <c r="W90" i="4"/>
  <c r="W88" i="4"/>
  <c r="W80" i="4"/>
  <c r="W82" i="4"/>
  <c r="W56" i="4"/>
  <c r="W54" i="4"/>
  <c r="W52" i="4"/>
  <c r="W50" i="4"/>
  <c r="W46" i="4"/>
  <c r="W44" i="4"/>
  <c r="W42" i="4"/>
  <c r="W73" i="4"/>
  <c r="W57" i="4"/>
  <c r="W74" i="4"/>
  <c r="W71" i="4"/>
  <c r="W69" i="4"/>
  <c r="W68" i="4"/>
  <c r="W62" i="4"/>
  <c r="W61" i="4"/>
  <c r="W66" i="4"/>
  <c r="W39" i="4"/>
  <c r="W33" i="4"/>
  <c r="W29" i="4"/>
  <c r="W27" i="4"/>
  <c r="W23" i="4"/>
  <c r="W21" i="4"/>
  <c r="W19" i="4"/>
  <c r="C146" i="4"/>
  <c r="C150" i="4"/>
  <c r="C149" i="4"/>
  <c r="W17" i="4"/>
  <c r="C148" i="4"/>
  <c r="W15" i="4"/>
  <c r="W13" i="4"/>
  <c r="C151" i="4"/>
  <c r="W11" i="4"/>
  <c r="C153" i="4"/>
  <c r="C145" i="4"/>
  <c r="W10" i="4"/>
  <c r="V136" i="4"/>
  <c r="H146" i="4" s="1"/>
  <c r="U136" i="4"/>
  <c r="H145" i="4" s="1"/>
  <c r="W136" i="4" l="1"/>
</calcChain>
</file>

<file path=xl/sharedStrings.xml><?xml version="1.0" encoding="utf-8"?>
<sst xmlns="http://schemas.openxmlformats.org/spreadsheetml/2006/main" count="903" uniqueCount="572">
  <si>
    <t>H</t>
  </si>
  <si>
    <t>D</t>
  </si>
  <si>
    <t>001 SP</t>
  </si>
  <si>
    <t>002 SE</t>
  </si>
  <si>
    <t>007 SGA</t>
  </si>
  <si>
    <t>008 OD</t>
  </si>
  <si>
    <t>012 Rectorat</t>
  </si>
  <si>
    <t>020 SDP</t>
  </si>
  <si>
    <t>022 OTRDI - CTT</t>
  </si>
  <si>
    <t>023 OEEES</t>
  </si>
  <si>
    <t>025 OSI</t>
  </si>
  <si>
    <t>026 USGA</t>
  </si>
  <si>
    <t>033 SPA</t>
  </si>
  <si>
    <t>038 GJ</t>
  </si>
  <si>
    <t>050 ASU</t>
  </si>
  <si>
    <t>051 SDO</t>
  </si>
  <si>
    <t>052 GPAQ</t>
  </si>
  <si>
    <t>053 VPO</t>
  </si>
  <si>
    <t>055 VDRSU</t>
  </si>
  <si>
    <t>056 AR</t>
  </si>
  <si>
    <t>057 VE</t>
  </si>
  <si>
    <t>058 AMCP</t>
  </si>
  <si>
    <t>059 GQG</t>
  </si>
  <si>
    <t>060 AD</t>
  </si>
  <si>
    <t>061 ATIC</t>
  </si>
  <si>
    <t>062 AO</t>
  </si>
  <si>
    <t>063 ASJ</t>
  </si>
  <si>
    <t>069 APAQ</t>
  </si>
  <si>
    <t>310 EPSEB</t>
  </si>
  <si>
    <t>210 ETSAB</t>
  </si>
  <si>
    <t>240 ETSEIB</t>
  </si>
  <si>
    <t>230 ETSETB</t>
  </si>
  <si>
    <t>250 ETSECCPB</t>
  </si>
  <si>
    <t>270 FIB</t>
  </si>
  <si>
    <t>320 EET</t>
  </si>
  <si>
    <t>220 ETSEIAT</t>
  </si>
  <si>
    <t>340 EPSEVG</t>
  </si>
  <si>
    <t>370 FOOT</t>
  </si>
  <si>
    <t>330 EPSEM</t>
  </si>
  <si>
    <t>290 ETSAV</t>
  </si>
  <si>
    <t>410 ICE</t>
  </si>
  <si>
    <t>420 INTEXTER</t>
  </si>
  <si>
    <t>280 FNB</t>
  </si>
  <si>
    <t>200 FME</t>
  </si>
  <si>
    <t>915 IRI</t>
  </si>
  <si>
    <t>440 IOC</t>
  </si>
  <si>
    <t>110 SG</t>
  </si>
  <si>
    <t>111 URII</t>
  </si>
  <si>
    <t>118 INNOVA</t>
  </si>
  <si>
    <t>119 UPC21</t>
  </si>
  <si>
    <t>121 AAUPC</t>
  </si>
  <si>
    <t>128 GUNI</t>
  </si>
  <si>
    <t>150 CTT</t>
  </si>
  <si>
    <t>160 CCN</t>
  </si>
  <si>
    <t>162 CFIS</t>
  </si>
  <si>
    <t>170 UGSCCT</t>
  </si>
  <si>
    <t>181 UTGCBL</t>
  </si>
  <si>
    <t>183 UTGAB</t>
  </si>
  <si>
    <t>190 CEIB</t>
  </si>
  <si>
    <t>480 IS.UPC</t>
  </si>
  <si>
    <t>520 BUPC</t>
  </si>
  <si>
    <t>540 BGF</t>
  </si>
  <si>
    <t>546 SPRL</t>
  </si>
  <si>
    <t>551 UGDSI</t>
  </si>
  <si>
    <t>611 SCP</t>
  </si>
  <si>
    <t>620 SE</t>
  </si>
  <si>
    <t>640 SLT</t>
  </si>
  <si>
    <t>644 IDP</t>
  </si>
  <si>
    <t>665 CPL</t>
  </si>
  <si>
    <t>670 OMC</t>
  </si>
  <si>
    <t>701 AC</t>
  </si>
  <si>
    <t>702 CMEM</t>
  </si>
  <si>
    <t>703 CA</t>
  </si>
  <si>
    <t>704 CA I</t>
  </si>
  <si>
    <t>705 CA II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</si>
  <si>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</si>
  <si>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</si>
  <si>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</si>
  <si>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</si>
  <si>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</si>
  <si>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</si>
  <si>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</si>
  <si>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</si>
  <si>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</si>
  <si>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</si>
  <si>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</si>
  <si>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</si>
  <si>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 I</t>
  </si>
  <si>
    <t>719 EGA II</t>
  </si>
  <si>
    <t>720 FA</t>
  </si>
  <si>
    <t>721 FEN</t>
  </si>
  <si>
    <t>722 ITT</t>
  </si>
  <si>
    <t>723 LSI</t>
  </si>
  <si>
    <t>724 MMT</t>
  </si>
  <si>
    <t>725 MA I</t>
  </si>
  <si>
    <t>726 MA II</t>
  </si>
  <si>
    <t>727 MA III</t>
  </si>
  <si>
    <t>728 MAITE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</si>
  <si>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</si>
  <si>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</si>
  <si>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</si>
  <si>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</si>
  <si>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</si>
  <si>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</si>
  <si>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</si>
  <si>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</si>
  <si>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</si>
  <si>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</si>
  <si>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 IV</t>
  </si>
  <si>
    <t>744 ET</t>
  </si>
  <si>
    <t>903 CCD</t>
  </si>
  <si>
    <t>905 CEPBA</t>
  </si>
  <si>
    <t>909 LIM</t>
  </si>
  <si>
    <t>910 LCEM</t>
  </si>
  <si>
    <t>914 CPSV</t>
  </si>
  <si>
    <t>918 CREB</t>
  </si>
  <si>
    <t>921 CANET</t>
  </si>
  <si>
    <t>922 CD6</t>
  </si>
  <si>
    <t>Unitat</t>
  </si>
  <si>
    <t>001</t>
  </si>
  <si>
    <t>002</t>
  </si>
  <si>
    <t>007</t>
  </si>
  <si>
    <t>008</t>
  </si>
  <si>
    <t>012</t>
  </si>
  <si>
    <t>017</t>
  </si>
  <si>
    <t>020</t>
  </si>
  <si>
    <t>022</t>
  </si>
  <si>
    <t>023</t>
  </si>
  <si>
    <t>024</t>
  </si>
  <si>
    <t>025</t>
  </si>
  <si>
    <t>026</t>
  </si>
  <si>
    <t>027</t>
  </si>
  <si>
    <t>028</t>
  </si>
  <si>
    <t>033</t>
  </si>
  <si>
    <t>038</t>
  </si>
  <si>
    <t>040</t>
  </si>
  <si>
    <t>050</t>
  </si>
  <si>
    <t>051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</si>
  <si>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</si>
  <si>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</si>
  <si>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</si>
  <si>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</si>
  <si>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</si>
  <si>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</si>
  <si>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</si>
  <si>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</si>
  <si>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</si>
  <si>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</si>
  <si>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</si>
  <si>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069</t>
  </si>
  <si>
    <t>08032798</t>
  </si>
  <si>
    <t>08032841</t>
  </si>
  <si>
    <t>08032853</t>
  </si>
  <si>
    <t>08032865</t>
  </si>
  <si>
    <t>08032877</t>
  </si>
  <si>
    <t>08033018</t>
  </si>
  <si>
    <t>08033250</t>
  </si>
  <si>
    <t>08033262</t>
  </si>
  <si>
    <t>08033286</t>
  </si>
  <si>
    <t>08033365</t>
  </si>
  <si>
    <t>08034679</t>
  </si>
  <si>
    <t>08034758</t>
  </si>
  <si>
    <t>08036548</t>
  </si>
  <si>
    <t>08036561</t>
  </si>
  <si>
    <t>08036585</t>
  </si>
  <si>
    <t>08039781</t>
  </si>
  <si>
    <t>08048174</t>
  </si>
  <si>
    <t>08070490</t>
  </si>
  <si>
    <t>08070842</t>
  </si>
  <si>
    <t>110</t>
  </si>
  <si>
    <t>111</t>
  </si>
  <si>
    <t>115</t>
  </si>
  <si>
    <t>118</t>
  </si>
  <si>
    <t>119</t>
  </si>
  <si>
    <t>120</t>
  </si>
  <si>
    <t>121</t>
  </si>
  <si>
    <t>122</t>
  </si>
  <si>
    <t>128</t>
  </si>
  <si>
    <t>150</t>
  </si>
  <si>
    <t>160</t>
  </si>
  <si>
    <t>162</t>
  </si>
  <si>
    <t>170</t>
  </si>
  <si>
    <t>181</t>
  </si>
  <si>
    <t>183</t>
  </si>
  <si>
    <t>190</t>
  </si>
  <si>
    <t>480</t>
  </si>
  <si>
    <t>520</t>
  </si>
  <si>
    <t>540</t>
  </si>
  <si>
    <t>546</t>
  </si>
  <si>
    <t>551</t>
  </si>
  <si>
    <t>611</t>
  </si>
  <si>
    <t>620</t>
  </si>
  <si>
    <t>640</t>
  </si>
  <si>
    <t>644</t>
  </si>
  <si>
    <t>665</t>
  </si>
  <si>
    <t>666</t>
  </si>
  <si>
    <t>670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</si>
  <si>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</si>
  <si>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</si>
  <si>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</si>
  <si>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</si>
  <si>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</si>
  <si>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</si>
  <si>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</si>
  <si>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</si>
  <si>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</si>
  <si>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</si>
  <si>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</si>
  <si>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</si>
  <si>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</si>
  <si>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</si>
  <si>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</si>
  <si>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</si>
  <si>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</si>
  <si>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</si>
  <si>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</si>
  <si>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</si>
  <si>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</si>
  <si>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</si>
  <si>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</si>
  <si>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</si>
  <si>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</si>
  <si>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</si>
  <si>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</si>
  <si>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</si>
  <si>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</si>
  <si>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</si>
  <si>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</si>
  <si>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735</t>
  </si>
  <si>
    <t>736</t>
  </si>
  <si>
    <t>737</t>
  </si>
  <si>
    <t>739</t>
  </si>
  <si>
    <t>740</t>
  </si>
  <si>
    <t>741</t>
  </si>
  <si>
    <t>742</t>
  </si>
  <si>
    <t>743</t>
  </si>
  <si>
    <t>744</t>
  </si>
  <si>
    <t>903</t>
  </si>
  <si>
    <t>905</t>
  </si>
  <si>
    <t>909</t>
  </si>
  <si>
    <t>910</t>
  </si>
  <si>
    <t>914</t>
  </si>
  <si>
    <t>918</t>
  </si>
  <si>
    <t>921</t>
  </si>
  <si>
    <t>922</t>
  </si>
  <si>
    <t/>
  </si>
  <si>
    <t>Personal Eventual</t>
  </si>
  <si>
    <t>Codi unitat adscripció</t>
  </si>
  <si>
    <t>SiglesUnitat</t>
  </si>
  <si>
    <t>NomUnitat</t>
  </si>
  <si>
    <t>Nom_unitat</t>
  </si>
  <si>
    <t>SP</t>
  </si>
  <si>
    <t>Servei de Personal</t>
  </si>
  <si>
    <t>SERVEI DE PERSONAL</t>
  </si>
  <si>
    <t>SE</t>
  </si>
  <si>
    <t>Servei d'Economia</t>
  </si>
  <si>
    <t>SERVEI D'ECONOMIA</t>
  </si>
  <si>
    <t>SGA</t>
  </si>
  <si>
    <t>Servei de Gestió Acadèmica</t>
  </si>
  <si>
    <t>SERVEI DE GESTIÓ ACADÈMICA</t>
  </si>
  <si>
    <t>OD</t>
  </si>
  <si>
    <t>Oficina de Doctorat</t>
  </si>
  <si>
    <t>OFICINA DE DOCTORAT</t>
  </si>
  <si>
    <t>Rectorat</t>
  </si>
  <si>
    <t>RECTORAT</t>
  </si>
  <si>
    <t>Unitat Prisma</t>
  </si>
  <si>
    <t>UNITAT PRISMA</t>
  </si>
  <si>
    <t>SDP</t>
  </si>
  <si>
    <t>Servei de Desenvolupament Professional</t>
  </si>
  <si>
    <t>SERVEI DE DESENVOLUPAMENT PROFESSIONAL</t>
  </si>
  <si>
    <t>OTRDI - CTT</t>
  </si>
  <si>
    <t>Oficina Tècnica RDI - CTT</t>
  </si>
  <si>
    <t>OFICINA TÈCNICA RECERCA RDI</t>
  </si>
  <si>
    <t>OEEES</t>
  </si>
  <si>
    <t>Oficina EEES</t>
  </si>
  <si>
    <t>OFICINA ESPAI EUROPEU D'EDUCACIÓ SUPERIOR</t>
  </si>
  <si>
    <t>Oficina per la igualtat d'oportunitats</t>
  </si>
  <si>
    <t>OFICINA PER LA IGUALTAT D'OPORTUNITATS</t>
  </si>
  <si>
    <t>OSI</t>
  </si>
  <si>
    <t>Oficina de Sistemes d'Informació</t>
  </si>
  <si>
    <t>OFICINA DE SISTEMES D'INFORMACIÓ</t>
  </si>
  <si>
    <t>USGA</t>
  </si>
  <si>
    <t>Unitat de Suport a la Gestió Administrativa</t>
  </si>
  <si>
    <t>UNITAT DE SUPORT DEPARTAMENTAL</t>
  </si>
  <si>
    <t>Oficina per a l'Administració Electrònica</t>
  </si>
  <si>
    <t>OFICINA PER A L'ADMINISTRACIÓ ELECTRÒNICA</t>
  </si>
  <si>
    <t>Unitat de Desenvolupament KIC</t>
  </si>
  <si>
    <t>UNITAT DE DESENVOLUPAMENT KIC</t>
  </si>
  <si>
    <t>SPA</t>
  </si>
  <si>
    <t>Servei de Contractació i Patrimoni</t>
  </si>
  <si>
    <t>SERVEI DE PATRIMONI, OBRES I MANTENIMENT</t>
  </si>
  <si>
    <t>GJ</t>
  </si>
  <si>
    <t>Gabinet Jurídic</t>
  </si>
  <si>
    <t>ASSESSORIA JURÍDICA</t>
  </si>
  <si>
    <t>Laboratoris Comuns del Campus Nord</t>
  </si>
  <si>
    <t>LABORATORIS COMUNS DEL CAMPUS NORD</t>
  </si>
  <si>
    <t>ASU</t>
  </si>
  <si>
    <t>Àrea de Serveis Universitaris</t>
  </si>
  <si>
    <t>VICEGERÈNCIA DE SERVEIS UNIVERSITARIS</t>
  </si>
  <si>
    <t>SDO</t>
  </si>
  <si>
    <t>Servei de Desenvolupament Organitzatiu</t>
  </si>
  <si>
    <t>ÀREA D'ORGANITZACIÓ</t>
  </si>
  <si>
    <t>GPAQ</t>
  </si>
  <si>
    <t>Gabinet de Planificació, Avaluació i Qualitat</t>
  </si>
  <si>
    <t>GABINET DE PLANIFICACIÓ, AVALUACIÓ I QUALITAT</t>
  </si>
  <si>
    <t>VPO</t>
  </si>
  <si>
    <t>Vicegerència de Personal i Organització</t>
  </si>
  <si>
    <t>VICEGERÈNCIA DE DESENVOLUPAMENT ORGANITZATIU I DE PERSONAL</t>
  </si>
  <si>
    <t>VDRSU</t>
  </si>
  <si>
    <t>Vicegerència de Docència, Recerca i Serveis Universitaris</t>
  </si>
  <si>
    <t>VICEGERÈNCIA DE DOCÈNCIA</t>
  </si>
  <si>
    <t>AR</t>
  </si>
  <si>
    <t>Àrea de Recerca</t>
  </si>
  <si>
    <t>VICEGERÈNCIA DE RECERCA</t>
  </si>
  <si>
    <t>VE</t>
  </si>
  <si>
    <t>Vicegerència d'Economia</t>
  </si>
  <si>
    <t>VICEGERÈNCIA D'ECONOMIA I PATRIMONI</t>
  </si>
  <si>
    <t>AMCP</t>
  </si>
  <si>
    <t>Àrea de Mitjans de Comunicació i Promoció</t>
  </si>
  <si>
    <t>VICEGERÈNCIA DE RELACIONS INSTITUCIONALS I COMUNICACIÓ</t>
  </si>
  <si>
    <t>GQG</t>
  </si>
  <si>
    <t>Gabinet per a la Qualitat de la Gestió</t>
  </si>
  <si>
    <t>GABINET PER LA QUALITAT DE LA GESTIÓ</t>
  </si>
  <si>
    <t>AD</t>
  </si>
  <si>
    <t>Àrea de Docència</t>
  </si>
  <si>
    <t>ÀREA DE DOCÈNCIA</t>
  </si>
  <si>
    <t>ATIC</t>
  </si>
  <si>
    <t>Àrea de Sistemes d'Informació</t>
  </si>
  <si>
    <t>ÀREA DE SISTEMES D'INFORMACIÓ</t>
  </si>
  <si>
    <t>AO</t>
  </si>
  <si>
    <t>Àrea d'Organització</t>
  </si>
  <si>
    <t>ASJ</t>
  </si>
  <si>
    <t>Àrea de Serveis Jurídics</t>
  </si>
  <si>
    <t>ÀREA DE SERVEIS JURÍDICS</t>
  </si>
  <si>
    <t>APAQ</t>
  </si>
  <si>
    <t>Àrea de Planificació, Avaluació i Qualitat</t>
  </si>
  <si>
    <t>ÀREA DE PLANIFICACIÓ, AVALUACIÓ I QUALITAT</t>
  </si>
  <si>
    <t>INSTITUT DE CIÈNCIES DE L'EDUCACIÓ</t>
  </si>
  <si>
    <t>INSTITUT TÈXTIL DE COOPERACIÓ INDUSTRIAL DE TERRASSA</t>
  </si>
  <si>
    <t>INSTITUT DE TÈCNIQUES ENERGÈTIQUES</t>
  </si>
  <si>
    <t>INSTITUT DE ROBÒTICA I INFORMÀTICA INDUSTRIAL</t>
  </si>
  <si>
    <t>INSTITUT D'ORGANITZACIÓ I CONTROL DE SISTEMES INDUSTRIALS</t>
  </si>
  <si>
    <t>SG</t>
  </si>
  <si>
    <t>Serveis Generals</t>
  </si>
  <si>
    <t>SERVEIS GENERALS</t>
  </si>
  <si>
    <t>URII</t>
  </si>
  <si>
    <t>Gabinet de Relacions Institucionals i Internacionalització</t>
  </si>
  <si>
    <t>SERVEI DE RELACIONS INSTITUCIONALS I INTERNACIONALS</t>
  </si>
  <si>
    <t>Juntes i Comitès de Personal</t>
  </si>
  <si>
    <t>JUNTES I COMITÈS DE PERSONAL</t>
  </si>
  <si>
    <t>INNOVA</t>
  </si>
  <si>
    <t>Programa INNOVA</t>
  </si>
  <si>
    <t>PROGRAMA INNOVA</t>
  </si>
  <si>
    <t>UPC21</t>
  </si>
  <si>
    <t>Programa UPC21</t>
  </si>
  <si>
    <t>PROGRAMA UPC21</t>
  </si>
  <si>
    <t>Consell Social</t>
  </si>
  <si>
    <t>CONSELL SOCIAL</t>
  </si>
  <si>
    <t>AAUPC</t>
  </si>
  <si>
    <t>Associació d'Amics de la UPC</t>
  </si>
  <si>
    <t>ASSOCIACIÓ D'AMICS DE LA UPC</t>
  </si>
  <si>
    <t>Càtedra UNESCO de Direcció Universitària</t>
  </si>
  <si>
    <t>CÀTEDRA UNESCO DE DIRECCIÓ UNIVERSITÀRIA</t>
  </si>
  <si>
    <t>GUNI</t>
  </si>
  <si>
    <t>Global University Network for Innovation</t>
  </si>
  <si>
    <t>GLOBAL UNIVERSITY NETWORK FOR INNOVATION</t>
  </si>
  <si>
    <t>CTT</t>
  </si>
  <si>
    <t>Centre de Transferència de Tecnologia</t>
  </si>
  <si>
    <t>CENTRE DE TRANSFERÈNCIA DE TECNOLOGIA</t>
  </si>
  <si>
    <t>CCN</t>
  </si>
  <si>
    <t>Coordinació del Campus Nord</t>
  </si>
  <si>
    <t>COORDINACIÓ DEL CAMPUS NORD</t>
  </si>
  <si>
    <t>CFIS</t>
  </si>
  <si>
    <t>Centre de Formació Interdisciplinar Superior</t>
  </si>
  <si>
    <t>UGSCCT</t>
  </si>
  <si>
    <t>Unitat de Gestió dels Serveis Comuns del  Campus de Terrassa</t>
  </si>
  <si>
    <t>UNITAT DE GESTIÓ DELS SERVEIS COMUNS DEL  CAMPUS DE TERRASSA</t>
  </si>
  <si>
    <t>UTGCBL</t>
  </si>
  <si>
    <t>Unitat Transversal de Gestió del Campus del Baix Llobregat</t>
  </si>
  <si>
    <t>CAMPUS DEL BAIX LLOBREGAT</t>
  </si>
  <si>
    <t>UTGAB</t>
  </si>
  <si>
    <t>Unitat Transversal de Gestió de l’Àmbit de l’Arquitectura de Barcelona</t>
  </si>
  <si>
    <t>UNITAT TRANSVERSAL DE GESTIÓ DE L'ÀMBIT DE L'ARQUITECTURA DE BARCELONA</t>
  </si>
  <si>
    <t>CEIB</t>
  </si>
  <si>
    <t>Consorci Escola Industrial de Barcelona</t>
  </si>
  <si>
    <t>CONSORCI ESCOLA INDUSTRIAL DE BARCELONA</t>
  </si>
  <si>
    <t>IS.UPC</t>
  </si>
  <si>
    <t>Institut Universitari de Recerca en Ciència i Tecnologies de la Sostenibilitat</t>
  </si>
  <si>
    <t>INSTITUT DE SOSTENIBILITAT DE LA UPC</t>
  </si>
  <si>
    <t>BUPC</t>
  </si>
  <si>
    <t>Servei de Biblioteques, Publicacions i Arxius</t>
  </si>
  <si>
    <t>SERVEI DE BIBLIOTEQUES</t>
  </si>
  <si>
    <t>BGF</t>
  </si>
  <si>
    <t>Biblioteca Rector Gabriel Ferraté</t>
  </si>
  <si>
    <t>BIBLIOTECA RECTOR GABRIEL FERRATÉ</t>
  </si>
  <si>
    <t>SPRL</t>
  </si>
  <si>
    <t>Servei de Prevenció de Riscos Laborals</t>
  </si>
  <si>
    <t>SERVEI DE PREVENCIÓ DE RISCOS LABORALS</t>
  </si>
  <si>
    <t>UGDSI</t>
  </si>
  <si>
    <t>Unitat de Gestió dels Departaments de Sistemes d'Informació</t>
  </si>
  <si>
    <t>UNITAT DE GESTIÓ DELS DEPARTAMENTS DE SISTEMES D'INFORMACIÓ</t>
  </si>
  <si>
    <t>SCP</t>
  </si>
  <si>
    <t>Servei de Comunicació i Promoció</t>
  </si>
  <si>
    <t>SERVEI DE COMUNICACIÓ INSTITUCIONAL</t>
  </si>
  <si>
    <t>Servei d'Esports</t>
  </si>
  <si>
    <t>SERVEI D'ACTIVITATS SOCIALS DE LA UPC</t>
  </si>
  <si>
    <t>SLT</t>
  </si>
  <si>
    <t>Servei de Llengües i Terminologia</t>
  </si>
  <si>
    <t>SERVEI DE LLENGÜES I TERMINOLOGIA</t>
  </si>
  <si>
    <t>IDP</t>
  </si>
  <si>
    <t>Iniciativa Digital Politècnica. Oficina de Publicacions Acadèmiques Digitals de la UPC</t>
  </si>
  <si>
    <t>INICIATIVIA DIGITAL POLITÈCNICA. OFICINA DE PUBLICACIONS ACADÈMIQUES DIGITAL DE LA UPC</t>
  </si>
  <si>
    <t>CPL</t>
  </si>
  <si>
    <t>Càtedra de Programari Lliure</t>
  </si>
  <si>
    <t>CÀTEDRA DE PROGRAMARI LLIURE</t>
  </si>
  <si>
    <t>Càtedra d'Accessibilitat</t>
  </si>
  <si>
    <t>CÀTEDRA D'ACCESSIBILITAT</t>
  </si>
  <si>
    <t>OMC</t>
  </si>
  <si>
    <t>Oficina de Mitjans de Comunicació</t>
  </si>
  <si>
    <t>OFICINA DE MITJANS DE COMUNICACIÓ</t>
  </si>
  <si>
    <t>AC</t>
  </si>
  <si>
    <t>Departament d'Arquitectura de Computadors</t>
  </si>
  <si>
    <t>CMEM</t>
  </si>
  <si>
    <t>Departament de Ciència dels Materials i Enginyeria Metal·lúrgica</t>
  </si>
  <si>
    <t>CA</t>
  </si>
  <si>
    <t>Departament de Composició Arquitectònica</t>
  </si>
  <si>
    <t>CA I</t>
  </si>
  <si>
    <t>Departament de Construccions Arquitectòniques I</t>
  </si>
  <si>
    <t>CA II</t>
  </si>
  <si>
    <t>Departament de Construccions Arquitectòniques II</t>
  </si>
  <si>
    <t>EC</t>
  </si>
  <si>
    <t>Departament d'Enginyeria de la Construcció</t>
  </si>
  <si>
    <t>ESAII</t>
  </si>
  <si>
    <t>Departament d'Enginyeria de Sistemes, Automàtica i Informàtica Industrial</t>
  </si>
  <si>
    <t>ETCG</t>
  </si>
  <si>
    <t>Departament d'Enginyeria del Terreny, Cartogràfica i Geofísica</t>
  </si>
  <si>
    <t>EE</t>
  </si>
  <si>
    <t>Departament d'Enginyeria Elèctrica</t>
  </si>
  <si>
    <t>EEL</t>
  </si>
  <si>
    <t>Departament d'Enginyeria Electrònica</t>
  </si>
  <si>
    <t>EHMA</t>
  </si>
  <si>
    <t>Departament d'Enginyeria Hidràulica, Marítima i Ambiental</t>
  </si>
  <si>
    <t>EM</t>
  </si>
  <si>
    <t>Departament d'Enginyeria Mecànica</t>
  </si>
  <si>
    <t>EQ</t>
  </si>
  <si>
    <t>Departament d'Enginyeria Química</t>
  </si>
  <si>
    <t>ETP</t>
  </si>
  <si>
    <t>Departament d'Enginyeria Tèxtil i Paperera</t>
  </si>
  <si>
    <t>EIO</t>
  </si>
  <si>
    <t>Departament d'Estadística i Investigació Operativa</t>
  </si>
  <si>
    <t>EA</t>
  </si>
  <si>
    <t>Departament d'Estructures a l'Arquitectura</t>
  </si>
  <si>
    <t>EGE</t>
  </si>
  <si>
    <t>Departament d'Expressió Gràfica a l'Enginyeria</t>
  </si>
  <si>
    <t>EGA I</t>
  </si>
  <si>
    <t>Departament d'Expressió Gràfica Arquitectònica I</t>
  </si>
  <si>
    <t>EGA II</t>
  </si>
  <si>
    <t>Departament d'Expressió Gràfica Arquitectònica II</t>
  </si>
  <si>
    <t>FA</t>
  </si>
  <si>
    <t>Departament de Física Aplicada</t>
  </si>
  <si>
    <t>FEN</t>
  </si>
  <si>
    <t>Departament de Física i Enginyeria Nuclear</t>
  </si>
  <si>
    <t>ITT</t>
  </si>
  <si>
    <t>Departament d'Infraestructura del Transport i del Territori</t>
  </si>
  <si>
    <t>LSI</t>
  </si>
  <si>
    <t>Departament de Llenguatges i Sistemes Informàtics</t>
  </si>
  <si>
    <t>MMT</t>
  </si>
  <si>
    <t>Departament de Màquines i Motors Tèrmics</t>
  </si>
  <si>
    <t>MA I</t>
  </si>
  <si>
    <t>Departament de Matemàtica Aplicada I</t>
  </si>
  <si>
    <t>MA II</t>
  </si>
  <si>
    <t>Departament de Matemàtica Aplicada II</t>
  </si>
  <si>
    <t>MA III</t>
  </si>
  <si>
    <t>Departament de Matemàtica Aplicada III</t>
  </si>
  <si>
    <t>MAITE</t>
  </si>
  <si>
    <t>Departament de Matemàtica Aplicada i Telemàtica</t>
  </si>
  <si>
    <t>MF</t>
  </si>
  <si>
    <t>Departament de Mecànica de Fluids</t>
  </si>
  <si>
    <t>OO</t>
  </si>
  <si>
    <t>Departament d'Òptica i Optometria</t>
  </si>
  <si>
    <t>OE</t>
  </si>
  <si>
    <t>Departament d'Organització d'Empreses</t>
  </si>
  <si>
    <t>PA</t>
  </si>
  <si>
    <t>Departament de Projectes Arquitectònics</t>
  </si>
  <si>
    <t>PE</t>
  </si>
  <si>
    <t>Departament de Projectes d'Enginyeria</t>
  </si>
  <si>
    <t>RMEE</t>
  </si>
  <si>
    <t>Departament de Resistència de Materials i Estructures a l'Enginyeria</t>
  </si>
  <si>
    <t>TSC</t>
  </si>
  <si>
    <t>Departament de Teoria del Senyal i Comunicacions</t>
  </si>
  <si>
    <t>UOT</t>
  </si>
  <si>
    <t>Departament d'Urbanisme i Ordenació del Territori</t>
  </si>
  <si>
    <t>EMRN</t>
  </si>
  <si>
    <t>Departament d'Enginyeria Minera i Recursos Naturals</t>
  </si>
  <si>
    <t>CEN</t>
  </si>
  <si>
    <t>Departament de Ciència i Enginyeria Nàutiques</t>
  </si>
  <si>
    <t>MA IV</t>
  </si>
  <si>
    <t>Departament de Matemàtica Aplicada IV</t>
  </si>
  <si>
    <t>ET</t>
  </si>
  <si>
    <t>Departament d'Enginyeria Telemàtica</t>
  </si>
  <si>
    <t>CCD</t>
  </si>
  <si>
    <t>Centre de Cooperació per al Desenvolupament</t>
  </si>
  <si>
    <t>CENTRE DE COOPERACIÓ PER AL DESENVOLUPAMENT</t>
  </si>
  <si>
    <t>CEPBA</t>
  </si>
  <si>
    <t>Centre Europeu de Paral·lelisme de Barcelona</t>
  </si>
  <si>
    <t>CENTRE EUROPEU DE PARALELISME DE BARCELONA</t>
  </si>
  <si>
    <t>LIM</t>
  </si>
  <si>
    <t>Laboratori d'Enginyeria Marítima</t>
  </si>
  <si>
    <t>LABORATORI D'ENGINYERIA MARÍTIMA</t>
  </si>
  <si>
    <t>LCEM</t>
  </si>
  <si>
    <t>Laboratori Comú d'Enginyeria Mecànica</t>
  </si>
  <si>
    <t>LABORATORI COMÚ D'ENGINYERIA MECÀNICA</t>
  </si>
  <si>
    <t>CPSV</t>
  </si>
  <si>
    <t>Centre de Política del Sòl i Valoracions</t>
  </si>
  <si>
    <t>CENTRE DE POLÍTICA DEL SÒL I VALORACIONS</t>
  </si>
  <si>
    <t>CREB</t>
  </si>
  <si>
    <t>Centre de Recerca en Enginyeria Biomèdica</t>
  </si>
  <si>
    <t>CENTRE DE RECERCA EN ENGINYERIA BIOMÈDICA</t>
  </si>
  <si>
    <t>CANET</t>
  </si>
  <si>
    <t>Centre d'aplicacions de la xarxa</t>
  </si>
  <si>
    <t>CENTRE D'APLICACIONS DE LA XARXA</t>
  </si>
  <si>
    <t>CD6</t>
  </si>
  <si>
    <t>Centre de Desenvolupament de Sensors, Instrumentació i Sistemes</t>
  </si>
  <si>
    <t>CENTRE DE DESENVOLUPAMENT DE SENSORS, INSTRUMENTACIÓ I SISTEMES</t>
  </si>
  <si>
    <t>017 Unitat Prisma</t>
  </si>
  <si>
    <t>027 OAE</t>
  </si>
  <si>
    <t>460 INTE</t>
  </si>
  <si>
    <t>024 OIO</t>
  </si>
  <si>
    <t>666 Càtedra Accessibilitat</t>
  </si>
  <si>
    <t>122 CUDU</t>
  </si>
  <si>
    <t>120 Consell Social</t>
  </si>
  <si>
    <t>115 Juntes i Comitès Personal</t>
  </si>
  <si>
    <t>040 Lab. Com. CN</t>
  </si>
  <si>
    <t>028 Unitat Desenv. KIC</t>
  </si>
  <si>
    <t>Total</t>
  </si>
  <si>
    <t>Grup I</t>
  </si>
  <si>
    <t>Grup II</t>
  </si>
  <si>
    <t>Grup III</t>
  </si>
  <si>
    <t>Grup IV</t>
  </si>
  <si>
    <t>TOTAL</t>
  </si>
  <si>
    <t>PERSONAL FUNCIONARI</t>
  </si>
  <si>
    <t>PERSONAL LABORAL</t>
  </si>
  <si>
    <t>Esc. Tècn. de Gestió</t>
  </si>
  <si>
    <t>Esc. Gestió</t>
  </si>
  <si>
    <t>Esc. Administrativa</t>
  </si>
  <si>
    <t>Esc. Aux. Administrativa</t>
  </si>
  <si>
    <t>Any acadèmic 2011-2012</t>
  </si>
  <si>
    <t>Dades a 31 de desembre de 2011</t>
  </si>
  <si>
    <t>Distribució pas per categoria</t>
  </si>
  <si>
    <t>distribució pas gènere</t>
  </si>
  <si>
    <t>Evolucio Pas total</t>
  </si>
  <si>
    <t>Dones</t>
  </si>
  <si>
    <t>Homes</t>
  </si>
  <si>
    <t>Cos (PAS)</t>
  </si>
  <si>
    <t>Sexe</t>
  </si>
  <si>
    <t xml:space="preserve">GRUP I </t>
  </si>
  <si>
    <t>GRUP II</t>
  </si>
  <si>
    <t xml:space="preserve">GRUP III </t>
  </si>
  <si>
    <t>GRUP IV</t>
  </si>
  <si>
    <t>Eventual</t>
  </si>
  <si>
    <t>&lt;31</t>
  </si>
  <si>
    <t>31-35</t>
  </si>
  <si>
    <t>36-40</t>
  </si>
  <si>
    <t>41-45</t>
  </si>
  <si>
    <t>46-50</t>
  </si>
  <si>
    <t>51-55</t>
  </si>
  <si>
    <t>56-60</t>
  </si>
  <si>
    <t>&gt;60</t>
  </si>
  <si>
    <t>Laborals</t>
  </si>
  <si>
    <t>Funcionaris</t>
  </si>
  <si>
    <t>3.2.1 PERSONAL D'ADMINISTRACIÓ I SERVEIS PER UNITAT</t>
  </si>
  <si>
    <t>3.2 Personal d'Administració i 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</si>
</sst>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 tint="0.24997711111789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1" tint="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2" xfId="1" applyFont="1" applyFill="1" applyBorder="1" applyAlignment="1">
      <alignment horizontal="center"/>
    </xf>
    <xf numFmtId="0" fontId="0" fillId="0" borderId="0" xfId="0" applyAlignment="1"/>
    <xf numFmtId="0" fontId="2" fillId="0" borderId="1" xfId="1" applyFont="1" applyFill="1" applyBorder="1" applyAlignment="1"/>
    <xf numFmtId="0" fontId="0" fillId="0" borderId="0" xfId="0" applyAlignment="1">
      <alignment horizontal="left"/>
    </xf>
    <xf numFmtId="0" fontId="2" fillId="0" borderId="1" xfId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9" xfId="0" applyFont="1" applyBorder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8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4" xfId="0" applyFont="1" applyBorder="1"/>
    <xf numFmtId="0" fontId="5" fillId="0" borderId="15" xfId="0" applyFont="1" applyBorder="1" applyAlignment="1">
      <alignment horizontal="left"/>
    </xf>
    <xf numFmtId="0" fontId="5" fillId="0" borderId="15" xfId="0" applyFont="1" applyBorder="1"/>
    <xf numFmtId="0" fontId="5" fillId="0" borderId="16" xfId="0" applyFont="1" applyBorder="1"/>
    <xf numFmtId="0" fontId="9" fillId="0" borderId="12" xfId="0" applyFont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6" borderId="5" xfId="2" applyFont="1" applyFill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/>
    </xf>
    <xf numFmtId="0" fontId="1" fillId="0" borderId="1" xfId="3" applyFont="1" applyFill="1" applyBorder="1" applyAlignment="1">
      <alignment wrapText="1"/>
    </xf>
    <xf numFmtId="0" fontId="1" fillId="0" borderId="1" xfId="3" applyFont="1" applyFill="1" applyBorder="1" applyAlignment="1"/>
    <xf numFmtId="0" fontId="6" fillId="6" borderId="17" xfId="1" applyFont="1" applyFill="1" applyBorder="1" applyAlignment="1">
      <alignment vertical="center"/>
    </xf>
    <xf numFmtId="0" fontId="1" fillId="2" borderId="18" xfId="3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6" borderId="8" xfId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4" fillId="3" borderId="4" xfId="2" applyNumberFormat="1" applyFont="1" applyFill="1" applyBorder="1" applyAlignment="1">
      <alignment horizontal="center" vertical="center" wrapText="1"/>
    </xf>
    <xf numFmtId="164" fontId="4" fillId="7" borderId="4" xfId="2" applyNumberFormat="1" applyFont="1" applyFill="1" applyBorder="1" applyAlignment="1">
      <alignment horizontal="center" vertical="center" wrapText="1"/>
    </xf>
    <xf numFmtId="164" fontId="7" fillId="6" borderId="7" xfId="1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left" vertical="center"/>
    </xf>
    <xf numFmtId="0" fontId="7" fillId="5" borderId="8" xfId="1" applyFont="1" applyFill="1" applyBorder="1" applyAlignment="1">
      <alignment horizontal="left" vertical="center"/>
    </xf>
    <xf numFmtId="0" fontId="10" fillId="4" borderId="4" xfId="2" applyFont="1" applyFill="1" applyBorder="1" applyAlignment="1">
      <alignment horizontal="left" vertical="center" wrapText="1"/>
    </xf>
  </cellXfs>
  <cellStyles count="4">
    <cellStyle name="Normal" xfId="0" builtinId="0"/>
    <cellStyle name="Normal_Hoja3" xfId="1"/>
    <cellStyle name="Normal_Hoja3_1" xfId="3"/>
    <cellStyle name="Normal_pdi tc" xfId="2"/>
  </cellStyles>
  <dxfs count="0"/>
  <tableStyles count="0" defaultTableStyle="TableStyleMedium2" defaultPivotStyle="PivotStyleLight16"/>
  <colors>
    <mruColors>
      <color rgb="FF7D6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>
                <a:latin typeface="Arial" pitchFamily="34" charset="0"/>
                <a:cs typeface="Arial" pitchFamily="34" charset="0"/>
              </a:rPr>
              <a:t>Distribució</a:t>
            </a:r>
            <a:r>
              <a:rPr lang="es-ES" sz="1100" baseline="0">
                <a:latin typeface="Arial" pitchFamily="34" charset="0"/>
                <a:cs typeface="Arial" pitchFamily="34" charset="0"/>
              </a:rPr>
              <a:t> PAS per gènere</a:t>
            </a:r>
            <a:endParaRPr lang="es-ES" sz="11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778207945818234"/>
          <c:y val="0.22367655888341104"/>
          <c:w val="0.48339392880880649"/>
          <c:h val="0.635605141812709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0">
                    <a:schemeClr val="tx1">
                      <a:lumMod val="50000"/>
                      <a:lumOff val="50000"/>
                    </a:schemeClr>
                  </a:gs>
                  <a:gs pos="50000">
                    <a:schemeClr val="bg1">
                      <a:lumMod val="65000"/>
                    </a:schemeClr>
                  </a:gs>
                  <a:gs pos="100000">
                    <a:schemeClr val="tx1">
                      <a:lumMod val="50000"/>
                      <a:lumOff val="50000"/>
                    </a:schemeClr>
                  </a:gs>
                </a:gsLst>
                <a:path path="circle">
                  <a:fillToRect l="100000" t="100000"/>
                </a:path>
              </a:gradFill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chemeClr val="bg1">
                      <a:lumMod val="75000"/>
                    </a:schemeClr>
                  </a:gs>
                  <a:gs pos="49000">
                    <a:schemeClr val="bg1">
                      <a:lumMod val="75000"/>
                    </a:schemeClr>
                  </a:gs>
                  <a:gs pos="100000">
                    <a:schemeClr val="bg1">
                      <a:lumMod val="7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</c:dPt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Hoja1!$G$145:$G$146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Hoja1!$H$145:$H$146</c:f>
              <c:numCache>
                <c:formatCode>General</c:formatCode>
                <c:ptCount val="2"/>
                <c:pt idx="0">
                  <c:v>917</c:v>
                </c:pt>
                <c:pt idx="1">
                  <c:v>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>
                <a:latin typeface="Arial" pitchFamily="34" charset="0"/>
                <a:cs typeface="Arial" pitchFamily="34" charset="0"/>
              </a:rPr>
              <a:t>Distribució PAS per categoria</a:t>
            </a:r>
          </a:p>
        </c:rich>
      </c:tx>
      <c:layout>
        <c:manualLayout>
          <c:xMode val="edge"/>
          <c:yMode val="edge"/>
          <c:x val="0.25166083368464931"/>
          <c:y val="3.6912751677852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17739891275127"/>
          <c:y val="0.25838926174496646"/>
          <c:w val="0.49053196280869099"/>
          <c:h val="0.593959731543624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5.8198707451878592E-2"/>
                  <c:y val="3.3557046979865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"/>
                  <c:y val="3.3557046979865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4.9884606387324511E-2"/>
                  <c:y val="-1.3422818791946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3.325596782246492E-2"/>
                  <c:y val="-3.69127516778523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Hoja1!$B$145:$B$153</c:f>
              <c:strCache>
                <c:ptCount val="9"/>
                <c:pt idx="0">
                  <c:v>Esc. Tècn. de Gestió</c:v>
                </c:pt>
                <c:pt idx="1">
                  <c:v>Esc. Gestió</c:v>
                </c:pt>
                <c:pt idx="2">
                  <c:v>Esc. Administrativa</c:v>
                </c:pt>
                <c:pt idx="3">
                  <c:v>Esc. Aux. Administrativa</c:v>
                </c:pt>
                <c:pt idx="4">
                  <c:v>Grup I</c:v>
                </c:pt>
                <c:pt idx="5">
                  <c:v>Grup III</c:v>
                </c:pt>
                <c:pt idx="6">
                  <c:v>Grup III</c:v>
                </c:pt>
                <c:pt idx="7">
                  <c:v>Grup IV</c:v>
                </c:pt>
                <c:pt idx="8">
                  <c:v>Personal Eventual</c:v>
                </c:pt>
              </c:strCache>
            </c:strRef>
          </c:cat>
          <c:val>
            <c:numRef>
              <c:f>Hoja1!$C$145:$C$153</c:f>
              <c:numCache>
                <c:formatCode>General</c:formatCode>
                <c:ptCount val="9"/>
                <c:pt idx="0">
                  <c:v>126</c:v>
                </c:pt>
                <c:pt idx="1">
                  <c:v>172</c:v>
                </c:pt>
                <c:pt idx="2">
                  <c:v>332</c:v>
                </c:pt>
                <c:pt idx="3">
                  <c:v>161</c:v>
                </c:pt>
                <c:pt idx="4">
                  <c:v>234</c:v>
                </c:pt>
                <c:pt idx="5">
                  <c:v>163</c:v>
                </c:pt>
                <c:pt idx="6">
                  <c:v>199</c:v>
                </c:pt>
                <c:pt idx="7">
                  <c:v>74</c:v>
                </c:pt>
                <c:pt idx="8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Arial" pitchFamily="34" charset="0"/>
                <a:cs typeface="Arial" pitchFamily="34" charset="0"/>
              </a:rPr>
              <a:t>Distribució PAS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Laboral per edat i gènere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03242071576754"/>
          <c:y val="0.13493762713884139"/>
          <c:w val="0.83541063561855611"/>
          <c:h val="0.689686233002952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Hoja1!$N$145</c:f>
              <c:strCache>
                <c:ptCount val="1"/>
                <c:pt idx="0">
                  <c:v>Dones</c:v>
                </c:pt>
              </c:strCache>
            </c:strRef>
          </c:tx>
          <c:spPr>
            <a:gradFill flip="none" rotWithShape="1">
              <a:gsLst>
                <a:gs pos="0">
                  <a:schemeClr val="bg1">
                    <a:lumMod val="50000"/>
                  </a:schemeClr>
                </a:gs>
                <a:gs pos="49000">
                  <a:schemeClr val="bg1">
                    <a:lumMod val="75000"/>
                  </a:scheme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  <a:tileRect/>
            </a:gra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Hoja1!$O$144:$V$144</c:f>
              <c:strCache>
                <c:ptCount val="8"/>
                <c:pt idx="0">
                  <c:v>&lt;31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&gt;60</c:v>
                </c:pt>
              </c:strCache>
            </c:strRef>
          </c:cat>
          <c:val>
            <c:numRef>
              <c:f>Hoja1!$O$145:$V$145</c:f>
              <c:numCache>
                <c:formatCode>General</c:formatCode>
                <c:ptCount val="8"/>
                <c:pt idx="0">
                  <c:v>10</c:v>
                </c:pt>
                <c:pt idx="1">
                  <c:v>28</c:v>
                </c:pt>
                <c:pt idx="2">
                  <c:v>38</c:v>
                </c:pt>
                <c:pt idx="3">
                  <c:v>37</c:v>
                </c:pt>
                <c:pt idx="4">
                  <c:v>49</c:v>
                </c:pt>
                <c:pt idx="5">
                  <c:v>32</c:v>
                </c:pt>
                <c:pt idx="6">
                  <c:v>25</c:v>
                </c:pt>
                <c:pt idx="7">
                  <c:v>12</c:v>
                </c:pt>
              </c:numCache>
            </c:numRef>
          </c:val>
        </c:ser>
        <c:ser>
          <c:idx val="1"/>
          <c:order val="1"/>
          <c:tx>
            <c:strRef>
              <c:f>Hoja1!$N$146</c:f>
              <c:strCache>
                <c:ptCount val="1"/>
                <c:pt idx="0">
                  <c:v>Homes</c:v>
                </c:pt>
              </c:strCache>
            </c:strRef>
          </c:tx>
          <c:spPr>
            <a:gradFill flip="none" rotWithShape="1">
              <a:gsLst>
                <a:gs pos="0">
                  <a:schemeClr val="bg1">
                    <a:lumMod val="75000"/>
                  </a:schemeClr>
                </a:gs>
                <a:gs pos="49000">
                  <a:schemeClr val="bg1">
                    <a:lumMod val="85000"/>
                  </a:schemeClr>
                </a:gs>
                <a:gs pos="100000">
                  <a:schemeClr val="bg1">
                    <a:lumMod val="75000"/>
                  </a:schemeClr>
                </a:gs>
              </a:gsLst>
              <a:lin ang="5400000" scaled="0"/>
              <a:tileRect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Hoja1!$O$144:$V$144</c:f>
              <c:strCache>
                <c:ptCount val="8"/>
                <c:pt idx="0">
                  <c:v>&lt;31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&gt;60</c:v>
                </c:pt>
              </c:strCache>
            </c:strRef>
          </c:cat>
          <c:val>
            <c:numRef>
              <c:f>Hoja1!$O$146:$V$146</c:f>
              <c:numCache>
                <c:formatCode>General</c:formatCode>
                <c:ptCount val="8"/>
                <c:pt idx="0">
                  <c:v>17</c:v>
                </c:pt>
                <c:pt idx="1">
                  <c:v>65</c:v>
                </c:pt>
                <c:pt idx="2">
                  <c:v>75</c:v>
                </c:pt>
                <c:pt idx="3">
                  <c:v>75</c:v>
                </c:pt>
                <c:pt idx="4">
                  <c:v>84</c:v>
                </c:pt>
                <c:pt idx="5">
                  <c:v>74</c:v>
                </c:pt>
                <c:pt idx="6">
                  <c:v>47</c:v>
                </c:pt>
                <c:pt idx="7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804864"/>
        <c:axId val="206806400"/>
      </c:barChart>
      <c:catAx>
        <c:axId val="20680486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06806400"/>
        <c:crosses val="autoZero"/>
        <c:auto val="1"/>
        <c:lblAlgn val="ctr"/>
        <c:lblOffset val="100"/>
        <c:noMultiLvlLbl val="0"/>
      </c:catAx>
      <c:valAx>
        <c:axId val="206806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068048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>
                <a:latin typeface="Arial" pitchFamily="34" charset="0"/>
                <a:cs typeface="Arial" pitchFamily="34" charset="0"/>
              </a:rPr>
              <a:t>Distribució PAS Funcionari</a:t>
            </a:r>
            <a:r>
              <a:rPr lang="es-ES" sz="1100" baseline="0">
                <a:latin typeface="Arial" pitchFamily="34" charset="0"/>
                <a:cs typeface="Arial" pitchFamily="34" charset="0"/>
              </a:rPr>
              <a:t> per edat i gènere</a:t>
            </a:r>
            <a:endParaRPr lang="es-ES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00495060068711"/>
          <c:y val="0.14165486499012805"/>
          <c:w val="0.83388664831530201"/>
          <c:h val="0.6834891229360142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Hoja1!$N$151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bg1">
                    <a:lumMod val="50000"/>
                  </a:schemeClr>
                </a:gs>
                <a:gs pos="49000">
                  <a:schemeClr val="bg1">
                    <a:lumMod val="75000"/>
                  </a:scheme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Hoja1!$O$150:$V$150</c:f>
              <c:strCache>
                <c:ptCount val="8"/>
                <c:pt idx="0">
                  <c:v>&lt;31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&gt;60</c:v>
                </c:pt>
              </c:strCache>
            </c:strRef>
          </c:cat>
          <c:val>
            <c:numRef>
              <c:f>Hoja1!$O$151:$V$151</c:f>
              <c:numCache>
                <c:formatCode>General</c:formatCode>
                <c:ptCount val="8"/>
                <c:pt idx="0">
                  <c:v>35</c:v>
                </c:pt>
                <c:pt idx="1">
                  <c:v>94</c:v>
                </c:pt>
                <c:pt idx="2">
                  <c:v>118</c:v>
                </c:pt>
                <c:pt idx="3">
                  <c:v>149</c:v>
                </c:pt>
                <c:pt idx="4">
                  <c:v>119</c:v>
                </c:pt>
                <c:pt idx="5">
                  <c:v>82</c:v>
                </c:pt>
                <c:pt idx="6">
                  <c:v>69</c:v>
                </c:pt>
                <c:pt idx="7">
                  <c:v>20</c:v>
                </c:pt>
              </c:numCache>
            </c:numRef>
          </c:val>
        </c:ser>
        <c:ser>
          <c:idx val="1"/>
          <c:order val="1"/>
          <c:tx>
            <c:strRef>
              <c:f>Hoja1!$N$152</c:f>
              <c:strCache>
                <c:ptCount val="1"/>
                <c:pt idx="0">
                  <c:v>Homes</c:v>
                </c:pt>
              </c:strCache>
            </c:strRef>
          </c:tx>
          <c:spPr>
            <a:gradFill flip="none" rotWithShape="1">
              <a:gsLst>
                <a:gs pos="0">
                  <a:schemeClr val="bg1">
                    <a:lumMod val="75000"/>
                  </a:schemeClr>
                </a:gs>
                <a:gs pos="49000">
                  <a:schemeClr val="bg1">
                    <a:lumMod val="85000"/>
                  </a:schemeClr>
                </a:gs>
                <a:gs pos="100000">
                  <a:schemeClr val="bg1">
                    <a:lumMod val="75000"/>
                  </a:schemeClr>
                </a:gs>
              </a:gsLst>
              <a:lin ang="5400000" scaled="0"/>
              <a:tileRect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Hoja1!$O$150:$V$150</c:f>
              <c:strCache>
                <c:ptCount val="8"/>
                <c:pt idx="0">
                  <c:v>&lt;31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&gt;60</c:v>
                </c:pt>
              </c:strCache>
            </c:strRef>
          </c:cat>
          <c:val>
            <c:numRef>
              <c:f>Hoja1!$O$152:$V$152</c:f>
              <c:numCache>
                <c:formatCode>General</c:formatCode>
                <c:ptCount val="8"/>
                <c:pt idx="0">
                  <c:v>3</c:v>
                </c:pt>
                <c:pt idx="1">
                  <c:v>15</c:v>
                </c:pt>
                <c:pt idx="2">
                  <c:v>15</c:v>
                </c:pt>
                <c:pt idx="3">
                  <c:v>30</c:v>
                </c:pt>
                <c:pt idx="4">
                  <c:v>23</c:v>
                </c:pt>
                <c:pt idx="5">
                  <c:v>13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8090240"/>
        <c:axId val="208091776"/>
      </c:barChart>
      <c:catAx>
        <c:axId val="20809024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08091776"/>
        <c:crosses val="autoZero"/>
        <c:auto val="1"/>
        <c:lblAlgn val="ctr"/>
        <c:lblOffset val="100"/>
        <c:noMultiLvlLbl val="0"/>
      </c:catAx>
      <c:valAx>
        <c:axId val="2080917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080902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139</xdr:row>
      <xdr:rowOff>9525</xdr:rowOff>
    </xdr:from>
    <xdr:to>
      <xdr:col>22</xdr:col>
      <xdr:colOff>9525</xdr:colOff>
      <xdr:row>163</xdr:row>
      <xdr:rowOff>42332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37042</xdr:rowOff>
    </xdr:from>
    <xdr:to>
      <xdr:col>9</xdr:col>
      <xdr:colOff>0</xdr:colOff>
      <xdr:row>163</xdr:row>
      <xdr:rowOff>11642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423333</xdr:colOff>
      <xdr:row>165</xdr:row>
      <xdr:rowOff>152399</xdr:rowOff>
    </xdr:from>
    <xdr:to>
      <xdr:col>22</xdr:col>
      <xdr:colOff>9525</xdr:colOff>
      <xdr:row>187</xdr:row>
      <xdr:rowOff>148167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165</xdr:row>
      <xdr:rowOff>152397</xdr:rowOff>
    </xdr:from>
    <xdr:to>
      <xdr:col>9</xdr:col>
      <xdr:colOff>0</xdr:colOff>
      <xdr:row>187</xdr:row>
      <xdr:rowOff>158749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7"/>
  <sheetViews>
    <sheetView showGridLines="0" tabSelected="1" zoomScaleNormal="100" workbookViewId="0">
      <selection activeCell="B3" sqref="B3"/>
    </sheetView>
  </sheetViews>
  <sheetFormatPr baseColWidth="10" defaultColWidth="11.42578125" defaultRowHeight="12.75" x14ac:dyDescent="0.2"/>
  <cols>
    <col min="1" max="1" width="0.5703125" style="7" customWidth="1"/>
    <col min="2" max="2" width="24.7109375" style="6" customWidth="1"/>
    <col min="3" max="20" width="7.140625" style="7" customWidth="1"/>
    <col min="21" max="23" width="6.42578125" style="7" customWidth="1"/>
    <col min="24" max="24" width="0.5703125" style="7" customWidth="1"/>
    <col min="25" max="16384" width="11.42578125" style="7"/>
  </cols>
  <sheetData>
    <row r="1" spans="1:24" x14ac:dyDescent="0.2">
      <c r="B1" s="6" t="s">
        <v>571</v>
      </c>
    </row>
    <row r="2" spans="1:24" x14ac:dyDescent="0.2">
      <c r="B2" s="34" t="s">
        <v>570</v>
      </c>
    </row>
    <row r="4" spans="1:24" x14ac:dyDescent="0.2">
      <c r="B4" s="6" t="s">
        <v>546</v>
      </c>
    </row>
    <row r="6" spans="1:24" ht="3.75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</row>
    <row r="7" spans="1:24" ht="18.75" customHeight="1" x14ac:dyDescent="0.2">
      <c r="A7" s="12"/>
      <c r="B7" s="40" t="s">
        <v>118</v>
      </c>
      <c r="C7" s="39" t="s">
        <v>540</v>
      </c>
      <c r="D7" s="39"/>
      <c r="E7" s="39"/>
      <c r="F7" s="39"/>
      <c r="G7" s="39"/>
      <c r="H7" s="39"/>
      <c r="I7" s="39"/>
      <c r="J7" s="39"/>
      <c r="K7" s="38" t="s">
        <v>541</v>
      </c>
      <c r="L7" s="38"/>
      <c r="M7" s="38"/>
      <c r="N7" s="38"/>
      <c r="O7" s="38"/>
      <c r="P7" s="38"/>
      <c r="Q7" s="38"/>
      <c r="R7" s="38"/>
      <c r="S7" s="38"/>
      <c r="T7" s="38"/>
      <c r="U7" s="38" t="s">
        <v>539</v>
      </c>
      <c r="V7" s="38"/>
      <c r="W7" s="38"/>
      <c r="X7" s="13"/>
    </row>
    <row r="8" spans="1:24" ht="30.75" customHeight="1" x14ac:dyDescent="0.2">
      <c r="A8" s="12"/>
      <c r="B8" s="40"/>
      <c r="C8" s="39" t="s">
        <v>542</v>
      </c>
      <c r="D8" s="39"/>
      <c r="E8" s="39" t="s">
        <v>543</v>
      </c>
      <c r="F8" s="39"/>
      <c r="G8" s="39" t="s">
        <v>544</v>
      </c>
      <c r="H8" s="39"/>
      <c r="I8" s="39" t="s">
        <v>545</v>
      </c>
      <c r="J8" s="39"/>
      <c r="K8" s="39" t="s">
        <v>535</v>
      </c>
      <c r="L8" s="39"/>
      <c r="M8" s="39" t="s">
        <v>536</v>
      </c>
      <c r="N8" s="39"/>
      <c r="O8" s="39" t="s">
        <v>537</v>
      </c>
      <c r="P8" s="39"/>
      <c r="Q8" s="39" t="s">
        <v>538</v>
      </c>
      <c r="R8" s="39"/>
      <c r="S8" s="39" t="s">
        <v>246</v>
      </c>
      <c r="T8" s="39"/>
      <c r="U8" s="38"/>
      <c r="V8" s="38"/>
      <c r="W8" s="38"/>
      <c r="X8" s="13"/>
    </row>
    <row r="9" spans="1:24" ht="18.75" customHeight="1" x14ac:dyDescent="0.2">
      <c r="A9" s="12"/>
      <c r="B9" s="41"/>
      <c r="C9" s="32" t="s">
        <v>1</v>
      </c>
      <c r="D9" s="32" t="s">
        <v>0</v>
      </c>
      <c r="E9" s="32" t="s">
        <v>1</v>
      </c>
      <c r="F9" s="32" t="s">
        <v>0</v>
      </c>
      <c r="G9" s="32" t="s">
        <v>1</v>
      </c>
      <c r="H9" s="32" t="s">
        <v>0</v>
      </c>
      <c r="I9" s="32" t="s">
        <v>1</v>
      </c>
      <c r="J9" s="32" t="s">
        <v>0</v>
      </c>
      <c r="K9" s="32" t="s">
        <v>1</v>
      </c>
      <c r="L9" s="32" t="s">
        <v>0</v>
      </c>
      <c r="M9" s="32" t="s">
        <v>1</v>
      </c>
      <c r="N9" s="32" t="s">
        <v>0</v>
      </c>
      <c r="O9" s="32" t="s">
        <v>1</v>
      </c>
      <c r="P9" s="32" t="s">
        <v>0</v>
      </c>
      <c r="Q9" s="32" t="s">
        <v>1</v>
      </c>
      <c r="R9" s="32" t="s">
        <v>0</v>
      </c>
      <c r="S9" s="32" t="s">
        <v>1</v>
      </c>
      <c r="T9" s="32" t="s">
        <v>0</v>
      </c>
      <c r="U9" s="32" t="s">
        <v>1</v>
      </c>
      <c r="V9" s="32" t="s">
        <v>0</v>
      </c>
      <c r="W9" s="33" t="s">
        <v>534</v>
      </c>
      <c r="X9" s="13"/>
    </row>
    <row r="10" spans="1:24" ht="18.75" customHeight="1" x14ac:dyDescent="0.2">
      <c r="A10" s="12"/>
      <c r="B10" s="42" t="s">
        <v>2</v>
      </c>
      <c r="C10" s="35">
        <v>0</v>
      </c>
      <c r="D10" s="35">
        <v>0</v>
      </c>
      <c r="E10" s="35">
        <v>4</v>
      </c>
      <c r="F10" s="35">
        <v>1</v>
      </c>
      <c r="G10" s="35">
        <v>8</v>
      </c>
      <c r="H10" s="35">
        <v>3</v>
      </c>
      <c r="I10" s="35">
        <v>14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f t="shared" ref="U10:U41" si="0">+C10+E10+G10+I10+K10+M10+O10+Q10+S10</f>
        <v>26</v>
      </c>
      <c r="V10" s="35">
        <f t="shared" ref="V10:V41" si="1">+D10+F10+H10+J10+L10+N10+P10+R10+T10</f>
        <v>4</v>
      </c>
      <c r="W10" s="35">
        <f t="shared" ref="W10:W41" si="2">+U10+V10</f>
        <v>30</v>
      </c>
      <c r="X10" s="13"/>
    </row>
    <row r="11" spans="1:24" ht="18.75" customHeight="1" x14ac:dyDescent="0.2">
      <c r="A11" s="12"/>
      <c r="B11" s="42" t="s">
        <v>3</v>
      </c>
      <c r="C11" s="36">
        <v>3</v>
      </c>
      <c r="D11" s="36">
        <v>0</v>
      </c>
      <c r="E11" s="36">
        <v>1</v>
      </c>
      <c r="F11" s="36">
        <v>1</v>
      </c>
      <c r="G11" s="36">
        <v>14</v>
      </c>
      <c r="H11" s="36">
        <v>4</v>
      </c>
      <c r="I11" s="36">
        <v>2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f t="shared" si="0"/>
        <v>20</v>
      </c>
      <c r="V11" s="36">
        <f t="shared" si="1"/>
        <v>5</v>
      </c>
      <c r="W11" s="36">
        <f t="shared" si="2"/>
        <v>25</v>
      </c>
      <c r="X11" s="13"/>
    </row>
    <row r="12" spans="1:24" ht="18.75" customHeight="1" x14ac:dyDescent="0.2">
      <c r="A12" s="12"/>
      <c r="B12" s="42" t="s">
        <v>4</v>
      </c>
      <c r="C12" s="35">
        <v>0</v>
      </c>
      <c r="D12" s="35">
        <v>1</v>
      </c>
      <c r="E12" s="35">
        <v>4</v>
      </c>
      <c r="F12" s="35">
        <v>1</v>
      </c>
      <c r="G12" s="35">
        <v>8</v>
      </c>
      <c r="H12" s="35">
        <v>2</v>
      </c>
      <c r="I12" s="35">
        <v>2</v>
      </c>
      <c r="J12" s="35"/>
      <c r="K12" s="35"/>
      <c r="L12" s="35"/>
      <c r="M12" s="35">
        <v>1</v>
      </c>
      <c r="N12" s="35"/>
      <c r="O12" s="35"/>
      <c r="P12" s="35"/>
      <c r="Q12" s="35"/>
      <c r="R12" s="35"/>
      <c r="S12" s="35"/>
      <c r="T12" s="35"/>
      <c r="U12" s="35">
        <f t="shared" si="0"/>
        <v>15</v>
      </c>
      <c r="V12" s="35">
        <f t="shared" si="1"/>
        <v>4</v>
      </c>
      <c r="W12" s="35">
        <f t="shared" si="2"/>
        <v>19</v>
      </c>
      <c r="X12" s="13"/>
    </row>
    <row r="13" spans="1:24" ht="18.75" customHeight="1" x14ac:dyDescent="0.2">
      <c r="A13" s="12"/>
      <c r="B13" s="42" t="s">
        <v>5</v>
      </c>
      <c r="C13" s="36">
        <v>1</v>
      </c>
      <c r="D13" s="36">
        <v>0</v>
      </c>
      <c r="E13" s="36">
        <v>0</v>
      </c>
      <c r="F13" s="36">
        <v>0</v>
      </c>
      <c r="G13" s="36">
        <v>2</v>
      </c>
      <c r="H13" s="36">
        <v>0</v>
      </c>
      <c r="I13" s="36">
        <v>2</v>
      </c>
      <c r="J13" s="36">
        <v>0</v>
      </c>
      <c r="K13" s="36">
        <v>0</v>
      </c>
      <c r="L13" s="36">
        <v>1</v>
      </c>
      <c r="M13" s="36">
        <v>0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f t="shared" si="0"/>
        <v>5</v>
      </c>
      <c r="V13" s="36">
        <f t="shared" si="1"/>
        <v>2</v>
      </c>
      <c r="W13" s="36">
        <f t="shared" si="2"/>
        <v>7</v>
      </c>
      <c r="X13" s="13"/>
    </row>
    <row r="14" spans="1:24" ht="18.75" customHeight="1" x14ac:dyDescent="0.2">
      <c r="A14" s="12"/>
      <c r="B14" s="42" t="s">
        <v>6</v>
      </c>
      <c r="C14" s="35">
        <v>0</v>
      </c>
      <c r="D14" s="35">
        <v>0</v>
      </c>
      <c r="E14" s="35">
        <v>0</v>
      </c>
      <c r="F14" s="35">
        <v>0</v>
      </c>
      <c r="G14" s="35">
        <v>5</v>
      </c>
      <c r="H14" s="35">
        <v>0</v>
      </c>
      <c r="I14" s="35">
        <v>4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3</v>
      </c>
      <c r="T14" s="35">
        <v>0</v>
      </c>
      <c r="U14" s="35">
        <f t="shared" si="0"/>
        <v>12</v>
      </c>
      <c r="V14" s="35">
        <f t="shared" si="1"/>
        <v>0</v>
      </c>
      <c r="W14" s="35">
        <f t="shared" si="2"/>
        <v>12</v>
      </c>
      <c r="X14" s="13"/>
    </row>
    <row r="15" spans="1:24" ht="18.75" customHeight="1" x14ac:dyDescent="0.2">
      <c r="A15" s="12"/>
      <c r="B15" s="42" t="s">
        <v>524</v>
      </c>
      <c r="C15" s="36">
        <v>4</v>
      </c>
      <c r="D15" s="36">
        <v>0</v>
      </c>
      <c r="E15" s="36">
        <v>1</v>
      </c>
      <c r="F15" s="36">
        <v>1</v>
      </c>
      <c r="G15" s="36">
        <v>0</v>
      </c>
      <c r="H15" s="36">
        <v>0</v>
      </c>
      <c r="I15" s="36">
        <v>0</v>
      </c>
      <c r="J15" s="36">
        <v>0</v>
      </c>
      <c r="K15" s="36">
        <v>4</v>
      </c>
      <c r="L15" s="36">
        <v>4</v>
      </c>
      <c r="M15" s="36">
        <v>0</v>
      </c>
      <c r="N15" s="36">
        <v>3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f t="shared" si="0"/>
        <v>9</v>
      </c>
      <c r="V15" s="36">
        <f t="shared" si="1"/>
        <v>8</v>
      </c>
      <c r="W15" s="36">
        <f t="shared" si="2"/>
        <v>17</v>
      </c>
      <c r="X15" s="13"/>
    </row>
    <row r="16" spans="1:24" ht="18.75" customHeight="1" x14ac:dyDescent="0.2">
      <c r="A16" s="12"/>
      <c r="B16" s="42" t="s">
        <v>7</v>
      </c>
      <c r="C16" s="35">
        <v>4</v>
      </c>
      <c r="D16" s="35">
        <v>0</v>
      </c>
      <c r="E16" s="35">
        <v>1</v>
      </c>
      <c r="F16" s="35">
        <v>0</v>
      </c>
      <c r="G16" s="35">
        <v>2</v>
      </c>
      <c r="H16" s="35">
        <v>0</v>
      </c>
      <c r="I16" s="35">
        <v>2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f t="shared" si="0"/>
        <v>9</v>
      </c>
      <c r="V16" s="35">
        <f t="shared" si="1"/>
        <v>1</v>
      </c>
      <c r="W16" s="35">
        <f t="shared" si="2"/>
        <v>10</v>
      </c>
      <c r="X16" s="13"/>
    </row>
    <row r="17" spans="1:24" ht="18.75" customHeight="1" x14ac:dyDescent="0.2">
      <c r="A17" s="12"/>
      <c r="B17" s="42" t="s">
        <v>8</v>
      </c>
      <c r="C17" s="36">
        <v>0</v>
      </c>
      <c r="D17" s="36">
        <v>1</v>
      </c>
      <c r="E17" s="36">
        <v>2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1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f t="shared" si="0"/>
        <v>3</v>
      </c>
      <c r="V17" s="36">
        <f t="shared" si="1"/>
        <v>1</v>
      </c>
      <c r="W17" s="36">
        <f t="shared" si="2"/>
        <v>4</v>
      </c>
      <c r="X17" s="13"/>
    </row>
    <row r="18" spans="1:24" ht="18.75" customHeight="1" x14ac:dyDescent="0.2">
      <c r="A18" s="12"/>
      <c r="B18" s="42" t="s">
        <v>9</v>
      </c>
      <c r="C18" s="35">
        <v>0</v>
      </c>
      <c r="D18" s="35">
        <v>0</v>
      </c>
      <c r="E18" s="35">
        <v>0</v>
      </c>
      <c r="F18" s="35">
        <v>0</v>
      </c>
      <c r="G18" s="35">
        <v>1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f t="shared" si="0"/>
        <v>1</v>
      </c>
      <c r="V18" s="35">
        <f t="shared" si="1"/>
        <v>0</v>
      </c>
      <c r="W18" s="35">
        <f t="shared" si="2"/>
        <v>1</v>
      </c>
      <c r="X18" s="13"/>
    </row>
    <row r="19" spans="1:24" ht="18.75" customHeight="1" x14ac:dyDescent="0.2">
      <c r="A19" s="12"/>
      <c r="B19" s="42" t="s">
        <v>527</v>
      </c>
      <c r="C19" s="36">
        <v>0</v>
      </c>
      <c r="D19" s="36">
        <v>0</v>
      </c>
      <c r="E19" s="36">
        <v>1</v>
      </c>
      <c r="F19" s="36">
        <v>0</v>
      </c>
      <c r="G19" s="36">
        <v>1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f t="shared" si="0"/>
        <v>2</v>
      </c>
      <c r="V19" s="36">
        <f t="shared" si="1"/>
        <v>0</v>
      </c>
      <c r="W19" s="36">
        <f t="shared" si="2"/>
        <v>2</v>
      </c>
      <c r="X19" s="13"/>
    </row>
    <row r="20" spans="1:24" ht="18.75" customHeight="1" x14ac:dyDescent="0.2">
      <c r="A20" s="12"/>
      <c r="B20" s="42" t="s">
        <v>10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  <c r="L20" s="35">
        <v>2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f t="shared" si="0"/>
        <v>2</v>
      </c>
      <c r="V20" s="35">
        <f t="shared" si="1"/>
        <v>2</v>
      </c>
      <c r="W20" s="35">
        <f t="shared" si="2"/>
        <v>4</v>
      </c>
      <c r="X20" s="13"/>
    </row>
    <row r="21" spans="1:24" ht="18.75" customHeight="1" x14ac:dyDescent="0.2">
      <c r="A21" s="12"/>
      <c r="B21" s="42" t="s">
        <v>11</v>
      </c>
      <c r="C21" s="36">
        <v>0</v>
      </c>
      <c r="D21" s="36">
        <v>0</v>
      </c>
      <c r="E21" s="36">
        <v>1</v>
      </c>
      <c r="F21" s="36">
        <v>0</v>
      </c>
      <c r="G21" s="36">
        <v>0</v>
      </c>
      <c r="H21" s="36">
        <v>0</v>
      </c>
      <c r="I21" s="36">
        <v>6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f t="shared" si="0"/>
        <v>7</v>
      </c>
      <c r="V21" s="36">
        <f t="shared" si="1"/>
        <v>0</v>
      </c>
      <c r="W21" s="36">
        <f t="shared" si="2"/>
        <v>7</v>
      </c>
      <c r="X21" s="13"/>
    </row>
    <row r="22" spans="1:24" ht="18.75" customHeight="1" x14ac:dyDescent="0.2">
      <c r="A22" s="12"/>
      <c r="B22" s="42" t="s">
        <v>525</v>
      </c>
      <c r="C22" s="35">
        <v>1</v>
      </c>
      <c r="D22" s="35">
        <v>0</v>
      </c>
      <c r="E22" s="35">
        <v>0</v>
      </c>
      <c r="F22" s="35">
        <v>0</v>
      </c>
      <c r="G22" s="35">
        <v>2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1</v>
      </c>
      <c r="U22" s="35">
        <f t="shared" si="0"/>
        <v>4</v>
      </c>
      <c r="V22" s="35">
        <f t="shared" si="1"/>
        <v>1</v>
      </c>
      <c r="W22" s="35">
        <f t="shared" si="2"/>
        <v>5</v>
      </c>
      <c r="X22" s="13"/>
    </row>
    <row r="23" spans="1:24" ht="18.75" customHeight="1" x14ac:dyDescent="0.2">
      <c r="A23" s="12"/>
      <c r="B23" s="42" t="s">
        <v>533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1</v>
      </c>
      <c r="L23" s="36">
        <v>1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f t="shared" si="0"/>
        <v>1</v>
      </c>
      <c r="V23" s="36">
        <f t="shared" si="1"/>
        <v>1</v>
      </c>
      <c r="W23" s="36">
        <f t="shared" si="2"/>
        <v>2</v>
      </c>
      <c r="X23" s="13"/>
    </row>
    <row r="24" spans="1:24" ht="18.75" customHeight="1" x14ac:dyDescent="0.2">
      <c r="A24" s="12"/>
      <c r="B24" s="42" t="s">
        <v>12</v>
      </c>
      <c r="C24" s="35">
        <v>2</v>
      </c>
      <c r="D24" s="35">
        <v>4</v>
      </c>
      <c r="E24" s="35">
        <v>0</v>
      </c>
      <c r="F24" s="35">
        <v>0</v>
      </c>
      <c r="G24" s="35">
        <v>3</v>
      </c>
      <c r="H24" s="35">
        <v>2</v>
      </c>
      <c r="I24" s="35">
        <v>3</v>
      </c>
      <c r="J24" s="35">
        <v>2</v>
      </c>
      <c r="K24" s="35">
        <v>1</v>
      </c>
      <c r="L24" s="35">
        <v>3</v>
      </c>
      <c r="M24" s="35">
        <v>3</v>
      </c>
      <c r="N24" s="35">
        <v>1</v>
      </c>
      <c r="O24" s="35">
        <v>2</v>
      </c>
      <c r="P24" s="35">
        <v>2</v>
      </c>
      <c r="Q24" s="35">
        <v>0</v>
      </c>
      <c r="R24" s="35">
        <v>0</v>
      </c>
      <c r="S24" s="35">
        <v>0</v>
      </c>
      <c r="T24" s="35">
        <v>0</v>
      </c>
      <c r="U24" s="35">
        <f t="shared" si="0"/>
        <v>14</v>
      </c>
      <c r="V24" s="35">
        <f t="shared" si="1"/>
        <v>14</v>
      </c>
      <c r="W24" s="35">
        <f t="shared" si="2"/>
        <v>28</v>
      </c>
      <c r="X24" s="13"/>
    </row>
    <row r="25" spans="1:24" ht="18.75" customHeight="1" x14ac:dyDescent="0.2">
      <c r="A25" s="12"/>
      <c r="B25" s="42" t="s">
        <v>13</v>
      </c>
      <c r="C25" s="36">
        <v>1</v>
      </c>
      <c r="D25" s="36">
        <v>0</v>
      </c>
      <c r="E25" s="36">
        <v>0</v>
      </c>
      <c r="F25" s="36">
        <v>0</v>
      </c>
      <c r="G25" s="36">
        <v>1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1</v>
      </c>
      <c r="U25" s="36">
        <f t="shared" si="0"/>
        <v>2</v>
      </c>
      <c r="V25" s="36">
        <f t="shared" si="1"/>
        <v>1</v>
      </c>
      <c r="W25" s="36">
        <f t="shared" si="2"/>
        <v>3</v>
      </c>
      <c r="X25" s="13"/>
    </row>
    <row r="26" spans="1:24" ht="18.75" customHeight="1" x14ac:dyDescent="0.2">
      <c r="A26" s="12"/>
      <c r="B26" s="42" t="s">
        <v>532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1</v>
      </c>
      <c r="Q26" s="35">
        <v>0</v>
      </c>
      <c r="R26" s="35">
        <v>0</v>
      </c>
      <c r="S26" s="35">
        <v>0</v>
      </c>
      <c r="T26" s="35">
        <v>0</v>
      </c>
      <c r="U26" s="35">
        <f t="shared" si="0"/>
        <v>0</v>
      </c>
      <c r="V26" s="35">
        <f t="shared" si="1"/>
        <v>1</v>
      </c>
      <c r="W26" s="35">
        <f t="shared" si="2"/>
        <v>1</v>
      </c>
      <c r="X26" s="13"/>
    </row>
    <row r="27" spans="1:24" ht="18.75" customHeight="1" x14ac:dyDescent="0.2">
      <c r="A27" s="12"/>
      <c r="B27" s="42" t="s">
        <v>14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1</v>
      </c>
      <c r="U27" s="36">
        <f t="shared" si="0"/>
        <v>0</v>
      </c>
      <c r="V27" s="36">
        <f t="shared" si="1"/>
        <v>1</v>
      </c>
      <c r="W27" s="36">
        <f t="shared" si="2"/>
        <v>1</v>
      </c>
      <c r="X27" s="13"/>
    </row>
    <row r="28" spans="1:24" ht="18.75" customHeight="1" x14ac:dyDescent="0.2">
      <c r="A28" s="12"/>
      <c r="B28" s="42" t="s">
        <v>15</v>
      </c>
      <c r="C28" s="35">
        <v>4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0</v>
      </c>
      <c r="K28" s="35">
        <v>1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f t="shared" si="0"/>
        <v>6</v>
      </c>
      <c r="V28" s="35">
        <f t="shared" si="1"/>
        <v>0</v>
      </c>
      <c r="W28" s="35">
        <f t="shared" si="2"/>
        <v>6</v>
      </c>
      <c r="X28" s="13"/>
    </row>
    <row r="29" spans="1:24" ht="18.75" customHeight="1" x14ac:dyDescent="0.2">
      <c r="A29" s="12"/>
      <c r="B29" s="42" t="s">
        <v>16</v>
      </c>
      <c r="C29" s="36">
        <v>3</v>
      </c>
      <c r="D29" s="36">
        <v>3</v>
      </c>
      <c r="E29" s="36">
        <v>2</v>
      </c>
      <c r="F29" s="36">
        <v>0</v>
      </c>
      <c r="G29" s="36">
        <v>1</v>
      </c>
      <c r="H29" s="36">
        <v>0</v>
      </c>
      <c r="I29" s="36">
        <v>0</v>
      </c>
      <c r="J29" s="36">
        <v>0</v>
      </c>
      <c r="K29" s="36">
        <v>0</v>
      </c>
      <c r="L29" s="36">
        <v>1</v>
      </c>
      <c r="M29" s="36">
        <v>1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f t="shared" si="0"/>
        <v>7</v>
      </c>
      <c r="V29" s="36">
        <f t="shared" si="1"/>
        <v>4</v>
      </c>
      <c r="W29" s="36">
        <f t="shared" si="2"/>
        <v>11</v>
      </c>
      <c r="X29" s="13"/>
    </row>
    <row r="30" spans="1:24" ht="18.75" customHeight="1" x14ac:dyDescent="0.2">
      <c r="A30" s="12"/>
      <c r="B30" s="42" t="s">
        <v>17</v>
      </c>
      <c r="C30" s="35">
        <v>1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1</v>
      </c>
      <c r="L30" s="35">
        <v>2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2</v>
      </c>
      <c r="T30" s="35">
        <v>1</v>
      </c>
      <c r="U30" s="35">
        <f t="shared" si="0"/>
        <v>4</v>
      </c>
      <c r="V30" s="35">
        <f t="shared" si="1"/>
        <v>4</v>
      </c>
      <c r="W30" s="35">
        <f t="shared" si="2"/>
        <v>8</v>
      </c>
      <c r="X30" s="13"/>
    </row>
    <row r="31" spans="1:24" ht="18.75" customHeight="1" x14ac:dyDescent="0.2">
      <c r="A31" s="12"/>
      <c r="B31" s="42" t="s">
        <v>18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1</v>
      </c>
      <c r="U31" s="36">
        <f t="shared" si="0"/>
        <v>0</v>
      </c>
      <c r="V31" s="36">
        <f t="shared" si="1"/>
        <v>1</v>
      </c>
      <c r="W31" s="36">
        <f t="shared" si="2"/>
        <v>1</v>
      </c>
      <c r="X31" s="13"/>
    </row>
    <row r="32" spans="1:24" ht="18.75" customHeight="1" x14ac:dyDescent="0.2">
      <c r="A32" s="12"/>
      <c r="B32" s="42" t="s">
        <v>19</v>
      </c>
      <c r="C32" s="35">
        <v>1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1</v>
      </c>
      <c r="T32" s="35">
        <v>0</v>
      </c>
      <c r="U32" s="35">
        <f t="shared" si="0"/>
        <v>2</v>
      </c>
      <c r="V32" s="35">
        <f t="shared" si="1"/>
        <v>0</v>
      </c>
      <c r="W32" s="35">
        <f t="shared" si="2"/>
        <v>2</v>
      </c>
      <c r="X32" s="13"/>
    </row>
    <row r="33" spans="1:24" ht="18.75" customHeight="1" x14ac:dyDescent="0.2">
      <c r="A33" s="12"/>
      <c r="B33" s="42" t="s">
        <v>20</v>
      </c>
      <c r="C33" s="36">
        <v>0</v>
      </c>
      <c r="D33" s="36">
        <v>0</v>
      </c>
      <c r="E33" s="36">
        <v>0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1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1</v>
      </c>
      <c r="T33" s="36">
        <v>0</v>
      </c>
      <c r="U33" s="36">
        <f t="shared" si="0"/>
        <v>1</v>
      </c>
      <c r="V33" s="36">
        <f t="shared" si="1"/>
        <v>2</v>
      </c>
      <c r="W33" s="36">
        <f t="shared" si="2"/>
        <v>3</v>
      </c>
      <c r="X33" s="13"/>
    </row>
    <row r="34" spans="1:24" ht="18.75" customHeight="1" x14ac:dyDescent="0.2">
      <c r="A34" s="12"/>
      <c r="B34" s="42" t="s">
        <v>21</v>
      </c>
      <c r="C34" s="35">
        <v>0</v>
      </c>
      <c r="D34" s="35">
        <v>0</v>
      </c>
      <c r="E34" s="35">
        <v>0</v>
      </c>
      <c r="F34" s="35">
        <v>0</v>
      </c>
      <c r="G34" s="35">
        <v>1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f t="shared" si="0"/>
        <v>1</v>
      </c>
      <c r="V34" s="35">
        <f t="shared" si="1"/>
        <v>0</v>
      </c>
      <c r="W34" s="35">
        <f t="shared" si="2"/>
        <v>1</v>
      </c>
      <c r="X34" s="13"/>
    </row>
    <row r="35" spans="1:24" ht="18.75" customHeight="1" x14ac:dyDescent="0.2">
      <c r="A35" s="12"/>
      <c r="B35" s="42" t="s">
        <v>22</v>
      </c>
      <c r="C35" s="36">
        <v>0</v>
      </c>
      <c r="D35" s="36">
        <v>0</v>
      </c>
      <c r="E35" s="36">
        <v>1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1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f t="shared" si="0"/>
        <v>2</v>
      </c>
      <c r="V35" s="36">
        <f t="shared" si="1"/>
        <v>0</v>
      </c>
      <c r="W35" s="36">
        <f t="shared" si="2"/>
        <v>2</v>
      </c>
      <c r="X35" s="13"/>
    </row>
    <row r="36" spans="1:24" ht="18.75" customHeight="1" x14ac:dyDescent="0.2">
      <c r="A36" s="12"/>
      <c r="B36" s="42" t="s">
        <v>23</v>
      </c>
      <c r="C36" s="35">
        <v>0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1</v>
      </c>
      <c r="T36" s="35">
        <v>0</v>
      </c>
      <c r="U36" s="35">
        <f t="shared" si="0"/>
        <v>2</v>
      </c>
      <c r="V36" s="35">
        <f t="shared" si="1"/>
        <v>0</v>
      </c>
      <c r="W36" s="35">
        <f t="shared" si="2"/>
        <v>2</v>
      </c>
      <c r="X36" s="13"/>
    </row>
    <row r="37" spans="1:24" ht="18.75" customHeight="1" x14ac:dyDescent="0.2">
      <c r="A37" s="12"/>
      <c r="B37" s="42" t="s">
        <v>24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1</v>
      </c>
      <c r="U37" s="36">
        <f t="shared" si="0"/>
        <v>0</v>
      </c>
      <c r="V37" s="36">
        <f t="shared" si="1"/>
        <v>1</v>
      </c>
      <c r="W37" s="36">
        <f t="shared" si="2"/>
        <v>1</v>
      </c>
      <c r="X37" s="13"/>
    </row>
    <row r="38" spans="1:24" ht="18.75" customHeight="1" x14ac:dyDescent="0.2">
      <c r="A38" s="12"/>
      <c r="B38" s="42" t="s">
        <v>25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1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1</v>
      </c>
      <c r="T38" s="35">
        <v>0</v>
      </c>
      <c r="U38" s="35">
        <f t="shared" si="0"/>
        <v>1</v>
      </c>
      <c r="V38" s="35">
        <f t="shared" si="1"/>
        <v>1</v>
      </c>
      <c r="W38" s="35">
        <f t="shared" si="2"/>
        <v>2</v>
      </c>
      <c r="X38" s="13"/>
    </row>
    <row r="39" spans="1:24" ht="18.75" customHeight="1" x14ac:dyDescent="0.2">
      <c r="A39" s="12"/>
      <c r="B39" s="42" t="s">
        <v>26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1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2</v>
      </c>
      <c r="T39" s="36">
        <v>0</v>
      </c>
      <c r="U39" s="36">
        <f t="shared" si="0"/>
        <v>2</v>
      </c>
      <c r="V39" s="36">
        <f t="shared" si="1"/>
        <v>1</v>
      </c>
      <c r="W39" s="36">
        <f t="shared" si="2"/>
        <v>3</v>
      </c>
      <c r="X39" s="13"/>
    </row>
    <row r="40" spans="1:24" ht="18.75" customHeight="1" x14ac:dyDescent="0.2">
      <c r="A40" s="12"/>
      <c r="B40" s="42" t="s">
        <v>27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1</v>
      </c>
      <c r="U40" s="35">
        <f t="shared" si="0"/>
        <v>0</v>
      </c>
      <c r="V40" s="35">
        <f t="shared" si="1"/>
        <v>1</v>
      </c>
      <c r="W40" s="35">
        <f t="shared" si="2"/>
        <v>1</v>
      </c>
      <c r="X40" s="13"/>
    </row>
    <row r="41" spans="1:24" ht="18.75" customHeight="1" x14ac:dyDescent="0.2">
      <c r="A41" s="12"/>
      <c r="B41" s="42" t="s">
        <v>46</v>
      </c>
      <c r="C41" s="36">
        <v>0</v>
      </c>
      <c r="D41" s="36">
        <v>0</v>
      </c>
      <c r="E41" s="36">
        <v>1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1</v>
      </c>
      <c r="O41" s="36">
        <v>0</v>
      </c>
      <c r="P41" s="36">
        <v>0</v>
      </c>
      <c r="Q41" s="36">
        <v>0</v>
      </c>
      <c r="R41" s="36">
        <v>2</v>
      </c>
      <c r="S41" s="36">
        <v>0</v>
      </c>
      <c r="T41" s="36">
        <v>0</v>
      </c>
      <c r="U41" s="36">
        <f t="shared" si="0"/>
        <v>1</v>
      </c>
      <c r="V41" s="36">
        <f t="shared" si="1"/>
        <v>3</v>
      </c>
      <c r="W41" s="36">
        <f t="shared" si="2"/>
        <v>4</v>
      </c>
      <c r="X41" s="13"/>
    </row>
    <row r="42" spans="1:24" ht="18.75" customHeight="1" x14ac:dyDescent="0.2">
      <c r="A42" s="12"/>
      <c r="B42" s="42" t="s">
        <v>47</v>
      </c>
      <c r="C42" s="35">
        <v>2</v>
      </c>
      <c r="D42" s="35">
        <v>0</v>
      </c>
      <c r="E42" s="35">
        <v>1</v>
      </c>
      <c r="F42" s="35">
        <v>0</v>
      </c>
      <c r="G42" s="35">
        <v>6</v>
      </c>
      <c r="H42" s="35">
        <v>1</v>
      </c>
      <c r="I42" s="35">
        <v>4</v>
      </c>
      <c r="J42" s="35">
        <v>0</v>
      </c>
      <c r="K42" s="35">
        <v>1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f t="shared" ref="U42:U73" si="3">+C42+E42+G42+I42+K42+M42+O42+Q42+S42</f>
        <v>14</v>
      </c>
      <c r="V42" s="35">
        <f t="shared" ref="V42:V73" si="4">+D42+F42+H42+J42+L42+N42+P42+R42+T42</f>
        <v>1</v>
      </c>
      <c r="W42" s="35">
        <f t="shared" ref="W42:W73" si="5">+U42+V42</f>
        <v>15</v>
      </c>
      <c r="X42" s="13"/>
    </row>
    <row r="43" spans="1:24" ht="25.5" x14ac:dyDescent="0.2">
      <c r="A43" s="12"/>
      <c r="B43" s="42" t="s">
        <v>531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1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f t="shared" si="3"/>
        <v>1</v>
      </c>
      <c r="V43" s="36">
        <f t="shared" si="4"/>
        <v>0</v>
      </c>
      <c r="W43" s="36">
        <f t="shared" si="5"/>
        <v>1</v>
      </c>
      <c r="X43" s="13"/>
    </row>
    <row r="44" spans="1:24" ht="18.75" customHeight="1" x14ac:dyDescent="0.2">
      <c r="A44" s="12"/>
      <c r="B44" s="42" t="s">
        <v>48</v>
      </c>
      <c r="C44" s="35">
        <v>0</v>
      </c>
      <c r="D44" s="35">
        <v>0</v>
      </c>
      <c r="E44" s="35">
        <v>0</v>
      </c>
      <c r="F44" s="35">
        <v>0</v>
      </c>
      <c r="G44" s="35">
        <v>1</v>
      </c>
      <c r="H44" s="35">
        <v>0</v>
      </c>
      <c r="I44" s="35">
        <v>1</v>
      </c>
      <c r="J44" s="35">
        <v>0</v>
      </c>
      <c r="K44" s="35">
        <v>1</v>
      </c>
      <c r="L44" s="35">
        <v>4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f t="shared" si="3"/>
        <v>3</v>
      </c>
      <c r="V44" s="35">
        <f t="shared" si="4"/>
        <v>4</v>
      </c>
      <c r="W44" s="35">
        <f t="shared" si="5"/>
        <v>7</v>
      </c>
      <c r="X44" s="13"/>
    </row>
    <row r="45" spans="1:24" ht="18.75" customHeight="1" x14ac:dyDescent="0.2">
      <c r="A45" s="12"/>
      <c r="B45" s="42" t="s">
        <v>49</v>
      </c>
      <c r="C45" s="36">
        <v>1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1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f t="shared" si="3"/>
        <v>2</v>
      </c>
      <c r="V45" s="36">
        <f t="shared" si="4"/>
        <v>0</v>
      </c>
      <c r="W45" s="36">
        <f t="shared" si="5"/>
        <v>2</v>
      </c>
      <c r="X45" s="13"/>
    </row>
    <row r="46" spans="1:24" ht="18.75" customHeight="1" x14ac:dyDescent="0.2">
      <c r="A46" s="12"/>
      <c r="B46" s="42" t="s">
        <v>530</v>
      </c>
      <c r="C46" s="35">
        <v>0</v>
      </c>
      <c r="D46" s="35">
        <v>0</v>
      </c>
      <c r="E46" s="35">
        <v>2</v>
      </c>
      <c r="F46" s="35">
        <v>0</v>
      </c>
      <c r="G46" s="35">
        <v>1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1</v>
      </c>
      <c r="T46" s="35">
        <v>0</v>
      </c>
      <c r="U46" s="35">
        <f t="shared" si="3"/>
        <v>4</v>
      </c>
      <c r="V46" s="35">
        <f t="shared" si="4"/>
        <v>0</v>
      </c>
      <c r="W46" s="35">
        <f t="shared" si="5"/>
        <v>4</v>
      </c>
      <c r="X46" s="13"/>
    </row>
    <row r="47" spans="1:24" ht="18.75" customHeight="1" x14ac:dyDescent="0.2">
      <c r="A47" s="12"/>
      <c r="B47" s="42" t="s">
        <v>50</v>
      </c>
      <c r="C47" s="36">
        <v>1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f t="shared" si="3"/>
        <v>1</v>
      </c>
      <c r="V47" s="36">
        <f t="shared" si="4"/>
        <v>0</v>
      </c>
      <c r="W47" s="36">
        <f t="shared" si="5"/>
        <v>1</v>
      </c>
      <c r="X47" s="13"/>
    </row>
    <row r="48" spans="1:24" ht="18.75" customHeight="1" x14ac:dyDescent="0.2">
      <c r="A48" s="12"/>
      <c r="B48" s="42" t="s">
        <v>529</v>
      </c>
      <c r="C48" s="35">
        <v>2</v>
      </c>
      <c r="D48" s="35">
        <v>0</v>
      </c>
      <c r="E48" s="35">
        <v>0</v>
      </c>
      <c r="F48" s="35">
        <v>0</v>
      </c>
      <c r="G48" s="35">
        <v>3</v>
      </c>
      <c r="H48" s="35">
        <v>0</v>
      </c>
      <c r="I48" s="35">
        <v>0</v>
      </c>
      <c r="J48" s="35">
        <v>0</v>
      </c>
      <c r="K48" s="35">
        <v>1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f t="shared" si="3"/>
        <v>6</v>
      </c>
      <c r="V48" s="35">
        <f t="shared" si="4"/>
        <v>0</v>
      </c>
      <c r="W48" s="35">
        <f t="shared" si="5"/>
        <v>6</v>
      </c>
      <c r="X48" s="13"/>
    </row>
    <row r="49" spans="1:24" ht="18.75" customHeight="1" x14ac:dyDescent="0.2">
      <c r="A49" s="12"/>
      <c r="B49" s="42" t="s">
        <v>51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1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f t="shared" si="3"/>
        <v>1</v>
      </c>
      <c r="V49" s="36">
        <f t="shared" si="4"/>
        <v>0</v>
      </c>
      <c r="W49" s="36">
        <f t="shared" si="5"/>
        <v>1</v>
      </c>
      <c r="X49" s="13"/>
    </row>
    <row r="50" spans="1:24" ht="18.75" customHeight="1" x14ac:dyDescent="0.2">
      <c r="A50" s="12"/>
      <c r="B50" s="42" t="s">
        <v>52</v>
      </c>
      <c r="C50" s="35">
        <v>4</v>
      </c>
      <c r="D50" s="35">
        <v>0</v>
      </c>
      <c r="E50" s="35">
        <v>2</v>
      </c>
      <c r="F50" s="35">
        <v>1</v>
      </c>
      <c r="G50" s="35">
        <v>8</v>
      </c>
      <c r="H50" s="35">
        <v>4</v>
      </c>
      <c r="I50" s="35">
        <v>9</v>
      </c>
      <c r="J50" s="35">
        <v>0</v>
      </c>
      <c r="K50" s="35">
        <v>13</v>
      </c>
      <c r="L50" s="35">
        <v>5</v>
      </c>
      <c r="M50" s="35">
        <v>0</v>
      </c>
      <c r="N50" s="35">
        <v>1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f t="shared" si="3"/>
        <v>36</v>
      </c>
      <c r="V50" s="35">
        <f t="shared" si="4"/>
        <v>11</v>
      </c>
      <c r="W50" s="35">
        <f t="shared" si="5"/>
        <v>47</v>
      </c>
      <c r="X50" s="13"/>
    </row>
    <row r="51" spans="1:24" ht="18.75" customHeight="1" x14ac:dyDescent="0.2">
      <c r="A51" s="12"/>
      <c r="B51" s="42" t="s">
        <v>53</v>
      </c>
      <c r="C51" s="36">
        <v>0</v>
      </c>
      <c r="D51" s="36">
        <v>2</v>
      </c>
      <c r="E51" s="36">
        <v>0</v>
      </c>
      <c r="F51" s="36">
        <v>0</v>
      </c>
      <c r="G51" s="36">
        <v>2</v>
      </c>
      <c r="H51" s="36">
        <v>1</v>
      </c>
      <c r="I51" s="36">
        <v>3</v>
      </c>
      <c r="J51" s="36">
        <v>0</v>
      </c>
      <c r="K51" s="36">
        <v>0</v>
      </c>
      <c r="L51" s="36">
        <v>2</v>
      </c>
      <c r="M51" s="36">
        <v>0</v>
      </c>
      <c r="N51" s="36">
        <v>3</v>
      </c>
      <c r="O51" s="36">
        <v>2</v>
      </c>
      <c r="P51" s="36">
        <v>13</v>
      </c>
      <c r="Q51" s="36">
        <v>4</v>
      </c>
      <c r="R51" s="36">
        <v>12</v>
      </c>
      <c r="S51" s="36">
        <v>0</v>
      </c>
      <c r="T51" s="36">
        <v>0</v>
      </c>
      <c r="U51" s="36">
        <f t="shared" si="3"/>
        <v>11</v>
      </c>
      <c r="V51" s="36">
        <f t="shared" si="4"/>
        <v>33</v>
      </c>
      <c r="W51" s="36">
        <f t="shared" si="5"/>
        <v>44</v>
      </c>
      <c r="X51" s="13"/>
    </row>
    <row r="52" spans="1:24" ht="18.75" customHeight="1" x14ac:dyDescent="0.2">
      <c r="A52" s="12"/>
      <c r="B52" s="42" t="s">
        <v>54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f t="shared" si="3"/>
        <v>2</v>
      </c>
      <c r="V52" s="35">
        <f t="shared" si="4"/>
        <v>0</v>
      </c>
      <c r="W52" s="35">
        <f t="shared" si="5"/>
        <v>2</v>
      </c>
      <c r="X52" s="13"/>
    </row>
    <row r="53" spans="1:24" ht="18.75" customHeight="1" x14ac:dyDescent="0.2">
      <c r="A53" s="12"/>
      <c r="B53" s="42" t="s">
        <v>55</v>
      </c>
      <c r="C53" s="36">
        <v>2</v>
      </c>
      <c r="D53" s="36">
        <v>0</v>
      </c>
      <c r="E53" s="36">
        <v>8</v>
      </c>
      <c r="F53" s="36">
        <v>1</v>
      </c>
      <c r="G53" s="36">
        <v>0</v>
      </c>
      <c r="H53" s="36">
        <v>0</v>
      </c>
      <c r="I53" s="36">
        <v>2</v>
      </c>
      <c r="J53" s="36">
        <v>0</v>
      </c>
      <c r="K53" s="36">
        <v>2</v>
      </c>
      <c r="L53" s="36">
        <v>14</v>
      </c>
      <c r="M53" s="36">
        <v>0</v>
      </c>
      <c r="N53" s="36">
        <v>6</v>
      </c>
      <c r="O53" s="36">
        <v>4</v>
      </c>
      <c r="P53" s="36">
        <v>7</v>
      </c>
      <c r="Q53" s="36">
        <v>0</v>
      </c>
      <c r="R53" s="36">
        <v>1</v>
      </c>
      <c r="S53" s="36">
        <v>0</v>
      </c>
      <c r="T53" s="36">
        <v>0</v>
      </c>
      <c r="U53" s="36">
        <f t="shared" si="3"/>
        <v>18</v>
      </c>
      <c r="V53" s="36">
        <f t="shared" si="4"/>
        <v>29</v>
      </c>
      <c r="W53" s="36">
        <f t="shared" si="5"/>
        <v>47</v>
      </c>
      <c r="X53" s="13"/>
    </row>
    <row r="54" spans="1:24" ht="18.75" customHeight="1" x14ac:dyDescent="0.2">
      <c r="A54" s="12"/>
      <c r="B54" s="42" t="s">
        <v>56</v>
      </c>
      <c r="C54" s="35">
        <v>4</v>
      </c>
      <c r="D54" s="35">
        <v>1</v>
      </c>
      <c r="E54" s="35">
        <v>5</v>
      </c>
      <c r="F54" s="35">
        <v>2</v>
      </c>
      <c r="G54" s="35">
        <v>13</v>
      </c>
      <c r="H54" s="35">
        <v>1</v>
      </c>
      <c r="I54" s="35">
        <v>10</v>
      </c>
      <c r="J54" s="35">
        <v>0</v>
      </c>
      <c r="K54" s="35">
        <v>4</v>
      </c>
      <c r="L54" s="35">
        <v>7</v>
      </c>
      <c r="M54" s="35">
        <v>8</v>
      </c>
      <c r="N54" s="35">
        <v>6</v>
      </c>
      <c r="O54" s="35">
        <v>3</v>
      </c>
      <c r="P54" s="35">
        <v>6</v>
      </c>
      <c r="Q54" s="35">
        <v>6</v>
      </c>
      <c r="R54" s="35">
        <v>1</v>
      </c>
      <c r="S54" s="35">
        <v>0</v>
      </c>
      <c r="T54" s="35">
        <v>0</v>
      </c>
      <c r="U54" s="35">
        <f t="shared" si="3"/>
        <v>53</v>
      </c>
      <c r="V54" s="35">
        <f t="shared" si="4"/>
        <v>24</v>
      </c>
      <c r="W54" s="35">
        <f t="shared" si="5"/>
        <v>77</v>
      </c>
      <c r="X54" s="13"/>
    </row>
    <row r="55" spans="1:24" ht="18.75" customHeight="1" x14ac:dyDescent="0.2">
      <c r="A55" s="12"/>
      <c r="B55" s="42" t="s">
        <v>57</v>
      </c>
      <c r="C55" s="36">
        <v>0</v>
      </c>
      <c r="D55" s="36">
        <v>0</v>
      </c>
      <c r="E55" s="36">
        <v>1</v>
      </c>
      <c r="F55" s="36">
        <v>0</v>
      </c>
      <c r="G55" s="36">
        <v>1</v>
      </c>
      <c r="H55" s="36">
        <v>0</v>
      </c>
      <c r="I55" s="36">
        <v>3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f t="shared" si="3"/>
        <v>5</v>
      </c>
      <c r="V55" s="36">
        <f t="shared" si="4"/>
        <v>0</v>
      </c>
      <c r="W55" s="36">
        <f t="shared" si="5"/>
        <v>5</v>
      </c>
      <c r="X55" s="13"/>
    </row>
    <row r="56" spans="1:24" ht="18.75" customHeight="1" x14ac:dyDescent="0.2">
      <c r="A56" s="12"/>
      <c r="B56" s="42" t="s">
        <v>58</v>
      </c>
      <c r="C56" s="35">
        <v>3</v>
      </c>
      <c r="D56" s="35">
        <v>0</v>
      </c>
      <c r="E56" s="35">
        <v>5</v>
      </c>
      <c r="F56" s="35">
        <v>2</v>
      </c>
      <c r="G56" s="35">
        <v>7</v>
      </c>
      <c r="H56" s="35">
        <v>0</v>
      </c>
      <c r="I56" s="35">
        <v>7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f t="shared" si="3"/>
        <v>22</v>
      </c>
      <c r="V56" s="35">
        <f t="shared" si="4"/>
        <v>2</v>
      </c>
      <c r="W56" s="35">
        <f t="shared" si="5"/>
        <v>24</v>
      </c>
      <c r="X56" s="13"/>
    </row>
    <row r="57" spans="1:24" ht="18.75" customHeight="1" x14ac:dyDescent="0.2">
      <c r="A57" s="12"/>
      <c r="B57" s="42" t="s">
        <v>43</v>
      </c>
      <c r="C57" s="36">
        <v>2</v>
      </c>
      <c r="D57" s="36">
        <v>0</v>
      </c>
      <c r="E57" s="36">
        <v>3</v>
      </c>
      <c r="F57" s="36">
        <v>2</v>
      </c>
      <c r="G57" s="36">
        <v>5</v>
      </c>
      <c r="H57" s="36">
        <v>1</v>
      </c>
      <c r="I57" s="36">
        <v>2</v>
      </c>
      <c r="J57" s="36">
        <v>2</v>
      </c>
      <c r="K57" s="36">
        <v>0</v>
      </c>
      <c r="L57" s="36">
        <v>2</v>
      </c>
      <c r="M57" s="36">
        <v>0</v>
      </c>
      <c r="N57" s="36">
        <v>2</v>
      </c>
      <c r="O57" s="36">
        <v>0</v>
      </c>
      <c r="P57" s="36">
        <v>3</v>
      </c>
      <c r="Q57" s="36">
        <v>0</v>
      </c>
      <c r="R57" s="36">
        <v>3</v>
      </c>
      <c r="S57" s="36">
        <v>0</v>
      </c>
      <c r="T57" s="36">
        <v>0</v>
      </c>
      <c r="U57" s="36">
        <f t="shared" si="3"/>
        <v>12</v>
      </c>
      <c r="V57" s="36">
        <f t="shared" si="4"/>
        <v>15</v>
      </c>
      <c r="W57" s="36">
        <f t="shared" si="5"/>
        <v>27</v>
      </c>
      <c r="X57" s="13"/>
    </row>
    <row r="58" spans="1:24" ht="18.75" customHeight="1" x14ac:dyDescent="0.2">
      <c r="A58" s="12"/>
      <c r="B58" s="42" t="s">
        <v>29</v>
      </c>
      <c r="C58" s="35">
        <v>3</v>
      </c>
      <c r="D58" s="35">
        <v>0</v>
      </c>
      <c r="E58" s="35">
        <v>9</v>
      </c>
      <c r="F58" s="35">
        <v>0</v>
      </c>
      <c r="G58" s="35">
        <v>8</v>
      </c>
      <c r="H58" s="35">
        <v>1</v>
      </c>
      <c r="I58" s="35">
        <v>3</v>
      </c>
      <c r="J58" s="35">
        <v>0</v>
      </c>
      <c r="K58" s="35">
        <v>1</v>
      </c>
      <c r="L58" s="35">
        <v>2</v>
      </c>
      <c r="M58" s="35">
        <v>3</v>
      </c>
      <c r="N58" s="35">
        <v>3</v>
      </c>
      <c r="O58" s="35">
        <v>5</v>
      </c>
      <c r="P58" s="35">
        <v>4</v>
      </c>
      <c r="Q58" s="35">
        <v>3</v>
      </c>
      <c r="R58" s="35">
        <v>3</v>
      </c>
      <c r="S58" s="35">
        <v>0</v>
      </c>
      <c r="T58" s="35">
        <v>0</v>
      </c>
      <c r="U58" s="35">
        <f t="shared" si="3"/>
        <v>35</v>
      </c>
      <c r="V58" s="35">
        <f t="shared" si="4"/>
        <v>13</v>
      </c>
      <c r="W58" s="35">
        <f t="shared" si="5"/>
        <v>48</v>
      </c>
      <c r="X58" s="13"/>
    </row>
    <row r="59" spans="1:24" ht="18.75" customHeight="1" x14ac:dyDescent="0.2">
      <c r="A59" s="12"/>
      <c r="B59" s="42" t="s">
        <v>35</v>
      </c>
      <c r="C59" s="36">
        <v>2</v>
      </c>
      <c r="D59" s="36">
        <v>0</v>
      </c>
      <c r="E59" s="36">
        <v>2</v>
      </c>
      <c r="F59" s="36">
        <v>0</v>
      </c>
      <c r="G59" s="36">
        <v>8</v>
      </c>
      <c r="H59" s="36">
        <v>0</v>
      </c>
      <c r="I59" s="36">
        <v>2</v>
      </c>
      <c r="J59" s="36">
        <v>0</v>
      </c>
      <c r="K59" s="36">
        <v>0</v>
      </c>
      <c r="L59" s="36">
        <v>0</v>
      </c>
      <c r="M59" s="36">
        <v>1</v>
      </c>
      <c r="N59" s="36">
        <v>0</v>
      </c>
      <c r="O59" s="36">
        <v>1</v>
      </c>
      <c r="P59" s="36">
        <v>0</v>
      </c>
      <c r="Q59" s="36">
        <v>3</v>
      </c>
      <c r="R59" s="36">
        <v>0</v>
      </c>
      <c r="S59" s="36">
        <v>0</v>
      </c>
      <c r="T59" s="36">
        <v>0</v>
      </c>
      <c r="U59" s="36">
        <f t="shared" si="3"/>
        <v>19</v>
      </c>
      <c r="V59" s="36">
        <f t="shared" si="4"/>
        <v>0</v>
      </c>
      <c r="W59" s="36">
        <f t="shared" si="5"/>
        <v>19</v>
      </c>
      <c r="X59" s="13"/>
    </row>
    <row r="60" spans="1:24" ht="18.75" customHeight="1" x14ac:dyDescent="0.2">
      <c r="A60" s="12"/>
      <c r="B60" s="42" t="s">
        <v>31</v>
      </c>
      <c r="C60" s="35">
        <v>1</v>
      </c>
      <c r="D60" s="35">
        <v>1</v>
      </c>
      <c r="E60" s="35">
        <v>2</v>
      </c>
      <c r="F60" s="35">
        <v>0</v>
      </c>
      <c r="G60" s="35">
        <v>13</v>
      </c>
      <c r="H60" s="35">
        <v>2</v>
      </c>
      <c r="I60" s="35">
        <v>0</v>
      </c>
      <c r="J60" s="35">
        <v>0</v>
      </c>
      <c r="K60" s="35">
        <v>1</v>
      </c>
      <c r="L60" s="35">
        <v>4</v>
      </c>
      <c r="M60" s="35">
        <v>1</v>
      </c>
      <c r="N60" s="35">
        <v>4</v>
      </c>
      <c r="O60" s="35">
        <v>2</v>
      </c>
      <c r="P60" s="35">
        <v>4</v>
      </c>
      <c r="Q60" s="35">
        <v>3</v>
      </c>
      <c r="R60" s="35">
        <v>4</v>
      </c>
      <c r="S60" s="35">
        <v>0</v>
      </c>
      <c r="T60" s="35">
        <v>0</v>
      </c>
      <c r="U60" s="35">
        <f t="shared" si="3"/>
        <v>23</v>
      </c>
      <c r="V60" s="35">
        <f t="shared" si="4"/>
        <v>19</v>
      </c>
      <c r="W60" s="35">
        <f t="shared" si="5"/>
        <v>42</v>
      </c>
      <c r="X60" s="13"/>
    </row>
    <row r="61" spans="1:24" ht="18.75" customHeight="1" x14ac:dyDescent="0.2">
      <c r="A61" s="12"/>
      <c r="B61" s="42" t="s">
        <v>30</v>
      </c>
      <c r="C61" s="36">
        <v>2</v>
      </c>
      <c r="D61" s="36">
        <v>1</v>
      </c>
      <c r="E61" s="36">
        <v>12</v>
      </c>
      <c r="F61" s="36">
        <v>0</v>
      </c>
      <c r="G61" s="36">
        <v>5</v>
      </c>
      <c r="H61" s="36">
        <v>1</v>
      </c>
      <c r="I61" s="36">
        <v>4</v>
      </c>
      <c r="J61" s="36">
        <v>1</v>
      </c>
      <c r="K61" s="36">
        <v>3</v>
      </c>
      <c r="L61" s="36">
        <v>1</v>
      </c>
      <c r="M61" s="36">
        <v>1</v>
      </c>
      <c r="N61" s="36">
        <v>3</v>
      </c>
      <c r="O61" s="36">
        <v>6</v>
      </c>
      <c r="P61" s="36">
        <v>10</v>
      </c>
      <c r="Q61" s="36">
        <v>3</v>
      </c>
      <c r="R61" s="36">
        <v>3</v>
      </c>
      <c r="S61" s="36">
        <v>0</v>
      </c>
      <c r="T61" s="36">
        <v>0</v>
      </c>
      <c r="U61" s="36">
        <f t="shared" si="3"/>
        <v>36</v>
      </c>
      <c r="V61" s="36">
        <f t="shared" si="4"/>
        <v>20</v>
      </c>
      <c r="W61" s="36">
        <f t="shared" si="5"/>
        <v>56</v>
      </c>
      <c r="X61" s="13"/>
    </row>
    <row r="62" spans="1:24" ht="18.75" customHeight="1" x14ac:dyDescent="0.2">
      <c r="A62" s="12"/>
      <c r="B62" s="42" t="s">
        <v>32</v>
      </c>
      <c r="C62" s="35">
        <v>1</v>
      </c>
      <c r="D62" s="35">
        <v>0</v>
      </c>
      <c r="E62" s="35">
        <v>5</v>
      </c>
      <c r="F62" s="35">
        <v>1</v>
      </c>
      <c r="G62" s="35">
        <v>10</v>
      </c>
      <c r="H62" s="35">
        <v>0</v>
      </c>
      <c r="I62" s="35">
        <v>4</v>
      </c>
      <c r="J62" s="35">
        <v>0</v>
      </c>
      <c r="K62" s="35">
        <v>1</v>
      </c>
      <c r="L62" s="35">
        <v>4</v>
      </c>
      <c r="M62" s="35">
        <v>1</v>
      </c>
      <c r="N62" s="35">
        <v>3</v>
      </c>
      <c r="O62" s="35">
        <v>3</v>
      </c>
      <c r="P62" s="35">
        <v>1</v>
      </c>
      <c r="Q62" s="35">
        <v>2</v>
      </c>
      <c r="R62" s="35">
        <v>3</v>
      </c>
      <c r="S62" s="35">
        <v>0</v>
      </c>
      <c r="T62" s="35">
        <v>0</v>
      </c>
      <c r="U62" s="35">
        <f t="shared" si="3"/>
        <v>27</v>
      </c>
      <c r="V62" s="35">
        <f t="shared" si="4"/>
        <v>12</v>
      </c>
      <c r="W62" s="35">
        <f t="shared" si="5"/>
        <v>39</v>
      </c>
      <c r="X62" s="13"/>
    </row>
    <row r="63" spans="1:24" ht="18.75" customHeight="1" x14ac:dyDescent="0.2">
      <c r="A63" s="12"/>
      <c r="B63" s="42" t="s">
        <v>33</v>
      </c>
      <c r="C63" s="36">
        <v>1</v>
      </c>
      <c r="D63" s="36">
        <v>1</v>
      </c>
      <c r="E63" s="36">
        <v>3</v>
      </c>
      <c r="F63" s="36">
        <v>1</v>
      </c>
      <c r="G63" s="36">
        <v>7</v>
      </c>
      <c r="H63" s="36">
        <v>0</v>
      </c>
      <c r="I63" s="36">
        <v>5</v>
      </c>
      <c r="J63" s="36">
        <v>0</v>
      </c>
      <c r="K63" s="36">
        <v>5</v>
      </c>
      <c r="L63" s="36">
        <v>7</v>
      </c>
      <c r="M63" s="36">
        <v>0</v>
      </c>
      <c r="N63" s="36">
        <v>4</v>
      </c>
      <c r="O63" s="36">
        <v>3</v>
      </c>
      <c r="P63" s="36">
        <v>6</v>
      </c>
      <c r="Q63" s="36">
        <v>0</v>
      </c>
      <c r="R63" s="36">
        <v>2</v>
      </c>
      <c r="S63" s="36">
        <v>0</v>
      </c>
      <c r="T63" s="36">
        <v>0</v>
      </c>
      <c r="U63" s="36">
        <f t="shared" si="3"/>
        <v>24</v>
      </c>
      <c r="V63" s="36">
        <f t="shared" si="4"/>
        <v>21</v>
      </c>
      <c r="W63" s="36">
        <f t="shared" si="5"/>
        <v>45</v>
      </c>
      <c r="X63" s="13"/>
    </row>
    <row r="64" spans="1:24" ht="18.75" customHeight="1" x14ac:dyDescent="0.2">
      <c r="A64" s="12"/>
      <c r="B64" s="42" t="s">
        <v>42</v>
      </c>
      <c r="C64" s="35">
        <v>1</v>
      </c>
      <c r="D64" s="35">
        <v>0</v>
      </c>
      <c r="E64" s="35">
        <v>1</v>
      </c>
      <c r="F64" s="35">
        <v>2</v>
      </c>
      <c r="G64" s="35">
        <v>3</v>
      </c>
      <c r="H64" s="35">
        <v>0</v>
      </c>
      <c r="I64" s="35">
        <v>0</v>
      </c>
      <c r="J64" s="35">
        <v>0</v>
      </c>
      <c r="K64" s="35">
        <v>0</v>
      </c>
      <c r="L64" s="35">
        <v>1</v>
      </c>
      <c r="M64" s="35">
        <v>0</v>
      </c>
      <c r="N64" s="35">
        <v>1</v>
      </c>
      <c r="O64" s="35">
        <v>1</v>
      </c>
      <c r="P64" s="35">
        <v>3</v>
      </c>
      <c r="Q64" s="35">
        <v>0</v>
      </c>
      <c r="R64" s="35">
        <v>1</v>
      </c>
      <c r="S64" s="35">
        <v>0</v>
      </c>
      <c r="T64" s="35">
        <v>0</v>
      </c>
      <c r="U64" s="35">
        <f t="shared" si="3"/>
        <v>6</v>
      </c>
      <c r="V64" s="35">
        <f t="shared" si="4"/>
        <v>8</v>
      </c>
      <c r="W64" s="35">
        <f t="shared" si="5"/>
        <v>14</v>
      </c>
      <c r="X64" s="13"/>
    </row>
    <row r="65" spans="1:24" ht="18.75" customHeight="1" x14ac:dyDescent="0.2">
      <c r="A65" s="12"/>
      <c r="B65" s="42" t="s">
        <v>39</v>
      </c>
      <c r="C65" s="36">
        <v>1</v>
      </c>
      <c r="D65" s="36">
        <v>0</v>
      </c>
      <c r="E65" s="36">
        <v>3</v>
      </c>
      <c r="F65" s="36">
        <v>1</v>
      </c>
      <c r="G65" s="36">
        <v>8</v>
      </c>
      <c r="H65" s="36">
        <v>1</v>
      </c>
      <c r="I65" s="36">
        <v>2</v>
      </c>
      <c r="J65" s="36">
        <v>0</v>
      </c>
      <c r="K65" s="36">
        <v>3</v>
      </c>
      <c r="L65" s="36">
        <v>1</v>
      </c>
      <c r="M65" s="36">
        <v>2</v>
      </c>
      <c r="N65" s="36">
        <v>1</v>
      </c>
      <c r="O65" s="36">
        <v>1</v>
      </c>
      <c r="P65" s="36">
        <v>4</v>
      </c>
      <c r="Q65" s="36">
        <v>0</v>
      </c>
      <c r="R65" s="36">
        <v>1</v>
      </c>
      <c r="S65" s="36">
        <v>0</v>
      </c>
      <c r="T65" s="36">
        <v>0</v>
      </c>
      <c r="U65" s="36">
        <f t="shared" si="3"/>
        <v>20</v>
      </c>
      <c r="V65" s="36">
        <f t="shared" si="4"/>
        <v>9</v>
      </c>
      <c r="W65" s="36">
        <f t="shared" si="5"/>
        <v>29</v>
      </c>
      <c r="X65" s="13"/>
    </row>
    <row r="66" spans="1:24" ht="18.75" customHeight="1" x14ac:dyDescent="0.2">
      <c r="A66" s="12"/>
      <c r="B66" s="42" t="s">
        <v>28</v>
      </c>
      <c r="C66" s="35">
        <v>1</v>
      </c>
      <c r="D66" s="35">
        <v>0</v>
      </c>
      <c r="E66" s="35">
        <v>7</v>
      </c>
      <c r="F66" s="35">
        <v>0</v>
      </c>
      <c r="G66" s="35">
        <v>6</v>
      </c>
      <c r="H66" s="35">
        <v>1</v>
      </c>
      <c r="I66" s="35">
        <v>5</v>
      </c>
      <c r="J66" s="35">
        <v>1</v>
      </c>
      <c r="K66" s="35">
        <v>2</v>
      </c>
      <c r="L66" s="35">
        <v>1</v>
      </c>
      <c r="M66" s="35">
        <v>2</v>
      </c>
      <c r="N66" s="35">
        <v>2</v>
      </c>
      <c r="O66" s="35">
        <v>2</v>
      </c>
      <c r="P66" s="35">
        <v>3</v>
      </c>
      <c r="Q66" s="35">
        <v>1</v>
      </c>
      <c r="R66" s="35">
        <v>4</v>
      </c>
      <c r="S66" s="35">
        <v>0</v>
      </c>
      <c r="T66" s="35">
        <v>0</v>
      </c>
      <c r="U66" s="35">
        <f t="shared" si="3"/>
        <v>26</v>
      </c>
      <c r="V66" s="35">
        <f t="shared" si="4"/>
        <v>12</v>
      </c>
      <c r="W66" s="35">
        <f t="shared" si="5"/>
        <v>38</v>
      </c>
      <c r="X66" s="13"/>
    </row>
    <row r="67" spans="1:24" ht="18.75" customHeight="1" x14ac:dyDescent="0.2">
      <c r="A67" s="12"/>
      <c r="B67" s="42" t="s">
        <v>34</v>
      </c>
      <c r="C67" s="36">
        <v>1</v>
      </c>
      <c r="D67" s="36">
        <v>1</v>
      </c>
      <c r="E67" s="36">
        <v>0</v>
      </c>
      <c r="F67" s="36">
        <v>0</v>
      </c>
      <c r="G67" s="36">
        <v>9</v>
      </c>
      <c r="H67" s="36">
        <v>1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1</v>
      </c>
      <c r="O67" s="36">
        <v>0</v>
      </c>
      <c r="P67" s="36">
        <v>2</v>
      </c>
      <c r="Q67" s="36">
        <v>0</v>
      </c>
      <c r="R67" s="36">
        <v>2</v>
      </c>
      <c r="S67" s="36">
        <v>0</v>
      </c>
      <c r="T67" s="36">
        <v>0</v>
      </c>
      <c r="U67" s="36">
        <f t="shared" si="3"/>
        <v>10</v>
      </c>
      <c r="V67" s="36">
        <f t="shared" si="4"/>
        <v>7</v>
      </c>
      <c r="W67" s="36">
        <f t="shared" si="5"/>
        <v>17</v>
      </c>
      <c r="X67" s="13"/>
    </row>
    <row r="68" spans="1:24" ht="18.75" customHeight="1" x14ac:dyDescent="0.2">
      <c r="A68" s="12"/>
      <c r="B68" s="42" t="s">
        <v>38</v>
      </c>
      <c r="C68" s="35">
        <v>0</v>
      </c>
      <c r="D68" s="35">
        <v>0</v>
      </c>
      <c r="E68" s="35">
        <v>4</v>
      </c>
      <c r="F68" s="35">
        <v>0</v>
      </c>
      <c r="G68" s="35">
        <v>9</v>
      </c>
      <c r="H68" s="35">
        <v>0</v>
      </c>
      <c r="I68" s="35">
        <v>0</v>
      </c>
      <c r="J68" s="35">
        <v>0</v>
      </c>
      <c r="K68" s="35">
        <v>0</v>
      </c>
      <c r="L68" s="35">
        <v>2</v>
      </c>
      <c r="M68" s="35">
        <v>1</v>
      </c>
      <c r="N68" s="35">
        <v>3</v>
      </c>
      <c r="O68" s="35">
        <v>4</v>
      </c>
      <c r="P68" s="35">
        <v>5</v>
      </c>
      <c r="Q68" s="35">
        <v>0</v>
      </c>
      <c r="R68" s="35">
        <v>1</v>
      </c>
      <c r="S68" s="35">
        <v>0</v>
      </c>
      <c r="T68" s="35">
        <v>0</v>
      </c>
      <c r="U68" s="35">
        <f t="shared" si="3"/>
        <v>18</v>
      </c>
      <c r="V68" s="35">
        <f t="shared" si="4"/>
        <v>11</v>
      </c>
      <c r="W68" s="35">
        <f t="shared" si="5"/>
        <v>29</v>
      </c>
      <c r="X68" s="13"/>
    </row>
    <row r="69" spans="1:24" ht="18.75" customHeight="1" x14ac:dyDescent="0.2">
      <c r="A69" s="12"/>
      <c r="B69" s="42" t="s">
        <v>36</v>
      </c>
      <c r="C69" s="36">
        <v>0</v>
      </c>
      <c r="D69" s="36">
        <v>2</v>
      </c>
      <c r="E69" s="36">
        <v>4</v>
      </c>
      <c r="F69" s="36">
        <v>2</v>
      </c>
      <c r="G69" s="36">
        <v>6</v>
      </c>
      <c r="H69" s="36">
        <v>0</v>
      </c>
      <c r="I69" s="36">
        <v>4</v>
      </c>
      <c r="J69" s="36">
        <v>1</v>
      </c>
      <c r="K69" s="36">
        <v>0</v>
      </c>
      <c r="L69" s="36">
        <v>4</v>
      </c>
      <c r="M69" s="36">
        <v>1</v>
      </c>
      <c r="N69" s="36">
        <v>4</v>
      </c>
      <c r="O69" s="36">
        <v>1</v>
      </c>
      <c r="P69" s="36">
        <v>4</v>
      </c>
      <c r="Q69" s="36">
        <v>2</v>
      </c>
      <c r="R69" s="36">
        <v>0</v>
      </c>
      <c r="S69" s="36">
        <v>0</v>
      </c>
      <c r="T69" s="36">
        <v>0</v>
      </c>
      <c r="U69" s="36">
        <f t="shared" si="3"/>
        <v>18</v>
      </c>
      <c r="V69" s="36">
        <f t="shared" si="4"/>
        <v>17</v>
      </c>
      <c r="W69" s="36">
        <f t="shared" si="5"/>
        <v>35</v>
      </c>
      <c r="X69" s="13"/>
    </row>
    <row r="70" spans="1:24" ht="18.75" customHeight="1" x14ac:dyDescent="0.2">
      <c r="A70" s="12"/>
      <c r="B70" s="42" t="s">
        <v>37</v>
      </c>
      <c r="C70" s="35">
        <v>0</v>
      </c>
      <c r="D70" s="35">
        <v>0</v>
      </c>
      <c r="E70" s="35">
        <v>1</v>
      </c>
      <c r="F70" s="35">
        <v>0</v>
      </c>
      <c r="G70" s="35">
        <v>3</v>
      </c>
      <c r="H70" s="35">
        <v>0</v>
      </c>
      <c r="I70" s="35">
        <v>3</v>
      </c>
      <c r="J70" s="35">
        <v>0</v>
      </c>
      <c r="K70" s="35">
        <v>0</v>
      </c>
      <c r="L70" s="35">
        <v>1</v>
      </c>
      <c r="M70" s="35">
        <v>0</v>
      </c>
      <c r="N70" s="35">
        <v>0</v>
      </c>
      <c r="O70" s="35">
        <v>0</v>
      </c>
      <c r="P70" s="35">
        <v>2</v>
      </c>
      <c r="Q70" s="35">
        <v>0</v>
      </c>
      <c r="R70" s="35">
        <v>1</v>
      </c>
      <c r="S70" s="35">
        <v>0</v>
      </c>
      <c r="T70" s="35">
        <v>0</v>
      </c>
      <c r="U70" s="35">
        <f t="shared" si="3"/>
        <v>7</v>
      </c>
      <c r="V70" s="35">
        <f t="shared" si="4"/>
        <v>4</v>
      </c>
      <c r="W70" s="35">
        <f t="shared" si="5"/>
        <v>11</v>
      </c>
      <c r="X70" s="13"/>
    </row>
    <row r="71" spans="1:24" ht="18.75" customHeight="1" x14ac:dyDescent="0.2">
      <c r="A71" s="12"/>
      <c r="B71" s="42" t="s">
        <v>40</v>
      </c>
      <c r="C71" s="36">
        <v>2</v>
      </c>
      <c r="D71" s="36">
        <v>0</v>
      </c>
      <c r="E71" s="36">
        <v>1</v>
      </c>
      <c r="F71" s="36">
        <v>0</v>
      </c>
      <c r="G71" s="36">
        <v>6</v>
      </c>
      <c r="H71" s="36">
        <v>0</v>
      </c>
      <c r="I71" s="36">
        <v>1</v>
      </c>
      <c r="J71" s="36">
        <v>0</v>
      </c>
      <c r="K71" s="36">
        <v>3</v>
      </c>
      <c r="L71" s="36">
        <v>2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f t="shared" si="3"/>
        <v>13</v>
      </c>
      <c r="V71" s="36">
        <f t="shared" si="4"/>
        <v>2</v>
      </c>
      <c r="W71" s="36">
        <f t="shared" si="5"/>
        <v>15</v>
      </c>
      <c r="X71" s="13"/>
    </row>
    <row r="72" spans="1:24" ht="18.75" customHeight="1" x14ac:dyDescent="0.2">
      <c r="A72" s="12"/>
      <c r="B72" s="42" t="s">
        <v>41</v>
      </c>
      <c r="C72" s="35">
        <v>0</v>
      </c>
      <c r="D72" s="35">
        <v>0</v>
      </c>
      <c r="E72" s="35">
        <v>0</v>
      </c>
      <c r="F72" s="35">
        <v>1</v>
      </c>
      <c r="G72" s="35">
        <v>3</v>
      </c>
      <c r="H72" s="35">
        <v>0</v>
      </c>
      <c r="I72" s="35">
        <v>2</v>
      </c>
      <c r="J72" s="35">
        <v>0</v>
      </c>
      <c r="K72" s="35">
        <v>2</v>
      </c>
      <c r="L72" s="35">
        <v>2</v>
      </c>
      <c r="M72" s="35">
        <v>6</v>
      </c>
      <c r="N72" s="35">
        <v>2</v>
      </c>
      <c r="O72" s="35">
        <v>2</v>
      </c>
      <c r="P72" s="35">
        <v>2</v>
      </c>
      <c r="Q72" s="35">
        <v>0</v>
      </c>
      <c r="R72" s="35">
        <v>0</v>
      </c>
      <c r="S72" s="35">
        <v>0</v>
      </c>
      <c r="T72" s="35">
        <v>0</v>
      </c>
      <c r="U72" s="35">
        <f t="shared" si="3"/>
        <v>15</v>
      </c>
      <c r="V72" s="35">
        <f t="shared" si="4"/>
        <v>7</v>
      </c>
      <c r="W72" s="35">
        <f t="shared" si="5"/>
        <v>22</v>
      </c>
      <c r="X72" s="13"/>
    </row>
    <row r="73" spans="1:24" ht="18.75" customHeight="1" x14ac:dyDescent="0.2">
      <c r="A73" s="12"/>
      <c r="B73" s="42" t="s">
        <v>45</v>
      </c>
      <c r="C73" s="36">
        <v>0</v>
      </c>
      <c r="D73" s="36">
        <v>0</v>
      </c>
      <c r="E73" s="36">
        <v>1</v>
      </c>
      <c r="F73" s="36">
        <v>0</v>
      </c>
      <c r="G73" s="36">
        <v>1</v>
      </c>
      <c r="H73" s="36">
        <v>0</v>
      </c>
      <c r="I73" s="36">
        <v>1</v>
      </c>
      <c r="J73" s="36">
        <v>0</v>
      </c>
      <c r="K73" s="36">
        <v>0</v>
      </c>
      <c r="L73" s="36">
        <v>2</v>
      </c>
      <c r="M73" s="36">
        <v>0</v>
      </c>
      <c r="N73" s="36">
        <v>0</v>
      </c>
      <c r="O73" s="36">
        <v>0</v>
      </c>
      <c r="P73" s="36">
        <v>1</v>
      </c>
      <c r="Q73" s="36">
        <v>0</v>
      </c>
      <c r="R73" s="36">
        <v>0</v>
      </c>
      <c r="S73" s="36">
        <v>0</v>
      </c>
      <c r="T73" s="36">
        <v>0</v>
      </c>
      <c r="U73" s="36">
        <f t="shared" si="3"/>
        <v>3</v>
      </c>
      <c r="V73" s="36">
        <f t="shared" si="4"/>
        <v>3</v>
      </c>
      <c r="W73" s="36">
        <f t="shared" si="5"/>
        <v>6</v>
      </c>
      <c r="X73" s="13"/>
    </row>
    <row r="74" spans="1:24" ht="18.75" customHeight="1" x14ac:dyDescent="0.2">
      <c r="A74" s="12"/>
      <c r="B74" s="42" t="s">
        <v>526</v>
      </c>
      <c r="C74" s="35">
        <v>0</v>
      </c>
      <c r="D74" s="35">
        <v>0</v>
      </c>
      <c r="E74" s="35">
        <v>0</v>
      </c>
      <c r="F74" s="35">
        <v>1</v>
      </c>
      <c r="G74" s="35">
        <v>2</v>
      </c>
      <c r="H74" s="35">
        <v>0</v>
      </c>
      <c r="I74" s="35">
        <v>0</v>
      </c>
      <c r="J74" s="35">
        <v>0</v>
      </c>
      <c r="K74" s="35">
        <v>1</v>
      </c>
      <c r="L74" s="35">
        <v>0</v>
      </c>
      <c r="M74" s="35">
        <v>1</v>
      </c>
      <c r="N74" s="35">
        <v>2</v>
      </c>
      <c r="O74" s="35">
        <v>1</v>
      </c>
      <c r="P74" s="35">
        <v>1</v>
      </c>
      <c r="Q74" s="35">
        <v>0</v>
      </c>
      <c r="R74" s="35">
        <v>0</v>
      </c>
      <c r="S74" s="35">
        <v>0</v>
      </c>
      <c r="T74" s="35">
        <v>0</v>
      </c>
      <c r="U74" s="35">
        <f t="shared" ref="U74:U105" si="6">+C74+E74+G74+I74+K74+M74+O74+Q74+S74</f>
        <v>5</v>
      </c>
      <c r="V74" s="35">
        <f t="shared" ref="V74:V105" si="7">+D74+F74+H74+J74+L74+N74+P74+R74+T74</f>
        <v>4</v>
      </c>
      <c r="W74" s="35">
        <f t="shared" ref="W74:W105" si="8">+U74+V74</f>
        <v>9</v>
      </c>
      <c r="X74" s="13"/>
    </row>
    <row r="75" spans="1:24" ht="18.75" customHeight="1" x14ac:dyDescent="0.2">
      <c r="A75" s="12"/>
      <c r="B75" s="42" t="s">
        <v>59</v>
      </c>
      <c r="C75" s="36">
        <v>0</v>
      </c>
      <c r="D75" s="36">
        <v>0</v>
      </c>
      <c r="E75" s="36">
        <v>0</v>
      </c>
      <c r="F75" s="36">
        <v>0</v>
      </c>
      <c r="G75" s="36">
        <v>1</v>
      </c>
      <c r="H75" s="36">
        <v>2</v>
      </c>
      <c r="I75" s="36">
        <v>1</v>
      </c>
      <c r="J75" s="36">
        <v>0</v>
      </c>
      <c r="K75" s="36">
        <v>1</v>
      </c>
      <c r="L75" s="36">
        <v>1</v>
      </c>
      <c r="M75" s="36">
        <v>1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f t="shared" si="6"/>
        <v>4</v>
      </c>
      <c r="V75" s="36">
        <f t="shared" si="7"/>
        <v>3</v>
      </c>
      <c r="W75" s="36">
        <f t="shared" si="8"/>
        <v>7</v>
      </c>
      <c r="X75" s="13"/>
    </row>
    <row r="76" spans="1:24" ht="18.75" customHeight="1" x14ac:dyDescent="0.2">
      <c r="A76" s="12"/>
      <c r="B76" s="42" t="s">
        <v>60</v>
      </c>
      <c r="C76" s="35">
        <v>4</v>
      </c>
      <c r="D76" s="35">
        <v>1</v>
      </c>
      <c r="E76" s="35">
        <v>8</v>
      </c>
      <c r="F76" s="35">
        <v>1</v>
      </c>
      <c r="G76" s="35">
        <v>0</v>
      </c>
      <c r="H76" s="35">
        <v>0</v>
      </c>
      <c r="I76" s="35">
        <v>1</v>
      </c>
      <c r="J76" s="35">
        <v>1</v>
      </c>
      <c r="K76" s="35">
        <v>1</v>
      </c>
      <c r="L76" s="35">
        <v>0</v>
      </c>
      <c r="M76" s="35">
        <v>0</v>
      </c>
      <c r="N76" s="35">
        <v>1</v>
      </c>
      <c r="O76" s="35">
        <v>1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f t="shared" si="6"/>
        <v>15</v>
      </c>
      <c r="V76" s="35">
        <f t="shared" si="7"/>
        <v>4</v>
      </c>
      <c r="W76" s="35">
        <f t="shared" si="8"/>
        <v>19</v>
      </c>
      <c r="X76" s="13"/>
    </row>
    <row r="77" spans="1:24" ht="18.75" customHeight="1" x14ac:dyDescent="0.2">
      <c r="A77" s="12"/>
      <c r="B77" s="42" t="s">
        <v>61</v>
      </c>
      <c r="C77" s="36">
        <v>2</v>
      </c>
      <c r="D77" s="36">
        <v>1</v>
      </c>
      <c r="E77" s="36">
        <v>8</v>
      </c>
      <c r="F77" s="36">
        <v>1</v>
      </c>
      <c r="G77" s="36">
        <v>2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1</v>
      </c>
      <c r="O77" s="36">
        <v>2</v>
      </c>
      <c r="P77" s="36">
        <v>5</v>
      </c>
      <c r="Q77" s="36">
        <v>0</v>
      </c>
      <c r="R77" s="36">
        <v>1</v>
      </c>
      <c r="S77" s="36">
        <v>0</v>
      </c>
      <c r="T77" s="36">
        <v>0</v>
      </c>
      <c r="U77" s="36">
        <f t="shared" si="6"/>
        <v>14</v>
      </c>
      <c r="V77" s="36">
        <f t="shared" si="7"/>
        <v>9</v>
      </c>
      <c r="W77" s="36">
        <f t="shared" si="8"/>
        <v>23</v>
      </c>
      <c r="X77" s="13"/>
    </row>
    <row r="78" spans="1:24" ht="18.75" customHeight="1" x14ac:dyDescent="0.2">
      <c r="A78" s="12"/>
      <c r="B78" s="42" t="s">
        <v>62</v>
      </c>
      <c r="C78" s="35">
        <v>3</v>
      </c>
      <c r="D78" s="35">
        <v>4</v>
      </c>
      <c r="E78" s="35">
        <v>1</v>
      </c>
      <c r="F78" s="35">
        <v>0</v>
      </c>
      <c r="G78" s="35">
        <v>0</v>
      </c>
      <c r="H78" s="35">
        <v>0</v>
      </c>
      <c r="I78" s="35">
        <v>1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f t="shared" si="6"/>
        <v>5</v>
      </c>
      <c r="V78" s="35">
        <f t="shared" si="7"/>
        <v>4</v>
      </c>
      <c r="W78" s="35">
        <f t="shared" si="8"/>
        <v>9</v>
      </c>
      <c r="X78" s="13"/>
    </row>
    <row r="79" spans="1:24" ht="18.75" customHeight="1" x14ac:dyDescent="0.2">
      <c r="A79" s="12"/>
      <c r="B79" s="42" t="s">
        <v>63</v>
      </c>
      <c r="C79" s="36">
        <v>0</v>
      </c>
      <c r="D79" s="36">
        <v>0</v>
      </c>
      <c r="E79" s="36">
        <v>1</v>
      </c>
      <c r="F79" s="36">
        <v>0</v>
      </c>
      <c r="G79" s="36">
        <v>6</v>
      </c>
      <c r="H79" s="36">
        <v>0</v>
      </c>
      <c r="I79" s="36">
        <v>0</v>
      </c>
      <c r="J79" s="36">
        <v>0</v>
      </c>
      <c r="K79" s="36">
        <v>1</v>
      </c>
      <c r="L79" s="36">
        <v>3</v>
      </c>
      <c r="M79" s="36">
        <v>0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f t="shared" si="6"/>
        <v>8</v>
      </c>
      <c r="V79" s="36">
        <f t="shared" si="7"/>
        <v>4</v>
      </c>
      <c r="W79" s="36">
        <f t="shared" si="8"/>
        <v>12</v>
      </c>
      <c r="X79" s="13"/>
    </row>
    <row r="80" spans="1:24" ht="18.75" customHeight="1" x14ac:dyDescent="0.2">
      <c r="A80" s="12"/>
      <c r="B80" s="42" t="s">
        <v>64</v>
      </c>
      <c r="C80" s="35">
        <v>2</v>
      </c>
      <c r="D80" s="35">
        <v>2</v>
      </c>
      <c r="E80" s="35">
        <v>1</v>
      </c>
      <c r="F80" s="35">
        <v>1</v>
      </c>
      <c r="G80" s="35">
        <v>3</v>
      </c>
      <c r="H80" s="35">
        <v>0</v>
      </c>
      <c r="I80" s="35">
        <v>1</v>
      </c>
      <c r="J80" s="35">
        <v>0</v>
      </c>
      <c r="K80" s="35">
        <v>5</v>
      </c>
      <c r="L80" s="35">
        <v>0</v>
      </c>
      <c r="M80" s="35">
        <v>0</v>
      </c>
      <c r="N80" s="35">
        <v>3</v>
      </c>
      <c r="O80" s="35">
        <v>1</v>
      </c>
      <c r="P80" s="35">
        <v>2</v>
      </c>
      <c r="Q80" s="35">
        <v>1</v>
      </c>
      <c r="R80" s="35">
        <v>0</v>
      </c>
      <c r="S80" s="35">
        <v>0</v>
      </c>
      <c r="T80" s="35">
        <v>0</v>
      </c>
      <c r="U80" s="35">
        <f t="shared" si="6"/>
        <v>14</v>
      </c>
      <c r="V80" s="35">
        <f t="shared" si="7"/>
        <v>8</v>
      </c>
      <c r="W80" s="35">
        <f t="shared" si="8"/>
        <v>22</v>
      </c>
      <c r="X80" s="13"/>
    </row>
    <row r="81" spans="1:24" ht="18.75" customHeight="1" x14ac:dyDescent="0.2">
      <c r="A81" s="12"/>
      <c r="B81" s="42" t="s">
        <v>65</v>
      </c>
      <c r="C81" s="36">
        <v>6</v>
      </c>
      <c r="D81" s="36">
        <v>2</v>
      </c>
      <c r="E81" s="36">
        <v>5</v>
      </c>
      <c r="F81" s="36">
        <v>1</v>
      </c>
      <c r="G81" s="36">
        <v>2</v>
      </c>
      <c r="H81" s="36">
        <v>1</v>
      </c>
      <c r="I81" s="36">
        <v>2</v>
      </c>
      <c r="J81" s="36">
        <v>0</v>
      </c>
      <c r="K81" s="36">
        <v>3</v>
      </c>
      <c r="L81" s="36">
        <v>5</v>
      </c>
      <c r="M81" s="36">
        <v>0</v>
      </c>
      <c r="N81" s="36">
        <v>1</v>
      </c>
      <c r="O81" s="36">
        <v>2</v>
      </c>
      <c r="P81" s="36">
        <v>4</v>
      </c>
      <c r="Q81" s="36">
        <v>0</v>
      </c>
      <c r="R81" s="36">
        <v>0</v>
      </c>
      <c r="S81" s="36">
        <v>0</v>
      </c>
      <c r="T81" s="36">
        <v>0</v>
      </c>
      <c r="U81" s="36">
        <f t="shared" si="6"/>
        <v>20</v>
      </c>
      <c r="V81" s="36">
        <f t="shared" si="7"/>
        <v>14</v>
      </c>
      <c r="W81" s="36">
        <f t="shared" si="8"/>
        <v>34</v>
      </c>
      <c r="X81" s="13"/>
    </row>
    <row r="82" spans="1:24" ht="18.75" customHeight="1" x14ac:dyDescent="0.2">
      <c r="A82" s="12"/>
      <c r="B82" s="42" t="s">
        <v>66</v>
      </c>
      <c r="C82" s="35">
        <v>3</v>
      </c>
      <c r="D82" s="35">
        <v>0</v>
      </c>
      <c r="E82" s="35">
        <v>0</v>
      </c>
      <c r="F82" s="35">
        <v>0</v>
      </c>
      <c r="G82" s="35">
        <v>1</v>
      </c>
      <c r="H82" s="35">
        <v>0</v>
      </c>
      <c r="I82" s="35">
        <v>1</v>
      </c>
      <c r="J82" s="35">
        <v>0</v>
      </c>
      <c r="K82" s="35">
        <v>2</v>
      </c>
      <c r="L82" s="35">
        <v>2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f t="shared" si="6"/>
        <v>7</v>
      </c>
      <c r="V82" s="35">
        <f t="shared" si="7"/>
        <v>2</v>
      </c>
      <c r="W82" s="35">
        <f t="shared" si="8"/>
        <v>9</v>
      </c>
      <c r="X82" s="13"/>
    </row>
    <row r="83" spans="1:24" ht="18.75" customHeight="1" x14ac:dyDescent="0.2">
      <c r="A83" s="12"/>
      <c r="B83" s="42" t="s">
        <v>67</v>
      </c>
      <c r="C83" s="36">
        <v>0</v>
      </c>
      <c r="D83" s="36">
        <v>0</v>
      </c>
      <c r="E83" s="36">
        <v>0</v>
      </c>
      <c r="F83" s="36">
        <v>1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1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f t="shared" si="6"/>
        <v>0</v>
      </c>
      <c r="V83" s="36">
        <f t="shared" si="7"/>
        <v>2</v>
      </c>
      <c r="W83" s="36">
        <f t="shared" si="8"/>
        <v>2</v>
      </c>
      <c r="X83" s="13"/>
    </row>
    <row r="84" spans="1:24" ht="18.75" customHeight="1" x14ac:dyDescent="0.2">
      <c r="A84" s="12"/>
      <c r="B84" s="42" t="s">
        <v>68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1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f t="shared" si="6"/>
        <v>1</v>
      </c>
      <c r="V84" s="35">
        <f t="shared" si="7"/>
        <v>0</v>
      </c>
      <c r="W84" s="35">
        <f t="shared" si="8"/>
        <v>1</v>
      </c>
      <c r="X84" s="13"/>
    </row>
    <row r="85" spans="1:24" ht="18.75" customHeight="1" x14ac:dyDescent="0.2">
      <c r="A85" s="12"/>
      <c r="B85" s="42" t="s">
        <v>528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1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f t="shared" si="6"/>
        <v>1</v>
      </c>
      <c r="V85" s="36">
        <f t="shared" si="7"/>
        <v>0</v>
      </c>
      <c r="W85" s="36">
        <f t="shared" si="8"/>
        <v>1</v>
      </c>
      <c r="X85" s="13"/>
    </row>
    <row r="86" spans="1:24" ht="18.75" customHeight="1" x14ac:dyDescent="0.2">
      <c r="A86" s="12"/>
      <c r="B86" s="42" t="s">
        <v>69</v>
      </c>
      <c r="C86" s="35">
        <v>5</v>
      </c>
      <c r="D86" s="35">
        <v>0</v>
      </c>
      <c r="E86" s="35">
        <v>0</v>
      </c>
      <c r="F86" s="35">
        <v>0</v>
      </c>
      <c r="G86" s="35">
        <v>1</v>
      </c>
      <c r="H86" s="35">
        <v>0</v>
      </c>
      <c r="I86" s="35">
        <v>0</v>
      </c>
      <c r="J86" s="35">
        <v>0</v>
      </c>
      <c r="K86" s="35">
        <v>1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f t="shared" si="6"/>
        <v>7</v>
      </c>
      <c r="V86" s="35">
        <f t="shared" si="7"/>
        <v>0</v>
      </c>
      <c r="W86" s="35">
        <f t="shared" si="8"/>
        <v>7</v>
      </c>
      <c r="X86" s="13"/>
    </row>
    <row r="87" spans="1:24" ht="18.75" customHeight="1" x14ac:dyDescent="0.2">
      <c r="A87" s="12"/>
      <c r="B87" s="42" t="s">
        <v>70</v>
      </c>
      <c r="C87" s="36">
        <v>1</v>
      </c>
      <c r="D87" s="36">
        <v>0</v>
      </c>
      <c r="E87" s="36">
        <v>0</v>
      </c>
      <c r="F87" s="36">
        <v>0</v>
      </c>
      <c r="G87" s="36">
        <v>1</v>
      </c>
      <c r="H87" s="36">
        <v>0</v>
      </c>
      <c r="I87" s="36">
        <v>2</v>
      </c>
      <c r="J87" s="36">
        <v>0</v>
      </c>
      <c r="K87" s="36">
        <v>0</v>
      </c>
      <c r="L87" s="36">
        <v>5</v>
      </c>
      <c r="M87" s="36">
        <v>0</v>
      </c>
      <c r="N87" s="36">
        <v>2</v>
      </c>
      <c r="O87" s="36">
        <v>0</v>
      </c>
      <c r="P87" s="36">
        <v>1</v>
      </c>
      <c r="Q87" s="36">
        <v>0</v>
      </c>
      <c r="R87" s="36">
        <v>0</v>
      </c>
      <c r="S87" s="36">
        <v>0</v>
      </c>
      <c r="T87" s="36">
        <v>0</v>
      </c>
      <c r="U87" s="36">
        <f t="shared" si="6"/>
        <v>4</v>
      </c>
      <c r="V87" s="36">
        <f t="shared" si="7"/>
        <v>8</v>
      </c>
      <c r="W87" s="36">
        <f t="shared" si="8"/>
        <v>12</v>
      </c>
      <c r="X87" s="13"/>
    </row>
    <row r="88" spans="1:24" ht="18.75" customHeight="1" x14ac:dyDescent="0.2">
      <c r="A88" s="12"/>
      <c r="B88" s="42" t="s">
        <v>71</v>
      </c>
      <c r="C88" s="35">
        <v>0</v>
      </c>
      <c r="D88" s="35">
        <v>0</v>
      </c>
      <c r="E88" s="35">
        <v>0</v>
      </c>
      <c r="F88" s="35">
        <v>0</v>
      </c>
      <c r="G88" s="35">
        <v>1</v>
      </c>
      <c r="H88" s="35">
        <v>0</v>
      </c>
      <c r="I88" s="35">
        <v>2</v>
      </c>
      <c r="J88" s="35">
        <v>0</v>
      </c>
      <c r="K88" s="35">
        <v>1</v>
      </c>
      <c r="L88" s="35">
        <v>3</v>
      </c>
      <c r="M88" s="35">
        <v>2</v>
      </c>
      <c r="N88" s="35">
        <v>2</v>
      </c>
      <c r="O88" s="35">
        <v>0</v>
      </c>
      <c r="P88" s="35">
        <v>2</v>
      </c>
      <c r="Q88" s="35">
        <v>0</v>
      </c>
      <c r="R88" s="35">
        <v>0</v>
      </c>
      <c r="S88" s="35">
        <v>0</v>
      </c>
      <c r="T88" s="35">
        <v>0</v>
      </c>
      <c r="U88" s="35">
        <f t="shared" si="6"/>
        <v>6</v>
      </c>
      <c r="V88" s="35">
        <f t="shared" si="7"/>
        <v>7</v>
      </c>
      <c r="W88" s="35">
        <f t="shared" si="8"/>
        <v>13</v>
      </c>
      <c r="X88" s="13"/>
    </row>
    <row r="89" spans="1:24" ht="18.75" customHeight="1" x14ac:dyDescent="0.2">
      <c r="A89" s="12"/>
      <c r="B89" s="42" t="s">
        <v>72</v>
      </c>
      <c r="C89" s="36">
        <v>0</v>
      </c>
      <c r="D89" s="36">
        <v>0</v>
      </c>
      <c r="E89" s="36">
        <v>1</v>
      </c>
      <c r="F89" s="36">
        <v>0</v>
      </c>
      <c r="G89" s="36">
        <v>1</v>
      </c>
      <c r="H89" s="36">
        <v>0</v>
      </c>
      <c r="I89" s="36">
        <v>0</v>
      </c>
      <c r="J89" s="36">
        <v>0</v>
      </c>
      <c r="K89" s="36">
        <v>1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f t="shared" si="6"/>
        <v>3</v>
      </c>
      <c r="V89" s="36">
        <f t="shared" si="7"/>
        <v>0</v>
      </c>
      <c r="W89" s="36">
        <f t="shared" si="8"/>
        <v>3</v>
      </c>
      <c r="X89" s="13"/>
    </row>
    <row r="90" spans="1:24" ht="18.75" customHeight="1" x14ac:dyDescent="0.2">
      <c r="A90" s="12"/>
      <c r="B90" s="42" t="s">
        <v>73</v>
      </c>
      <c r="C90" s="35">
        <v>0</v>
      </c>
      <c r="D90" s="35">
        <v>0</v>
      </c>
      <c r="E90" s="35">
        <v>0</v>
      </c>
      <c r="F90" s="35">
        <v>0</v>
      </c>
      <c r="G90" s="35">
        <v>3</v>
      </c>
      <c r="H90" s="35">
        <v>0</v>
      </c>
      <c r="I90" s="35">
        <v>1</v>
      </c>
      <c r="J90" s="35">
        <v>0</v>
      </c>
      <c r="K90" s="35">
        <v>0</v>
      </c>
      <c r="L90" s="35">
        <v>1</v>
      </c>
      <c r="M90" s="35">
        <v>0</v>
      </c>
      <c r="N90" s="35">
        <v>0</v>
      </c>
      <c r="O90" s="35">
        <v>0</v>
      </c>
      <c r="P90" s="35">
        <v>1</v>
      </c>
      <c r="Q90" s="35">
        <v>0</v>
      </c>
      <c r="R90" s="35">
        <v>0</v>
      </c>
      <c r="S90" s="35">
        <v>0</v>
      </c>
      <c r="T90" s="35">
        <v>0</v>
      </c>
      <c r="U90" s="35">
        <f t="shared" si="6"/>
        <v>4</v>
      </c>
      <c r="V90" s="35">
        <f t="shared" si="7"/>
        <v>2</v>
      </c>
      <c r="W90" s="35">
        <f t="shared" si="8"/>
        <v>6</v>
      </c>
      <c r="X90" s="13"/>
    </row>
    <row r="91" spans="1:24" ht="18.75" customHeight="1" x14ac:dyDescent="0.2">
      <c r="A91" s="12"/>
      <c r="B91" s="42" t="s">
        <v>74</v>
      </c>
      <c r="C91" s="36">
        <v>0</v>
      </c>
      <c r="D91" s="36">
        <v>0</v>
      </c>
      <c r="E91" s="36">
        <v>0</v>
      </c>
      <c r="F91" s="36">
        <v>0</v>
      </c>
      <c r="G91" s="36">
        <v>2</v>
      </c>
      <c r="H91" s="36">
        <v>0</v>
      </c>
      <c r="I91" s="36">
        <v>2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f t="shared" si="6"/>
        <v>4</v>
      </c>
      <c r="V91" s="36">
        <f t="shared" si="7"/>
        <v>0</v>
      </c>
      <c r="W91" s="36">
        <f t="shared" si="8"/>
        <v>4</v>
      </c>
      <c r="X91" s="13"/>
    </row>
    <row r="92" spans="1:24" ht="18.75" customHeight="1" x14ac:dyDescent="0.2">
      <c r="A92" s="12"/>
      <c r="B92" s="42" t="s">
        <v>75</v>
      </c>
      <c r="C92" s="35">
        <v>1</v>
      </c>
      <c r="D92" s="35">
        <v>0</v>
      </c>
      <c r="E92" s="35">
        <v>1</v>
      </c>
      <c r="F92" s="35">
        <v>0</v>
      </c>
      <c r="G92" s="35">
        <v>2</v>
      </c>
      <c r="H92" s="35">
        <v>0</v>
      </c>
      <c r="I92" s="35">
        <v>0</v>
      </c>
      <c r="J92" s="35">
        <v>0</v>
      </c>
      <c r="K92" s="35">
        <v>0</v>
      </c>
      <c r="L92" s="35">
        <v>1</v>
      </c>
      <c r="M92" s="35">
        <v>1</v>
      </c>
      <c r="N92" s="35">
        <v>4</v>
      </c>
      <c r="O92" s="35">
        <v>0</v>
      </c>
      <c r="P92" s="35">
        <v>3</v>
      </c>
      <c r="Q92" s="35">
        <v>0</v>
      </c>
      <c r="R92" s="35">
        <v>0</v>
      </c>
      <c r="S92" s="35">
        <v>0</v>
      </c>
      <c r="T92" s="35">
        <v>0</v>
      </c>
      <c r="U92" s="35">
        <f t="shared" si="6"/>
        <v>5</v>
      </c>
      <c r="V92" s="35">
        <f t="shared" si="7"/>
        <v>8</v>
      </c>
      <c r="W92" s="35">
        <f t="shared" si="8"/>
        <v>13</v>
      </c>
      <c r="X92" s="13"/>
    </row>
    <row r="93" spans="1:24" ht="18.75" customHeight="1" x14ac:dyDescent="0.2">
      <c r="A93" s="12"/>
      <c r="B93" s="42" t="s">
        <v>76</v>
      </c>
      <c r="C93" s="36">
        <v>0</v>
      </c>
      <c r="D93" s="36">
        <v>1</v>
      </c>
      <c r="E93" s="36">
        <v>1</v>
      </c>
      <c r="F93" s="36">
        <v>0</v>
      </c>
      <c r="G93" s="36">
        <v>4</v>
      </c>
      <c r="H93" s="36">
        <v>0</v>
      </c>
      <c r="I93" s="36">
        <v>2</v>
      </c>
      <c r="J93" s="36">
        <v>0</v>
      </c>
      <c r="K93" s="36">
        <v>0</v>
      </c>
      <c r="L93" s="36">
        <v>1</v>
      </c>
      <c r="M93" s="36">
        <v>0</v>
      </c>
      <c r="N93" s="36">
        <v>5</v>
      </c>
      <c r="O93" s="36">
        <v>0</v>
      </c>
      <c r="P93" s="36">
        <v>2</v>
      </c>
      <c r="Q93" s="36">
        <v>0</v>
      </c>
      <c r="R93" s="36">
        <v>0</v>
      </c>
      <c r="S93" s="36">
        <v>0</v>
      </c>
      <c r="T93" s="36">
        <v>0</v>
      </c>
      <c r="U93" s="36">
        <f t="shared" si="6"/>
        <v>7</v>
      </c>
      <c r="V93" s="36">
        <f t="shared" si="7"/>
        <v>9</v>
      </c>
      <c r="W93" s="36">
        <f t="shared" si="8"/>
        <v>16</v>
      </c>
      <c r="X93" s="13"/>
    </row>
    <row r="94" spans="1:24" ht="18.75" customHeight="1" x14ac:dyDescent="0.2">
      <c r="A94" s="12"/>
      <c r="B94" s="42" t="s">
        <v>77</v>
      </c>
      <c r="C94" s="35">
        <v>0</v>
      </c>
      <c r="D94" s="35">
        <v>0</v>
      </c>
      <c r="E94" s="35">
        <v>0</v>
      </c>
      <c r="F94" s="35">
        <v>0</v>
      </c>
      <c r="G94" s="35">
        <v>3</v>
      </c>
      <c r="H94" s="35">
        <v>1</v>
      </c>
      <c r="I94" s="35">
        <v>0</v>
      </c>
      <c r="J94" s="35">
        <v>0</v>
      </c>
      <c r="K94" s="35">
        <v>2</v>
      </c>
      <c r="L94" s="35">
        <v>2</v>
      </c>
      <c r="M94" s="35">
        <v>0</v>
      </c>
      <c r="N94" s="35">
        <v>1</v>
      </c>
      <c r="O94" s="35">
        <v>0</v>
      </c>
      <c r="P94" s="35">
        <v>2</v>
      </c>
      <c r="Q94" s="35">
        <v>0</v>
      </c>
      <c r="R94" s="35">
        <v>0</v>
      </c>
      <c r="S94" s="35">
        <v>0</v>
      </c>
      <c r="T94" s="35">
        <v>0</v>
      </c>
      <c r="U94" s="35">
        <f t="shared" si="6"/>
        <v>5</v>
      </c>
      <c r="V94" s="35">
        <f t="shared" si="7"/>
        <v>6</v>
      </c>
      <c r="W94" s="35">
        <f t="shared" si="8"/>
        <v>11</v>
      </c>
      <c r="X94" s="13"/>
    </row>
    <row r="95" spans="1:24" ht="18.75" customHeight="1" x14ac:dyDescent="0.2">
      <c r="A95" s="12"/>
      <c r="B95" s="42" t="s">
        <v>78</v>
      </c>
      <c r="C95" s="36">
        <v>0</v>
      </c>
      <c r="D95" s="36">
        <v>0</v>
      </c>
      <c r="E95" s="36">
        <v>0</v>
      </c>
      <c r="F95" s="36">
        <v>0</v>
      </c>
      <c r="G95" s="36">
        <v>4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1</v>
      </c>
      <c r="O95" s="36">
        <v>0</v>
      </c>
      <c r="P95" s="36">
        <v>3</v>
      </c>
      <c r="Q95" s="36">
        <v>0</v>
      </c>
      <c r="R95" s="36">
        <v>0</v>
      </c>
      <c r="S95" s="36">
        <v>0</v>
      </c>
      <c r="T95" s="36">
        <v>0</v>
      </c>
      <c r="U95" s="36">
        <f t="shared" si="6"/>
        <v>4</v>
      </c>
      <c r="V95" s="36">
        <f t="shared" si="7"/>
        <v>4</v>
      </c>
      <c r="W95" s="36">
        <f t="shared" si="8"/>
        <v>8</v>
      </c>
      <c r="X95" s="13"/>
    </row>
    <row r="96" spans="1:24" ht="18.75" customHeight="1" x14ac:dyDescent="0.2">
      <c r="A96" s="12"/>
      <c r="B96" s="42" t="s">
        <v>79</v>
      </c>
      <c r="C96" s="35">
        <v>0</v>
      </c>
      <c r="D96" s="35">
        <v>1</v>
      </c>
      <c r="E96" s="35">
        <v>2</v>
      </c>
      <c r="F96" s="35">
        <v>1</v>
      </c>
      <c r="G96" s="35">
        <v>5</v>
      </c>
      <c r="H96" s="35">
        <v>0</v>
      </c>
      <c r="I96" s="35">
        <v>0</v>
      </c>
      <c r="J96" s="35">
        <v>0</v>
      </c>
      <c r="K96" s="35">
        <v>1</v>
      </c>
      <c r="L96" s="35">
        <v>1</v>
      </c>
      <c r="M96" s="35">
        <v>0</v>
      </c>
      <c r="N96" s="35">
        <v>7</v>
      </c>
      <c r="O96" s="35">
        <v>0</v>
      </c>
      <c r="P96" s="35">
        <v>2</v>
      </c>
      <c r="Q96" s="35">
        <v>0</v>
      </c>
      <c r="R96" s="35">
        <v>0</v>
      </c>
      <c r="S96" s="35">
        <v>0</v>
      </c>
      <c r="T96" s="35">
        <v>0</v>
      </c>
      <c r="U96" s="35">
        <f t="shared" si="6"/>
        <v>8</v>
      </c>
      <c r="V96" s="35">
        <f t="shared" si="7"/>
        <v>12</v>
      </c>
      <c r="W96" s="35">
        <f t="shared" si="8"/>
        <v>20</v>
      </c>
      <c r="X96" s="13"/>
    </row>
    <row r="97" spans="1:24" ht="18.75" customHeight="1" x14ac:dyDescent="0.2">
      <c r="A97" s="12"/>
      <c r="B97" s="42" t="s">
        <v>80</v>
      </c>
      <c r="C97" s="36">
        <v>0</v>
      </c>
      <c r="D97" s="36">
        <v>0</v>
      </c>
      <c r="E97" s="36">
        <v>0</v>
      </c>
      <c r="F97" s="36">
        <v>0</v>
      </c>
      <c r="G97" s="36">
        <v>1</v>
      </c>
      <c r="H97" s="36">
        <v>0</v>
      </c>
      <c r="I97" s="36">
        <v>1</v>
      </c>
      <c r="J97" s="36">
        <v>0</v>
      </c>
      <c r="K97" s="36">
        <v>0</v>
      </c>
      <c r="L97" s="36">
        <v>2</v>
      </c>
      <c r="M97" s="36">
        <v>0</v>
      </c>
      <c r="N97" s="36">
        <v>2</v>
      </c>
      <c r="O97" s="36">
        <v>1</v>
      </c>
      <c r="P97" s="36">
        <v>1</v>
      </c>
      <c r="Q97" s="36">
        <v>0</v>
      </c>
      <c r="R97" s="36">
        <v>0</v>
      </c>
      <c r="S97" s="36">
        <v>0</v>
      </c>
      <c r="T97" s="36">
        <v>0</v>
      </c>
      <c r="U97" s="36">
        <f t="shared" si="6"/>
        <v>3</v>
      </c>
      <c r="V97" s="36">
        <f t="shared" si="7"/>
        <v>5</v>
      </c>
      <c r="W97" s="36">
        <f t="shared" si="8"/>
        <v>8</v>
      </c>
      <c r="X97" s="13"/>
    </row>
    <row r="98" spans="1:24" ht="18.75" customHeight="1" x14ac:dyDescent="0.2">
      <c r="A98" s="12"/>
      <c r="B98" s="42" t="s">
        <v>81</v>
      </c>
      <c r="C98" s="35">
        <v>0</v>
      </c>
      <c r="D98" s="35">
        <v>0</v>
      </c>
      <c r="E98" s="35">
        <v>0</v>
      </c>
      <c r="F98" s="35">
        <v>0</v>
      </c>
      <c r="G98" s="35">
        <v>2</v>
      </c>
      <c r="H98" s="35">
        <v>0</v>
      </c>
      <c r="I98" s="35">
        <v>0</v>
      </c>
      <c r="J98" s="35">
        <v>0</v>
      </c>
      <c r="K98" s="35">
        <v>0</v>
      </c>
      <c r="L98" s="35">
        <v>1</v>
      </c>
      <c r="M98" s="35">
        <v>0</v>
      </c>
      <c r="N98" s="35">
        <v>3</v>
      </c>
      <c r="O98" s="35">
        <v>0</v>
      </c>
      <c r="P98" s="35">
        <v>2</v>
      </c>
      <c r="Q98" s="35">
        <v>0</v>
      </c>
      <c r="R98" s="35">
        <v>0</v>
      </c>
      <c r="S98" s="35">
        <v>0</v>
      </c>
      <c r="T98" s="35">
        <v>0</v>
      </c>
      <c r="U98" s="35">
        <f t="shared" si="6"/>
        <v>2</v>
      </c>
      <c r="V98" s="35">
        <f t="shared" si="7"/>
        <v>6</v>
      </c>
      <c r="W98" s="35">
        <f t="shared" si="8"/>
        <v>8</v>
      </c>
      <c r="X98" s="13"/>
    </row>
    <row r="99" spans="1:24" ht="18.75" customHeight="1" x14ac:dyDescent="0.2">
      <c r="A99" s="12"/>
      <c r="B99" s="42" t="s">
        <v>82</v>
      </c>
      <c r="C99" s="36">
        <v>1</v>
      </c>
      <c r="D99" s="36">
        <v>0</v>
      </c>
      <c r="E99" s="36">
        <v>0</v>
      </c>
      <c r="F99" s="36">
        <v>0</v>
      </c>
      <c r="G99" s="36">
        <v>5</v>
      </c>
      <c r="H99" s="36">
        <v>1</v>
      </c>
      <c r="I99" s="36">
        <v>0</v>
      </c>
      <c r="J99" s="36">
        <v>0</v>
      </c>
      <c r="K99" s="36">
        <v>0</v>
      </c>
      <c r="L99" s="36">
        <v>3</v>
      </c>
      <c r="M99" s="36">
        <v>0</v>
      </c>
      <c r="N99" s="36">
        <v>3</v>
      </c>
      <c r="O99" s="36">
        <v>5</v>
      </c>
      <c r="P99" s="36">
        <v>3</v>
      </c>
      <c r="Q99" s="36">
        <v>0</v>
      </c>
      <c r="R99" s="36">
        <v>0</v>
      </c>
      <c r="S99" s="36">
        <v>0</v>
      </c>
      <c r="T99" s="36">
        <v>0</v>
      </c>
      <c r="U99" s="36">
        <f t="shared" si="6"/>
        <v>11</v>
      </c>
      <c r="V99" s="36">
        <f t="shared" si="7"/>
        <v>10</v>
      </c>
      <c r="W99" s="36">
        <f t="shared" si="8"/>
        <v>21</v>
      </c>
      <c r="X99" s="13"/>
    </row>
    <row r="100" spans="1:24" ht="18.75" customHeight="1" x14ac:dyDescent="0.2">
      <c r="A100" s="12"/>
      <c r="B100" s="42" t="s">
        <v>83</v>
      </c>
      <c r="C100" s="35">
        <v>0</v>
      </c>
      <c r="D100" s="35">
        <v>0</v>
      </c>
      <c r="E100" s="35">
        <v>0</v>
      </c>
      <c r="F100" s="35">
        <v>0</v>
      </c>
      <c r="G100" s="35">
        <v>1</v>
      </c>
      <c r="H100" s="35">
        <v>0</v>
      </c>
      <c r="I100" s="35">
        <v>0</v>
      </c>
      <c r="J100" s="35">
        <v>0</v>
      </c>
      <c r="K100" s="35">
        <v>1</v>
      </c>
      <c r="L100" s="35">
        <v>2</v>
      </c>
      <c r="M100" s="35">
        <v>2</v>
      </c>
      <c r="N100" s="35">
        <v>2</v>
      </c>
      <c r="O100" s="35">
        <v>1</v>
      </c>
      <c r="P100" s="35">
        <v>2</v>
      </c>
      <c r="Q100" s="35">
        <v>0</v>
      </c>
      <c r="R100" s="35">
        <v>0</v>
      </c>
      <c r="S100" s="35">
        <v>0</v>
      </c>
      <c r="T100" s="35">
        <v>0</v>
      </c>
      <c r="U100" s="35">
        <f t="shared" si="6"/>
        <v>5</v>
      </c>
      <c r="V100" s="35">
        <f t="shared" si="7"/>
        <v>6</v>
      </c>
      <c r="W100" s="35">
        <f t="shared" si="8"/>
        <v>11</v>
      </c>
      <c r="X100" s="13"/>
    </row>
    <row r="101" spans="1:24" ht="18.75" customHeight="1" x14ac:dyDescent="0.2">
      <c r="A101" s="12"/>
      <c r="B101" s="42" t="s">
        <v>84</v>
      </c>
      <c r="C101" s="36">
        <v>0</v>
      </c>
      <c r="D101" s="36">
        <v>0</v>
      </c>
      <c r="E101" s="36">
        <v>2</v>
      </c>
      <c r="F101" s="36">
        <v>0</v>
      </c>
      <c r="G101" s="36">
        <v>0</v>
      </c>
      <c r="H101" s="36">
        <v>0</v>
      </c>
      <c r="I101" s="36">
        <v>1</v>
      </c>
      <c r="J101" s="36">
        <v>0</v>
      </c>
      <c r="K101" s="36">
        <v>0</v>
      </c>
      <c r="L101" s="36">
        <v>1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f t="shared" si="6"/>
        <v>3</v>
      </c>
      <c r="V101" s="36">
        <f t="shared" si="7"/>
        <v>1</v>
      </c>
      <c r="W101" s="36">
        <f t="shared" si="8"/>
        <v>4</v>
      </c>
      <c r="X101" s="13"/>
    </row>
    <row r="102" spans="1:24" ht="18.75" customHeight="1" x14ac:dyDescent="0.2">
      <c r="A102" s="12"/>
      <c r="B102" s="42" t="s">
        <v>85</v>
      </c>
      <c r="C102" s="35">
        <v>0</v>
      </c>
      <c r="D102" s="35">
        <v>0</v>
      </c>
      <c r="E102" s="35">
        <v>0</v>
      </c>
      <c r="F102" s="35">
        <v>0</v>
      </c>
      <c r="G102" s="35">
        <v>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f t="shared" si="6"/>
        <v>2</v>
      </c>
      <c r="V102" s="35">
        <f t="shared" si="7"/>
        <v>0</v>
      </c>
      <c r="W102" s="35">
        <f t="shared" si="8"/>
        <v>2</v>
      </c>
      <c r="X102" s="13"/>
    </row>
    <row r="103" spans="1:24" ht="18.75" customHeight="1" x14ac:dyDescent="0.2">
      <c r="A103" s="12"/>
      <c r="B103" s="42" t="s">
        <v>86</v>
      </c>
      <c r="C103" s="36">
        <v>0</v>
      </c>
      <c r="D103" s="36">
        <v>0</v>
      </c>
      <c r="E103" s="36">
        <v>0</v>
      </c>
      <c r="F103" s="36">
        <v>0</v>
      </c>
      <c r="G103" s="36">
        <v>3</v>
      </c>
      <c r="H103" s="36">
        <v>0</v>
      </c>
      <c r="I103" s="36">
        <v>1</v>
      </c>
      <c r="J103" s="36">
        <v>0</v>
      </c>
      <c r="K103" s="36">
        <v>0</v>
      </c>
      <c r="L103" s="36">
        <v>0</v>
      </c>
      <c r="M103" s="36">
        <v>0</v>
      </c>
      <c r="N103" s="36">
        <v>1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f t="shared" si="6"/>
        <v>4</v>
      </c>
      <c r="V103" s="36">
        <f t="shared" si="7"/>
        <v>1</v>
      </c>
      <c r="W103" s="36">
        <f t="shared" si="8"/>
        <v>5</v>
      </c>
      <c r="X103" s="13"/>
    </row>
    <row r="104" spans="1:24" ht="18.75" customHeight="1" x14ac:dyDescent="0.2">
      <c r="A104" s="12"/>
      <c r="B104" s="42" t="s">
        <v>87</v>
      </c>
      <c r="C104" s="35">
        <v>0</v>
      </c>
      <c r="D104" s="35">
        <v>0</v>
      </c>
      <c r="E104" s="35">
        <v>0</v>
      </c>
      <c r="F104" s="35">
        <v>0</v>
      </c>
      <c r="G104" s="35">
        <v>2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f t="shared" si="6"/>
        <v>2</v>
      </c>
      <c r="V104" s="35">
        <f t="shared" si="7"/>
        <v>0</v>
      </c>
      <c r="W104" s="35">
        <f t="shared" si="8"/>
        <v>2</v>
      </c>
      <c r="X104" s="13"/>
    </row>
    <row r="105" spans="1:24" ht="18.75" customHeight="1" x14ac:dyDescent="0.2">
      <c r="A105" s="12"/>
      <c r="B105" s="42" t="s">
        <v>88</v>
      </c>
      <c r="C105" s="36">
        <v>0</v>
      </c>
      <c r="D105" s="36">
        <v>0</v>
      </c>
      <c r="E105" s="36">
        <v>0</v>
      </c>
      <c r="F105" s="36">
        <v>0</v>
      </c>
      <c r="G105" s="36">
        <v>1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f t="shared" si="6"/>
        <v>1</v>
      </c>
      <c r="V105" s="36">
        <f t="shared" si="7"/>
        <v>0</v>
      </c>
      <c r="W105" s="36">
        <f t="shared" si="8"/>
        <v>1</v>
      </c>
      <c r="X105" s="13"/>
    </row>
    <row r="106" spans="1:24" ht="18.75" customHeight="1" x14ac:dyDescent="0.2">
      <c r="A106" s="12"/>
      <c r="B106" s="42" t="s">
        <v>89</v>
      </c>
      <c r="C106" s="35">
        <v>0</v>
      </c>
      <c r="D106" s="35">
        <v>0</v>
      </c>
      <c r="E106" s="35">
        <v>0</v>
      </c>
      <c r="F106" s="35">
        <v>0</v>
      </c>
      <c r="G106" s="35">
        <v>2</v>
      </c>
      <c r="H106" s="35">
        <v>0</v>
      </c>
      <c r="I106" s="35">
        <v>1</v>
      </c>
      <c r="J106" s="35">
        <v>0</v>
      </c>
      <c r="K106" s="35">
        <v>0</v>
      </c>
      <c r="L106" s="35">
        <v>0</v>
      </c>
      <c r="M106" s="35">
        <v>0</v>
      </c>
      <c r="N106" s="35">
        <v>1</v>
      </c>
      <c r="O106" s="35">
        <v>0</v>
      </c>
      <c r="P106" s="35">
        <v>2</v>
      </c>
      <c r="Q106" s="35">
        <v>0</v>
      </c>
      <c r="R106" s="35">
        <v>0</v>
      </c>
      <c r="S106" s="35">
        <v>0</v>
      </c>
      <c r="T106" s="35">
        <v>0</v>
      </c>
      <c r="U106" s="35">
        <f t="shared" ref="U106:U135" si="9">+C106+E106+G106+I106+K106+M106+O106+Q106+S106</f>
        <v>3</v>
      </c>
      <c r="V106" s="35">
        <f t="shared" ref="V106:V135" si="10">+D106+F106+H106+J106+L106+N106+P106+R106+T106</f>
        <v>3</v>
      </c>
      <c r="W106" s="35">
        <f t="shared" ref="W106:W135" si="11">+U106+V106</f>
        <v>6</v>
      </c>
      <c r="X106" s="13"/>
    </row>
    <row r="107" spans="1:24" ht="18.75" customHeight="1" x14ac:dyDescent="0.2">
      <c r="A107" s="12"/>
      <c r="B107" s="42" t="s">
        <v>90</v>
      </c>
      <c r="C107" s="36">
        <v>0</v>
      </c>
      <c r="D107" s="36">
        <v>0</v>
      </c>
      <c r="E107" s="36">
        <v>1</v>
      </c>
      <c r="F107" s="36">
        <v>0</v>
      </c>
      <c r="G107" s="36">
        <v>2</v>
      </c>
      <c r="H107" s="36">
        <v>0</v>
      </c>
      <c r="I107" s="36">
        <v>2</v>
      </c>
      <c r="J107" s="36">
        <v>0</v>
      </c>
      <c r="K107" s="36">
        <v>0</v>
      </c>
      <c r="L107" s="36">
        <v>2</v>
      </c>
      <c r="M107" s="36">
        <v>0</v>
      </c>
      <c r="N107" s="36">
        <v>1</v>
      </c>
      <c r="O107" s="36">
        <v>1</v>
      </c>
      <c r="P107" s="36">
        <v>5</v>
      </c>
      <c r="Q107" s="36">
        <v>1</v>
      </c>
      <c r="R107" s="36">
        <v>0</v>
      </c>
      <c r="S107" s="36">
        <v>0</v>
      </c>
      <c r="T107" s="36">
        <v>0</v>
      </c>
      <c r="U107" s="36">
        <f t="shared" si="9"/>
        <v>7</v>
      </c>
      <c r="V107" s="36">
        <f t="shared" si="10"/>
        <v>8</v>
      </c>
      <c r="W107" s="36">
        <f t="shared" si="11"/>
        <v>15</v>
      </c>
      <c r="X107" s="13"/>
    </row>
    <row r="108" spans="1:24" ht="18.75" customHeight="1" x14ac:dyDescent="0.2">
      <c r="A108" s="12"/>
      <c r="B108" s="42" t="s">
        <v>91</v>
      </c>
      <c r="C108" s="35">
        <v>0</v>
      </c>
      <c r="D108" s="35">
        <v>0</v>
      </c>
      <c r="E108" s="35">
        <v>1</v>
      </c>
      <c r="F108" s="35">
        <v>0</v>
      </c>
      <c r="G108" s="35">
        <v>0</v>
      </c>
      <c r="H108" s="35">
        <v>0</v>
      </c>
      <c r="I108" s="35">
        <v>1</v>
      </c>
      <c r="J108" s="35">
        <v>0</v>
      </c>
      <c r="K108" s="35">
        <v>0</v>
      </c>
      <c r="L108" s="35">
        <v>1</v>
      </c>
      <c r="M108" s="35">
        <v>0</v>
      </c>
      <c r="N108" s="35">
        <v>0</v>
      </c>
      <c r="O108" s="35">
        <v>0</v>
      </c>
      <c r="P108" s="35">
        <v>1</v>
      </c>
      <c r="Q108" s="35">
        <v>0</v>
      </c>
      <c r="R108" s="35">
        <v>0</v>
      </c>
      <c r="S108" s="35">
        <v>0</v>
      </c>
      <c r="T108" s="35">
        <v>0</v>
      </c>
      <c r="U108" s="35">
        <f t="shared" si="9"/>
        <v>2</v>
      </c>
      <c r="V108" s="35">
        <f t="shared" si="10"/>
        <v>2</v>
      </c>
      <c r="W108" s="35">
        <f t="shared" si="11"/>
        <v>4</v>
      </c>
      <c r="X108" s="13"/>
    </row>
    <row r="109" spans="1:24" ht="18.75" customHeight="1" x14ac:dyDescent="0.2">
      <c r="A109" s="12"/>
      <c r="B109" s="42" t="s">
        <v>92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2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f t="shared" si="9"/>
        <v>0</v>
      </c>
      <c r="V109" s="36">
        <f t="shared" si="10"/>
        <v>2</v>
      </c>
      <c r="W109" s="36">
        <f t="shared" si="11"/>
        <v>2</v>
      </c>
      <c r="X109" s="13"/>
    </row>
    <row r="110" spans="1:24" ht="18.75" customHeight="1" x14ac:dyDescent="0.2">
      <c r="A110" s="12"/>
      <c r="B110" s="42" t="s">
        <v>93</v>
      </c>
      <c r="C110" s="35">
        <v>0</v>
      </c>
      <c r="D110" s="35">
        <v>0</v>
      </c>
      <c r="E110" s="35">
        <v>1</v>
      </c>
      <c r="F110" s="35">
        <v>0</v>
      </c>
      <c r="G110" s="35">
        <v>1</v>
      </c>
      <c r="H110" s="35">
        <v>0</v>
      </c>
      <c r="I110" s="35">
        <v>0</v>
      </c>
      <c r="J110" s="35">
        <v>0</v>
      </c>
      <c r="K110" s="35">
        <v>0</v>
      </c>
      <c r="L110" s="35">
        <v>2</v>
      </c>
      <c r="M110" s="35">
        <v>2</v>
      </c>
      <c r="N110" s="35">
        <v>0</v>
      </c>
      <c r="O110" s="35">
        <v>1</v>
      </c>
      <c r="P110" s="35">
        <v>2</v>
      </c>
      <c r="Q110" s="35">
        <v>0</v>
      </c>
      <c r="R110" s="35">
        <v>0</v>
      </c>
      <c r="S110" s="35">
        <v>0</v>
      </c>
      <c r="T110" s="35">
        <v>0</v>
      </c>
      <c r="U110" s="35">
        <f t="shared" si="9"/>
        <v>5</v>
      </c>
      <c r="V110" s="35">
        <f t="shared" si="10"/>
        <v>4</v>
      </c>
      <c r="W110" s="35">
        <f t="shared" si="11"/>
        <v>9</v>
      </c>
      <c r="X110" s="13"/>
    </row>
    <row r="111" spans="1:24" ht="18.75" customHeight="1" x14ac:dyDescent="0.2">
      <c r="A111" s="12"/>
      <c r="B111" s="42" t="s">
        <v>94</v>
      </c>
      <c r="C111" s="36">
        <v>0</v>
      </c>
      <c r="D111" s="36">
        <v>0</v>
      </c>
      <c r="E111" s="36">
        <v>0</v>
      </c>
      <c r="F111" s="36">
        <v>0</v>
      </c>
      <c r="G111" s="36">
        <v>2</v>
      </c>
      <c r="H111" s="36">
        <v>0</v>
      </c>
      <c r="I111" s="36">
        <v>0</v>
      </c>
      <c r="J111" s="36">
        <v>0</v>
      </c>
      <c r="K111" s="36">
        <v>1</v>
      </c>
      <c r="L111" s="36">
        <v>0</v>
      </c>
      <c r="M111" s="36">
        <v>1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f t="shared" si="9"/>
        <v>4</v>
      </c>
      <c r="V111" s="36">
        <f t="shared" si="10"/>
        <v>0</v>
      </c>
      <c r="W111" s="36">
        <f t="shared" si="11"/>
        <v>4</v>
      </c>
      <c r="X111" s="13"/>
    </row>
    <row r="112" spans="1:24" ht="18.75" customHeight="1" x14ac:dyDescent="0.2">
      <c r="A112" s="12"/>
      <c r="B112" s="42" t="s">
        <v>95</v>
      </c>
      <c r="C112" s="35">
        <v>0</v>
      </c>
      <c r="D112" s="35">
        <v>1</v>
      </c>
      <c r="E112" s="35">
        <v>0</v>
      </c>
      <c r="F112" s="35">
        <v>0</v>
      </c>
      <c r="G112" s="35">
        <v>2</v>
      </c>
      <c r="H112" s="35">
        <v>0</v>
      </c>
      <c r="I112" s="35">
        <v>0</v>
      </c>
      <c r="J112" s="35">
        <v>0</v>
      </c>
      <c r="K112" s="35">
        <v>0</v>
      </c>
      <c r="L112" s="35">
        <v>1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f t="shared" si="9"/>
        <v>2</v>
      </c>
      <c r="V112" s="35">
        <f t="shared" si="10"/>
        <v>2</v>
      </c>
      <c r="W112" s="35">
        <f t="shared" si="11"/>
        <v>4</v>
      </c>
      <c r="X112" s="13"/>
    </row>
    <row r="113" spans="1:24" ht="18.75" customHeight="1" x14ac:dyDescent="0.2">
      <c r="A113" s="12"/>
      <c r="B113" s="42" t="s">
        <v>96</v>
      </c>
      <c r="C113" s="36">
        <v>0</v>
      </c>
      <c r="D113" s="36">
        <v>0</v>
      </c>
      <c r="E113" s="36">
        <v>1</v>
      </c>
      <c r="F113" s="36">
        <v>0</v>
      </c>
      <c r="G113" s="36">
        <v>3</v>
      </c>
      <c r="H113" s="36">
        <v>0</v>
      </c>
      <c r="I113" s="36">
        <v>0</v>
      </c>
      <c r="J113" s="36">
        <v>0</v>
      </c>
      <c r="K113" s="36">
        <v>0</v>
      </c>
      <c r="L113" s="36">
        <v>1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f t="shared" si="9"/>
        <v>4</v>
      </c>
      <c r="V113" s="36">
        <f t="shared" si="10"/>
        <v>1</v>
      </c>
      <c r="W113" s="36">
        <f t="shared" si="11"/>
        <v>5</v>
      </c>
      <c r="X113" s="13"/>
    </row>
    <row r="114" spans="1:24" ht="18.75" customHeight="1" x14ac:dyDescent="0.2">
      <c r="A114" s="12"/>
      <c r="B114" s="42" t="s">
        <v>97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1</v>
      </c>
      <c r="M114" s="35">
        <v>0</v>
      </c>
      <c r="N114" s="35">
        <v>1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f t="shared" si="9"/>
        <v>0</v>
      </c>
      <c r="V114" s="35">
        <f t="shared" si="10"/>
        <v>2</v>
      </c>
      <c r="W114" s="35">
        <f t="shared" si="11"/>
        <v>2</v>
      </c>
      <c r="X114" s="13"/>
    </row>
    <row r="115" spans="1:24" ht="18.75" customHeight="1" x14ac:dyDescent="0.2">
      <c r="A115" s="12"/>
      <c r="B115" s="42" t="s">
        <v>98</v>
      </c>
      <c r="C115" s="36">
        <v>0</v>
      </c>
      <c r="D115" s="36">
        <v>0</v>
      </c>
      <c r="E115" s="36">
        <v>1</v>
      </c>
      <c r="F115" s="36">
        <v>0</v>
      </c>
      <c r="G115" s="36">
        <v>1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2</v>
      </c>
      <c r="O115" s="36">
        <v>0</v>
      </c>
      <c r="P115" s="36">
        <v>1</v>
      </c>
      <c r="Q115" s="36">
        <v>0</v>
      </c>
      <c r="R115" s="36">
        <v>0</v>
      </c>
      <c r="S115" s="36">
        <v>0</v>
      </c>
      <c r="T115" s="36">
        <v>0</v>
      </c>
      <c r="U115" s="36">
        <f t="shared" si="9"/>
        <v>2</v>
      </c>
      <c r="V115" s="36">
        <f t="shared" si="10"/>
        <v>3</v>
      </c>
      <c r="W115" s="36">
        <f t="shared" si="11"/>
        <v>5</v>
      </c>
      <c r="X115" s="13"/>
    </row>
    <row r="116" spans="1:24" ht="18.75" customHeight="1" x14ac:dyDescent="0.2">
      <c r="A116" s="12"/>
      <c r="B116" s="42" t="s">
        <v>99</v>
      </c>
      <c r="C116" s="35">
        <v>0</v>
      </c>
      <c r="D116" s="35">
        <v>1</v>
      </c>
      <c r="E116" s="35">
        <v>0</v>
      </c>
      <c r="F116" s="35">
        <v>0</v>
      </c>
      <c r="G116" s="35">
        <v>1</v>
      </c>
      <c r="H116" s="35">
        <v>0</v>
      </c>
      <c r="I116" s="35">
        <v>2</v>
      </c>
      <c r="J116" s="35">
        <v>0</v>
      </c>
      <c r="K116" s="35">
        <v>1</v>
      </c>
      <c r="L116" s="35">
        <v>1</v>
      </c>
      <c r="M116" s="35">
        <v>0</v>
      </c>
      <c r="N116" s="35">
        <v>1</v>
      </c>
      <c r="O116" s="35">
        <v>1</v>
      </c>
      <c r="P116" s="35">
        <v>1</v>
      </c>
      <c r="Q116" s="35">
        <v>0</v>
      </c>
      <c r="R116" s="35">
        <v>0</v>
      </c>
      <c r="S116" s="35">
        <v>0</v>
      </c>
      <c r="T116" s="35">
        <v>0</v>
      </c>
      <c r="U116" s="35">
        <f t="shared" si="9"/>
        <v>5</v>
      </c>
      <c r="V116" s="35">
        <f t="shared" si="10"/>
        <v>4</v>
      </c>
      <c r="W116" s="35">
        <f t="shared" si="11"/>
        <v>9</v>
      </c>
      <c r="X116" s="13"/>
    </row>
    <row r="117" spans="1:24" ht="18.75" customHeight="1" x14ac:dyDescent="0.2">
      <c r="A117" s="12"/>
      <c r="B117" s="42" t="s">
        <v>100</v>
      </c>
      <c r="C117" s="36">
        <v>0</v>
      </c>
      <c r="D117" s="36">
        <v>0</v>
      </c>
      <c r="E117" s="36">
        <v>1</v>
      </c>
      <c r="F117" s="36">
        <v>0</v>
      </c>
      <c r="G117" s="36">
        <v>6</v>
      </c>
      <c r="H117" s="36">
        <v>0</v>
      </c>
      <c r="I117" s="36">
        <v>0</v>
      </c>
      <c r="J117" s="36">
        <v>0</v>
      </c>
      <c r="K117" s="36">
        <v>1</v>
      </c>
      <c r="L117" s="36">
        <v>0</v>
      </c>
      <c r="M117" s="36">
        <v>0</v>
      </c>
      <c r="N117" s="36">
        <v>0</v>
      </c>
      <c r="O117" s="36">
        <v>1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f t="shared" si="9"/>
        <v>9</v>
      </c>
      <c r="V117" s="36">
        <f t="shared" si="10"/>
        <v>0</v>
      </c>
      <c r="W117" s="36">
        <f t="shared" si="11"/>
        <v>9</v>
      </c>
      <c r="X117" s="13"/>
    </row>
    <row r="118" spans="1:24" ht="18.75" customHeight="1" x14ac:dyDescent="0.2">
      <c r="A118" s="12"/>
      <c r="B118" s="42" t="s">
        <v>101</v>
      </c>
      <c r="C118" s="35">
        <v>0</v>
      </c>
      <c r="D118" s="35">
        <v>0</v>
      </c>
      <c r="E118" s="35">
        <v>1</v>
      </c>
      <c r="F118" s="35">
        <v>0</v>
      </c>
      <c r="G118" s="35">
        <v>2</v>
      </c>
      <c r="H118" s="35">
        <v>0</v>
      </c>
      <c r="I118" s="35">
        <v>1</v>
      </c>
      <c r="J118" s="35">
        <v>1</v>
      </c>
      <c r="K118" s="35">
        <v>0</v>
      </c>
      <c r="L118" s="35">
        <v>1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f t="shared" si="9"/>
        <v>4</v>
      </c>
      <c r="V118" s="35">
        <f t="shared" si="10"/>
        <v>2</v>
      </c>
      <c r="W118" s="35">
        <f t="shared" si="11"/>
        <v>6</v>
      </c>
      <c r="X118" s="13"/>
    </row>
    <row r="119" spans="1:24" ht="18.75" customHeight="1" x14ac:dyDescent="0.2">
      <c r="A119" s="12"/>
      <c r="B119" s="42" t="s">
        <v>102</v>
      </c>
      <c r="C119" s="36">
        <v>0</v>
      </c>
      <c r="D119" s="36">
        <v>0</v>
      </c>
      <c r="E119" s="36">
        <v>1</v>
      </c>
      <c r="F119" s="36">
        <v>0</v>
      </c>
      <c r="G119" s="36">
        <v>1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1</v>
      </c>
      <c r="O119" s="36">
        <v>0</v>
      </c>
      <c r="P119" s="36">
        <v>1</v>
      </c>
      <c r="Q119" s="36">
        <v>0</v>
      </c>
      <c r="R119" s="36">
        <v>0</v>
      </c>
      <c r="S119" s="36">
        <v>0</v>
      </c>
      <c r="T119" s="36">
        <v>0</v>
      </c>
      <c r="U119" s="36">
        <f t="shared" si="9"/>
        <v>2</v>
      </c>
      <c r="V119" s="36">
        <f t="shared" si="10"/>
        <v>2</v>
      </c>
      <c r="W119" s="36">
        <f t="shared" si="11"/>
        <v>4</v>
      </c>
      <c r="X119" s="13"/>
    </row>
    <row r="120" spans="1:24" ht="18.75" customHeight="1" x14ac:dyDescent="0.2">
      <c r="A120" s="12"/>
      <c r="B120" s="42" t="s">
        <v>103</v>
      </c>
      <c r="C120" s="35">
        <v>1</v>
      </c>
      <c r="D120" s="35">
        <v>0</v>
      </c>
      <c r="E120" s="35">
        <v>0</v>
      </c>
      <c r="F120" s="35">
        <v>0</v>
      </c>
      <c r="G120" s="35">
        <v>2</v>
      </c>
      <c r="H120" s="35">
        <v>0</v>
      </c>
      <c r="I120" s="35">
        <v>1</v>
      </c>
      <c r="J120" s="35">
        <v>0</v>
      </c>
      <c r="K120" s="35">
        <v>0</v>
      </c>
      <c r="L120" s="35">
        <v>1</v>
      </c>
      <c r="M120" s="35">
        <v>0</v>
      </c>
      <c r="N120" s="35">
        <v>2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f t="shared" si="9"/>
        <v>4</v>
      </c>
      <c r="V120" s="35">
        <f t="shared" si="10"/>
        <v>3</v>
      </c>
      <c r="W120" s="35">
        <f t="shared" si="11"/>
        <v>7</v>
      </c>
      <c r="X120" s="13"/>
    </row>
    <row r="121" spans="1:24" ht="18.75" customHeight="1" x14ac:dyDescent="0.2">
      <c r="A121" s="12"/>
      <c r="B121" s="42" t="s">
        <v>104</v>
      </c>
      <c r="C121" s="36">
        <v>0</v>
      </c>
      <c r="D121" s="36">
        <v>0</v>
      </c>
      <c r="E121" s="36">
        <v>1</v>
      </c>
      <c r="F121" s="36">
        <v>0</v>
      </c>
      <c r="G121" s="36">
        <v>6</v>
      </c>
      <c r="H121" s="36">
        <v>0</v>
      </c>
      <c r="I121" s="36">
        <v>1</v>
      </c>
      <c r="J121" s="36">
        <v>1</v>
      </c>
      <c r="K121" s="36">
        <v>0</v>
      </c>
      <c r="L121" s="36">
        <v>6</v>
      </c>
      <c r="M121" s="36">
        <v>0</v>
      </c>
      <c r="N121" s="36">
        <v>5</v>
      </c>
      <c r="O121" s="36">
        <v>0</v>
      </c>
      <c r="P121" s="36">
        <v>4</v>
      </c>
      <c r="Q121" s="36">
        <v>0</v>
      </c>
      <c r="R121" s="36">
        <v>0</v>
      </c>
      <c r="S121" s="36">
        <v>0</v>
      </c>
      <c r="T121" s="36">
        <v>0</v>
      </c>
      <c r="U121" s="36">
        <f t="shared" si="9"/>
        <v>8</v>
      </c>
      <c r="V121" s="36">
        <f t="shared" si="10"/>
        <v>16</v>
      </c>
      <c r="W121" s="36">
        <f t="shared" si="11"/>
        <v>24</v>
      </c>
      <c r="X121" s="13"/>
    </row>
    <row r="122" spans="1:24" ht="18.75" customHeight="1" x14ac:dyDescent="0.2">
      <c r="A122" s="12"/>
      <c r="B122" s="42" t="s">
        <v>105</v>
      </c>
      <c r="C122" s="35">
        <v>0</v>
      </c>
      <c r="D122" s="35">
        <v>0</v>
      </c>
      <c r="E122" s="35">
        <v>0</v>
      </c>
      <c r="F122" s="35">
        <v>0</v>
      </c>
      <c r="G122" s="35">
        <v>1</v>
      </c>
      <c r="H122" s="35">
        <v>0</v>
      </c>
      <c r="I122" s="35">
        <v>1</v>
      </c>
      <c r="J122" s="35">
        <v>0</v>
      </c>
      <c r="K122" s="35">
        <v>0</v>
      </c>
      <c r="L122" s="35">
        <v>1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f t="shared" si="9"/>
        <v>2</v>
      </c>
      <c r="V122" s="35">
        <f t="shared" si="10"/>
        <v>1</v>
      </c>
      <c r="W122" s="35">
        <f t="shared" si="11"/>
        <v>3</v>
      </c>
      <c r="X122" s="13"/>
    </row>
    <row r="123" spans="1:24" ht="18.75" customHeight="1" x14ac:dyDescent="0.2">
      <c r="A123" s="12"/>
      <c r="B123" s="42" t="s">
        <v>106</v>
      </c>
      <c r="C123" s="36">
        <v>0</v>
      </c>
      <c r="D123" s="36">
        <v>0</v>
      </c>
      <c r="E123" s="36">
        <v>0</v>
      </c>
      <c r="F123" s="36">
        <v>0</v>
      </c>
      <c r="G123" s="36">
        <v>1</v>
      </c>
      <c r="H123" s="36">
        <v>0</v>
      </c>
      <c r="I123" s="36">
        <v>0</v>
      </c>
      <c r="J123" s="36">
        <v>0</v>
      </c>
      <c r="K123" s="36">
        <v>0</v>
      </c>
      <c r="L123" s="36">
        <v>1</v>
      </c>
      <c r="M123" s="36">
        <v>1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f t="shared" si="9"/>
        <v>2</v>
      </c>
      <c r="V123" s="36">
        <f t="shared" si="10"/>
        <v>1</v>
      </c>
      <c r="W123" s="36">
        <f t="shared" si="11"/>
        <v>3</v>
      </c>
      <c r="X123" s="13"/>
    </row>
    <row r="124" spans="1:24" ht="18.75" customHeight="1" x14ac:dyDescent="0.2">
      <c r="A124" s="12"/>
      <c r="B124" s="42" t="s">
        <v>107</v>
      </c>
      <c r="C124" s="35">
        <v>0</v>
      </c>
      <c r="D124" s="35">
        <v>0</v>
      </c>
      <c r="E124" s="35">
        <v>0</v>
      </c>
      <c r="F124" s="35">
        <v>0</v>
      </c>
      <c r="G124" s="35">
        <v>1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1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f t="shared" si="9"/>
        <v>1</v>
      </c>
      <c r="V124" s="35">
        <f t="shared" si="10"/>
        <v>1</v>
      </c>
      <c r="W124" s="35">
        <f t="shared" si="11"/>
        <v>2</v>
      </c>
      <c r="X124" s="13"/>
    </row>
    <row r="125" spans="1:24" ht="18.75" customHeight="1" x14ac:dyDescent="0.2">
      <c r="A125" s="12"/>
      <c r="B125" s="42" t="s">
        <v>108</v>
      </c>
      <c r="C125" s="36">
        <v>0</v>
      </c>
      <c r="D125" s="36">
        <v>0</v>
      </c>
      <c r="E125" s="36">
        <v>0</v>
      </c>
      <c r="F125" s="36">
        <v>0</v>
      </c>
      <c r="G125" s="36">
        <v>1</v>
      </c>
      <c r="H125" s="36">
        <v>0</v>
      </c>
      <c r="I125" s="36">
        <v>1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f t="shared" si="9"/>
        <v>2</v>
      </c>
      <c r="V125" s="36">
        <f t="shared" si="10"/>
        <v>0</v>
      </c>
      <c r="W125" s="36">
        <f t="shared" si="11"/>
        <v>2</v>
      </c>
      <c r="X125" s="13"/>
    </row>
    <row r="126" spans="1:24" ht="18.75" customHeight="1" x14ac:dyDescent="0.2">
      <c r="A126" s="12"/>
      <c r="B126" s="42" t="s">
        <v>109</v>
      </c>
      <c r="C126" s="35">
        <v>0</v>
      </c>
      <c r="D126" s="35">
        <v>0</v>
      </c>
      <c r="E126" s="35">
        <v>1</v>
      </c>
      <c r="F126" s="35">
        <v>0</v>
      </c>
      <c r="G126" s="35">
        <v>1</v>
      </c>
      <c r="H126" s="35">
        <v>1</v>
      </c>
      <c r="I126" s="35">
        <v>1</v>
      </c>
      <c r="J126" s="35">
        <v>0</v>
      </c>
      <c r="K126" s="35">
        <v>0</v>
      </c>
      <c r="L126" s="35">
        <v>0</v>
      </c>
      <c r="M126" s="35">
        <v>0</v>
      </c>
      <c r="N126" s="35">
        <v>2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f t="shared" si="9"/>
        <v>3</v>
      </c>
      <c r="V126" s="35">
        <f t="shared" si="10"/>
        <v>3</v>
      </c>
      <c r="W126" s="35">
        <f t="shared" si="11"/>
        <v>6</v>
      </c>
      <c r="X126" s="13"/>
    </row>
    <row r="127" spans="1:24" ht="18.75" customHeight="1" x14ac:dyDescent="0.2">
      <c r="A127" s="12"/>
      <c r="B127" s="42" t="s">
        <v>110</v>
      </c>
      <c r="C127" s="36">
        <v>0</v>
      </c>
      <c r="D127" s="36">
        <v>0</v>
      </c>
      <c r="E127" s="36">
        <v>1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2</v>
      </c>
      <c r="L127" s="36">
        <v>1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f t="shared" si="9"/>
        <v>3</v>
      </c>
      <c r="V127" s="36">
        <f t="shared" si="10"/>
        <v>1</v>
      </c>
      <c r="W127" s="36">
        <f t="shared" si="11"/>
        <v>4</v>
      </c>
      <c r="X127" s="13"/>
    </row>
    <row r="128" spans="1:24" ht="18.75" customHeight="1" x14ac:dyDescent="0.2">
      <c r="A128" s="12"/>
      <c r="B128" s="42" t="s">
        <v>111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1</v>
      </c>
      <c r="L128" s="35">
        <v>1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f t="shared" si="9"/>
        <v>1</v>
      </c>
      <c r="V128" s="35">
        <f t="shared" si="10"/>
        <v>1</v>
      </c>
      <c r="W128" s="35">
        <f t="shared" si="11"/>
        <v>2</v>
      </c>
      <c r="X128" s="13"/>
    </row>
    <row r="129" spans="1:25" ht="18.75" customHeight="1" x14ac:dyDescent="0.2">
      <c r="A129" s="12"/>
      <c r="B129" s="42" t="s">
        <v>112</v>
      </c>
      <c r="C129" s="36">
        <v>0</v>
      </c>
      <c r="D129" s="36">
        <v>1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1</v>
      </c>
      <c r="L129" s="36">
        <v>1</v>
      </c>
      <c r="M129" s="36">
        <v>0</v>
      </c>
      <c r="N129" s="36">
        <v>0</v>
      </c>
      <c r="O129" s="36">
        <v>1</v>
      </c>
      <c r="P129" s="36">
        <v>2</v>
      </c>
      <c r="Q129" s="36">
        <v>0</v>
      </c>
      <c r="R129" s="36">
        <v>0</v>
      </c>
      <c r="S129" s="36">
        <v>0</v>
      </c>
      <c r="T129" s="36">
        <v>0</v>
      </c>
      <c r="U129" s="36">
        <f t="shared" si="9"/>
        <v>2</v>
      </c>
      <c r="V129" s="36">
        <f t="shared" si="10"/>
        <v>4</v>
      </c>
      <c r="W129" s="36">
        <f t="shared" si="11"/>
        <v>6</v>
      </c>
      <c r="X129" s="13"/>
    </row>
    <row r="130" spans="1:25" ht="18.75" customHeight="1" x14ac:dyDescent="0.2">
      <c r="A130" s="12"/>
      <c r="B130" s="42" t="s">
        <v>113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1</v>
      </c>
      <c r="M130" s="35">
        <v>0</v>
      </c>
      <c r="N130" s="35">
        <v>3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f t="shared" si="9"/>
        <v>0</v>
      </c>
      <c r="V130" s="35">
        <f t="shared" si="10"/>
        <v>4</v>
      </c>
      <c r="W130" s="35">
        <f t="shared" si="11"/>
        <v>4</v>
      </c>
      <c r="X130" s="13"/>
    </row>
    <row r="131" spans="1:25" ht="18.75" customHeight="1" x14ac:dyDescent="0.2">
      <c r="A131" s="12"/>
      <c r="B131" s="42" t="s">
        <v>114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1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f t="shared" si="9"/>
        <v>1</v>
      </c>
      <c r="V131" s="36">
        <f t="shared" si="10"/>
        <v>0</v>
      </c>
      <c r="W131" s="36">
        <f t="shared" si="11"/>
        <v>1</v>
      </c>
      <c r="X131" s="13"/>
    </row>
    <row r="132" spans="1:25" ht="18.75" customHeight="1" x14ac:dyDescent="0.2">
      <c r="A132" s="12"/>
      <c r="B132" s="42" t="s">
        <v>44</v>
      </c>
      <c r="C132" s="35">
        <v>1</v>
      </c>
      <c r="D132" s="35">
        <v>0</v>
      </c>
      <c r="E132" s="35">
        <v>0</v>
      </c>
      <c r="F132" s="35">
        <v>0</v>
      </c>
      <c r="G132" s="35">
        <v>1</v>
      </c>
      <c r="H132" s="35">
        <v>0</v>
      </c>
      <c r="I132" s="35">
        <v>0</v>
      </c>
      <c r="J132" s="35">
        <v>0</v>
      </c>
      <c r="K132" s="35">
        <v>0</v>
      </c>
      <c r="L132" s="35">
        <v>2</v>
      </c>
      <c r="M132" s="35">
        <v>0</v>
      </c>
      <c r="N132" s="35">
        <v>2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f t="shared" si="9"/>
        <v>2</v>
      </c>
      <c r="V132" s="35">
        <f t="shared" si="10"/>
        <v>4</v>
      </c>
      <c r="W132" s="35">
        <f t="shared" si="11"/>
        <v>6</v>
      </c>
      <c r="X132" s="13"/>
    </row>
    <row r="133" spans="1:25" ht="18.75" customHeight="1" x14ac:dyDescent="0.2">
      <c r="A133" s="12"/>
      <c r="B133" s="42" t="s">
        <v>115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1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f t="shared" si="9"/>
        <v>0</v>
      </c>
      <c r="V133" s="36">
        <f t="shared" si="10"/>
        <v>1</v>
      </c>
      <c r="W133" s="36">
        <f t="shared" si="11"/>
        <v>1</v>
      </c>
      <c r="X133" s="13"/>
    </row>
    <row r="134" spans="1:25" ht="18.75" customHeight="1" x14ac:dyDescent="0.2">
      <c r="A134" s="12"/>
      <c r="B134" s="42" t="s">
        <v>116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1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f t="shared" si="9"/>
        <v>0</v>
      </c>
      <c r="V134" s="35">
        <f t="shared" si="10"/>
        <v>1</v>
      </c>
      <c r="W134" s="35">
        <f t="shared" si="11"/>
        <v>1</v>
      </c>
      <c r="X134" s="13"/>
    </row>
    <row r="135" spans="1:25" ht="18.75" customHeight="1" x14ac:dyDescent="0.2">
      <c r="A135" s="12"/>
      <c r="B135" s="42" t="s">
        <v>117</v>
      </c>
      <c r="C135" s="36">
        <v>0</v>
      </c>
      <c r="D135" s="36">
        <v>0</v>
      </c>
      <c r="E135" s="36">
        <v>0</v>
      </c>
      <c r="F135" s="36">
        <v>0</v>
      </c>
      <c r="G135" s="36">
        <v>1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f t="shared" si="9"/>
        <v>1</v>
      </c>
      <c r="V135" s="36">
        <f t="shared" si="10"/>
        <v>0</v>
      </c>
      <c r="W135" s="36">
        <f t="shared" si="11"/>
        <v>1</v>
      </c>
      <c r="X135" s="13"/>
    </row>
    <row r="136" spans="1:25" s="23" customFormat="1" ht="18.75" customHeight="1" x14ac:dyDescent="0.25">
      <c r="A136" s="20"/>
      <c r="B136" s="24" t="s">
        <v>539</v>
      </c>
      <c r="C136" s="21">
        <f>SUM(C10:C135)</f>
        <v>92</v>
      </c>
      <c r="D136" s="21">
        <f t="shared" ref="D136:V136" si="12">SUM(D10:D135)</f>
        <v>34</v>
      </c>
      <c r="E136" s="21">
        <f t="shared" si="12"/>
        <v>144</v>
      </c>
      <c r="F136" s="21">
        <f t="shared" si="12"/>
        <v>28</v>
      </c>
      <c r="G136" s="21">
        <f t="shared" si="12"/>
        <v>300</v>
      </c>
      <c r="H136" s="21">
        <f t="shared" si="12"/>
        <v>32</v>
      </c>
      <c r="I136" s="21">
        <f t="shared" si="12"/>
        <v>150</v>
      </c>
      <c r="J136" s="21">
        <f t="shared" si="12"/>
        <v>11</v>
      </c>
      <c r="K136" s="21">
        <f t="shared" si="12"/>
        <v>85</v>
      </c>
      <c r="L136" s="21">
        <f t="shared" si="12"/>
        <v>149</v>
      </c>
      <c r="M136" s="21">
        <f t="shared" si="12"/>
        <v>44</v>
      </c>
      <c r="N136" s="21">
        <f t="shared" si="12"/>
        <v>119</v>
      </c>
      <c r="O136" s="21">
        <f t="shared" si="12"/>
        <v>61</v>
      </c>
      <c r="P136" s="21">
        <f t="shared" si="12"/>
        <v>138</v>
      </c>
      <c r="Q136" s="21">
        <f t="shared" si="12"/>
        <v>29</v>
      </c>
      <c r="R136" s="21">
        <f t="shared" si="12"/>
        <v>45</v>
      </c>
      <c r="S136" s="21">
        <f t="shared" si="12"/>
        <v>12</v>
      </c>
      <c r="T136" s="21">
        <f t="shared" si="12"/>
        <v>7</v>
      </c>
      <c r="U136" s="21">
        <f t="shared" si="12"/>
        <v>917</v>
      </c>
      <c r="V136" s="21">
        <f t="shared" si="12"/>
        <v>563</v>
      </c>
      <c r="W136" s="37">
        <f>SUM(W10:W135)</f>
        <v>1480</v>
      </c>
      <c r="X136" s="22"/>
    </row>
    <row r="137" spans="1:25" x14ac:dyDescent="0.2">
      <c r="A137" s="12"/>
      <c r="B137" s="14" t="s">
        <v>547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3"/>
    </row>
    <row r="138" spans="1:25" ht="3.75" customHeight="1" x14ac:dyDescent="0.2">
      <c r="A138" s="16"/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9"/>
    </row>
    <row r="141" spans="1:25" x14ac:dyDescent="0.2">
      <c r="B141" s="30" t="s">
        <v>548</v>
      </c>
      <c r="C141" s="31"/>
      <c r="D141" s="31"/>
      <c r="E141" s="31"/>
      <c r="F141" s="31"/>
      <c r="G141" s="31"/>
      <c r="H141" s="31" t="s">
        <v>549</v>
      </c>
      <c r="I141" s="31"/>
      <c r="J141" s="31"/>
      <c r="K141" s="31"/>
      <c r="L141" s="31"/>
      <c r="M141" s="31"/>
      <c r="N141" s="31" t="s">
        <v>550</v>
      </c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5" x14ac:dyDescent="0.2">
      <c r="B142" s="30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1:25" x14ac:dyDescent="0.2">
      <c r="B143" s="30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568</v>
      </c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x14ac:dyDescent="0.2">
      <c r="B144" s="30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 t="s">
        <v>560</v>
      </c>
      <c r="P144" s="31" t="s">
        <v>561</v>
      </c>
      <c r="Q144" s="31" t="s">
        <v>562</v>
      </c>
      <c r="R144" s="31" t="s">
        <v>563</v>
      </c>
      <c r="S144" s="31" t="s">
        <v>564</v>
      </c>
      <c r="T144" s="31" t="s">
        <v>565</v>
      </c>
      <c r="U144" s="31" t="s">
        <v>566</v>
      </c>
      <c r="V144" s="31" t="s">
        <v>567</v>
      </c>
      <c r="W144" s="31"/>
      <c r="X144" s="31"/>
      <c r="Y144" s="31"/>
    </row>
    <row r="145" spans="2:25" x14ac:dyDescent="0.2">
      <c r="B145" s="30" t="s">
        <v>542</v>
      </c>
      <c r="C145" s="31">
        <f>+C136+D136</f>
        <v>126</v>
      </c>
      <c r="D145" s="31"/>
      <c r="E145" s="31"/>
      <c r="F145" s="31"/>
      <c r="G145" s="31" t="s">
        <v>551</v>
      </c>
      <c r="H145" s="31">
        <f>+U136</f>
        <v>917</v>
      </c>
      <c r="I145" s="31"/>
      <c r="J145" s="31"/>
      <c r="K145" s="31"/>
      <c r="L145" s="31"/>
      <c r="M145" s="31"/>
      <c r="N145" s="31" t="s">
        <v>551</v>
      </c>
      <c r="O145" s="31">
        <v>10</v>
      </c>
      <c r="P145" s="31">
        <v>28</v>
      </c>
      <c r="Q145" s="31">
        <v>38</v>
      </c>
      <c r="R145" s="31">
        <v>37</v>
      </c>
      <c r="S145" s="31">
        <v>49</v>
      </c>
      <c r="T145" s="31">
        <v>32</v>
      </c>
      <c r="U145" s="31">
        <v>25</v>
      </c>
      <c r="V145" s="31">
        <v>12</v>
      </c>
      <c r="W145" s="31"/>
      <c r="X145" s="31"/>
      <c r="Y145" s="31"/>
    </row>
    <row r="146" spans="2:25" x14ac:dyDescent="0.2">
      <c r="B146" s="31" t="s">
        <v>543</v>
      </c>
      <c r="C146" s="31">
        <f>+E136+F136</f>
        <v>172</v>
      </c>
      <c r="D146" s="31"/>
      <c r="E146" s="31"/>
      <c r="F146" s="31"/>
      <c r="G146" s="31" t="s">
        <v>552</v>
      </c>
      <c r="H146" s="31">
        <f>+V136</f>
        <v>563</v>
      </c>
      <c r="I146" s="31"/>
      <c r="J146" s="31"/>
      <c r="K146" s="31"/>
      <c r="L146" s="31"/>
      <c r="M146" s="31"/>
      <c r="N146" s="31" t="s">
        <v>552</v>
      </c>
      <c r="O146" s="31">
        <v>17</v>
      </c>
      <c r="P146" s="31">
        <v>65</v>
      </c>
      <c r="Q146" s="31">
        <v>75</v>
      </c>
      <c r="R146" s="31">
        <v>75</v>
      </c>
      <c r="S146" s="31">
        <v>84</v>
      </c>
      <c r="T146" s="31">
        <v>74</v>
      </c>
      <c r="U146" s="31">
        <v>47</v>
      </c>
      <c r="V146" s="31">
        <v>21</v>
      </c>
      <c r="W146" s="31"/>
      <c r="X146" s="31"/>
      <c r="Y146" s="31"/>
    </row>
    <row r="147" spans="2:25" x14ac:dyDescent="0.2">
      <c r="B147" s="31" t="s">
        <v>544</v>
      </c>
      <c r="C147" s="31">
        <f>+G136+H136</f>
        <v>332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2:25" x14ac:dyDescent="0.2">
      <c r="B148" s="31" t="s">
        <v>545</v>
      </c>
      <c r="C148" s="31">
        <f>+I136+J136</f>
        <v>161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x14ac:dyDescent="0.2">
      <c r="B149" s="30" t="s">
        <v>535</v>
      </c>
      <c r="C149" s="31">
        <f>+K136+L136</f>
        <v>234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569</v>
      </c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2:25" x14ac:dyDescent="0.2">
      <c r="B150" s="30" t="s">
        <v>537</v>
      </c>
      <c r="C150" s="31">
        <f>+M136+N136</f>
        <v>163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 t="s">
        <v>560</v>
      </c>
      <c r="P150" s="31" t="s">
        <v>561</v>
      </c>
      <c r="Q150" s="31" t="s">
        <v>562</v>
      </c>
      <c r="R150" s="31" t="s">
        <v>563</v>
      </c>
      <c r="S150" s="31" t="s">
        <v>564</v>
      </c>
      <c r="T150" s="31" t="s">
        <v>565</v>
      </c>
      <c r="U150" s="31" t="s">
        <v>566</v>
      </c>
      <c r="V150" s="31" t="s">
        <v>567</v>
      </c>
      <c r="W150" s="31"/>
      <c r="X150" s="31"/>
      <c r="Y150" s="31"/>
    </row>
    <row r="151" spans="2:25" x14ac:dyDescent="0.2">
      <c r="B151" s="30" t="s">
        <v>537</v>
      </c>
      <c r="C151" s="31">
        <f>+O136+P136</f>
        <v>199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551</v>
      </c>
      <c r="O151" s="31">
        <v>35</v>
      </c>
      <c r="P151" s="31">
        <v>94</v>
      </c>
      <c r="Q151" s="31">
        <v>118</v>
      </c>
      <c r="R151" s="31">
        <v>149</v>
      </c>
      <c r="S151" s="31">
        <v>119</v>
      </c>
      <c r="T151" s="31">
        <v>82</v>
      </c>
      <c r="U151" s="31">
        <v>69</v>
      </c>
      <c r="V151" s="31">
        <v>20</v>
      </c>
      <c r="W151" s="31"/>
      <c r="X151" s="31"/>
      <c r="Y151" s="31"/>
    </row>
    <row r="152" spans="2:25" x14ac:dyDescent="0.2">
      <c r="B152" s="30" t="s">
        <v>538</v>
      </c>
      <c r="C152" s="31">
        <f>+Q136+R136</f>
        <v>74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552</v>
      </c>
      <c r="O152" s="31">
        <v>3</v>
      </c>
      <c r="P152" s="31">
        <v>15</v>
      </c>
      <c r="Q152" s="31">
        <v>15</v>
      </c>
      <c r="R152" s="31">
        <v>30</v>
      </c>
      <c r="S152" s="31">
        <v>23</v>
      </c>
      <c r="T152" s="31">
        <v>13</v>
      </c>
      <c r="U152" s="31">
        <v>3</v>
      </c>
      <c r="V152" s="31">
        <v>3</v>
      </c>
      <c r="W152" s="31"/>
      <c r="X152" s="31"/>
      <c r="Y152" s="31"/>
    </row>
    <row r="153" spans="2:25" x14ac:dyDescent="0.2">
      <c r="B153" s="30" t="s">
        <v>246</v>
      </c>
      <c r="C153" s="31">
        <f>+S136+T136</f>
        <v>19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2:25" x14ac:dyDescent="0.2">
      <c r="B154" s="30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2:25" x14ac:dyDescent="0.2">
      <c r="B155" s="30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2:25" x14ac:dyDescent="0.2">
      <c r="B156" s="30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2:25" x14ac:dyDescent="0.2">
      <c r="B157" s="30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</sheetData>
  <sortState ref="B10:W135">
    <sortCondition ref="B10:B135"/>
  </sortState>
  <mergeCells count="13">
    <mergeCell ref="B7:B9"/>
    <mergeCell ref="S8:T8"/>
    <mergeCell ref="Q8:R8"/>
    <mergeCell ref="O8:P8"/>
    <mergeCell ref="M8:N8"/>
    <mergeCell ref="K8:L8"/>
    <mergeCell ref="I8:J8"/>
    <mergeCell ref="U7:W8"/>
    <mergeCell ref="G8:H8"/>
    <mergeCell ref="E8:F8"/>
    <mergeCell ref="C8:D8"/>
    <mergeCell ref="C7:J7"/>
    <mergeCell ref="K7:T7"/>
  </mergeCells>
  <pageMargins left="0.7" right="0.7" top="0.75" bottom="0.75" header="0.3" footer="0.3"/>
  <pageSetup paperSize="9" orientation="portrait" r:id="rId1"/>
  <drawing r:id="rId2"/>
  <webPublishItems count="1">
    <webPublishItem id="18747" divId="32_18747" sourceType="sheet" destinationFile="G:\APAE\APAE-COMU\Estadístiques internes\LLIBREDA\Lldades 2012\taules\Apartat 3\3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0"/>
  <sheetViews>
    <sheetView topLeftCell="A131" workbookViewId="0">
      <selection activeCell="L135" sqref="L135:T143"/>
    </sheetView>
  </sheetViews>
  <sheetFormatPr baseColWidth="10" defaultColWidth="11.42578125" defaultRowHeight="15" x14ac:dyDescent="0.25"/>
  <cols>
    <col min="1" max="1" width="15.42578125" style="2" customWidth="1"/>
    <col min="2" max="2" width="3.28515625" style="2" customWidth="1"/>
    <col min="3" max="5" width="4.5703125" style="2" customWidth="1"/>
    <col min="6" max="6" width="4.5703125" style="4" customWidth="1"/>
    <col min="7" max="11" width="4.5703125" style="2" customWidth="1"/>
    <col min="12" max="12" width="11.28515625" style="2" customWidth="1"/>
    <col min="13" max="44" width="4.5703125" style="2" customWidth="1"/>
    <col min="45" max="45" width="11.42578125" style="2"/>
    <col min="46" max="53" width="6" style="2" customWidth="1"/>
    <col min="54" max="16384" width="11.42578125" style="2"/>
  </cols>
  <sheetData>
    <row r="1" spans="1:6" x14ac:dyDescent="0.25">
      <c r="A1" s="1" t="s">
        <v>247</v>
      </c>
      <c r="B1" s="1" t="s">
        <v>248</v>
      </c>
      <c r="C1" s="1" t="s">
        <v>249</v>
      </c>
      <c r="D1" s="1" t="s">
        <v>250</v>
      </c>
    </row>
    <row r="2" spans="1:6" x14ac:dyDescent="0.25">
      <c r="A2" s="3" t="s">
        <v>119</v>
      </c>
      <c r="B2" s="3" t="s">
        <v>251</v>
      </c>
      <c r="C2" s="3" t="s">
        <v>252</v>
      </c>
      <c r="D2" s="3" t="s">
        <v>253</v>
      </c>
      <c r="F2" s="4" t="s">
        <v>2</v>
      </c>
    </row>
    <row r="3" spans="1:6" x14ac:dyDescent="0.25">
      <c r="A3" s="3" t="s">
        <v>120</v>
      </c>
      <c r="B3" s="3" t="s">
        <v>254</v>
      </c>
      <c r="C3" s="3" t="s">
        <v>255</v>
      </c>
      <c r="D3" s="3" t="s">
        <v>256</v>
      </c>
      <c r="F3" s="4" t="s">
        <v>3</v>
      </c>
    </row>
    <row r="4" spans="1:6" x14ac:dyDescent="0.25">
      <c r="A4" s="3" t="s">
        <v>121</v>
      </c>
      <c r="B4" s="3" t="s">
        <v>257</v>
      </c>
      <c r="C4" s="3" t="s">
        <v>258</v>
      </c>
      <c r="D4" s="3" t="s">
        <v>259</v>
      </c>
      <c r="F4" s="4" t="s">
        <v>4</v>
      </c>
    </row>
    <row r="5" spans="1:6" x14ac:dyDescent="0.25">
      <c r="A5" s="3" t="s">
        <v>122</v>
      </c>
      <c r="B5" s="3" t="s">
        <v>260</v>
      </c>
      <c r="C5" s="3" t="s">
        <v>261</v>
      </c>
      <c r="D5" s="3" t="s">
        <v>262</v>
      </c>
      <c r="F5" s="4" t="s">
        <v>5</v>
      </c>
    </row>
    <row r="6" spans="1:6" x14ac:dyDescent="0.25">
      <c r="A6" s="3" t="s">
        <v>123</v>
      </c>
      <c r="B6" s="3" t="s">
        <v>263</v>
      </c>
      <c r="C6" s="3" t="s">
        <v>263</v>
      </c>
      <c r="D6" s="3" t="s">
        <v>264</v>
      </c>
      <c r="F6" s="4" t="s">
        <v>6</v>
      </c>
    </row>
    <row r="7" spans="1:6" x14ac:dyDescent="0.25">
      <c r="A7" s="3" t="s">
        <v>124</v>
      </c>
      <c r="B7" s="3" t="s">
        <v>245</v>
      </c>
      <c r="C7" s="3" t="s">
        <v>265</v>
      </c>
      <c r="D7" s="3" t="s">
        <v>266</v>
      </c>
      <c r="F7" s="4" t="s">
        <v>524</v>
      </c>
    </row>
    <row r="8" spans="1:6" x14ac:dyDescent="0.25">
      <c r="A8" s="3" t="s">
        <v>125</v>
      </c>
      <c r="B8" s="3" t="s">
        <v>267</v>
      </c>
      <c r="C8" s="3" t="s">
        <v>268</v>
      </c>
      <c r="D8" s="3" t="s">
        <v>269</v>
      </c>
      <c r="F8" s="4" t="s">
        <v>7</v>
      </c>
    </row>
    <row r="9" spans="1:6" x14ac:dyDescent="0.25">
      <c r="A9" s="3" t="s">
        <v>126</v>
      </c>
      <c r="B9" s="3" t="s">
        <v>270</v>
      </c>
      <c r="C9" s="3" t="s">
        <v>271</v>
      </c>
      <c r="D9" s="3" t="s">
        <v>272</v>
      </c>
      <c r="F9" s="4" t="s">
        <v>8</v>
      </c>
    </row>
    <row r="10" spans="1:6" x14ac:dyDescent="0.25">
      <c r="A10" s="3" t="s">
        <v>127</v>
      </c>
      <c r="B10" s="3" t="s">
        <v>273</v>
      </c>
      <c r="C10" s="3" t="s">
        <v>274</v>
      </c>
      <c r="D10" s="3" t="s">
        <v>275</v>
      </c>
      <c r="F10" s="4" t="s">
        <v>9</v>
      </c>
    </row>
    <row r="11" spans="1:6" x14ac:dyDescent="0.25">
      <c r="A11" s="3" t="s">
        <v>128</v>
      </c>
      <c r="B11" s="3" t="s">
        <v>245</v>
      </c>
      <c r="C11" s="3" t="s">
        <v>276</v>
      </c>
      <c r="D11" s="3" t="s">
        <v>277</v>
      </c>
      <c r="F11" s="4" t="s">
        <v>527</v>
      </c>
    </row>
    <row r="12" spans="1:6" x14ac:dyDescent="0.25">
      <c r="A12" s="3" t="s">
        <v>129</v>
      </c>
      <c r="B12" s="3" t="s">
        <v>278</v>
      </c>
      <c r="C12" s="3" t="s">
        <v>279</v>
      </c>
      <c r="D12" s="3" t="s">
        <v>280</v>
      </c>
      <c r="F12" s="4" t="s">
        <v>10</v>
      </c>
    </row>
    <row r="13" spans="1:6" x14ac:dyDescent="0.25">
      <c r="A13" s="3" t="s">
        <v>130</v>
      </c>
      <c r="B13" s="3" t="s">
        <v>281</v>
      </c>
      <c r="C13" s="3" t="s">
        <v>282</v>
      </c>
      <c r="D13" s="3" t="s">
        <v>283</v>
      </c>
      <c r="F13" s="4" t="s">
        <v>11</v>
      </c>
    </row>
    <row r="14" spans="1:6" x14ac:dyDescent="0.25">
      <c r="A14" s="3" t="s">
        <v>131</v>
      </c>
      <c r="B14" s="3" t="s">
        <v>245</v>
      </c>
      <c r="C14" s="3" t="s">
        <v>284</v>
      </c>
      <c r="D14" s="3" t="s">
        <v>285</v>
      </c>
      <c r="F14" s="4" t="s">
        <v>525</v>
      </c>
    </row>
    <row r="15" spans="1:6" x14ac:dyDescent="0.25">
      <c r="A15" s="3" t="s">
        <v>132</v>
      </c>
      <c r="B15" s="3" t="s">
        <v>245</v>
      </c>
      <c r="C15" s="3" t="s">
        <v>286</v>
      </c>
      <c r="D15" s="3" t="s">
        <v>287</v>
      </c>
      <c r="F15" s="4" t="s">
        <v>533</v>
      </c>
    </row>
    <row r="16" spans="1:6" x14ac:dyDescent="0.25">
      <c r="A16" s="3" t="s">
        <v>133</v>
      </c>
      <c r="B16" s="3" t="s">
        <v>288</v>
      </c>
      <c r="C16" s="3" t="s">
        <v>289</v>
      </c>
      <c r="D16" s="3" t="s">
        <v>290</v>
      </c>
      <c r="F16" s="4" t="s">
        <v>12</v>
      </c>
    </row>
    <row r="17" spans="1:6" x14ac:dyDescent="0.25">
      <c r="A17" s="3" t="s">
        <v>134</v>
      </c>
      <c r="B17" s="3" t="s">
        <v>291</v>
      </c>
      <c r="C17" s="3" t="s">
        <v>292</v>
      </c>
      <c r="D17" s="3" t="s">
        <v>293</v>
      </c>
      <c r="F17" s="4" t="s">
        <v>13</v>
      </c>
    </row>
    <row r="18" spans="1:6" x14ac:dyDescent="0.25">
      <c r="A18" s="3" t="s">
        <v>135</v>
      </c>
      <c r="B18" s="3" t="s">
        <v>245</v>
      </c>
      <c r="C18" s="3" t="s">
        <v>294</v>
      </c>
      <c r="D18" s="3" t="s">
        <v>295</v>
      </c>
      <c r="F18" s="4" t="s">
        <v>532</v>
      </c>
    </row>
    <row r="19" spans="1:6" x14ac:dyDescent="0.25">
      <c r="A19" s="3" t="s">
        <v>136</v>
      </c>
      <c r="B19" s="3" t="s">
        <v>296</v>
      </c>
      <c r="C19" s="3" t="s">
        <v>297</v>
      </c>
      <c r="D19" s="3" t="s">
        <v>298</v>
      </c>
      <c r="F19" s="4" t="s">
        <v>14</v>
      </c>
    </row>
    <row r="20" spans="1:6" x14ac:dyDescent="0.25">
      <c r="A20" s="3" t="s">
        <v>137</v>
      </c>
      <c r="B20" s="3" t="s">
        <v>299</v>
      </c>
      <c r="C20" s="3" t="s">
        <v>300</v>
      </c>
      <c r="D20" s="3" t="s">
        <v>301</v>
      </c>
      <c r="F20" s="4" t="s">
        <v>15</v>
      </c>
    </row>
    <row r="21" spans="1:6" x14ac:dyDescent="0.25">
      <c r="A21" s="3" t="s">
        <v>138</v>
      </c>
      <c r="B21" s="3" t="s">
        <v>302</v>
      </c>
      <c r="C21" s="3" t="s">
        <v>303</v>
      </c>
      <c r="D21" s="3" t="s">
        <v>304</v>
      </c>
      <c r="F21" s="4" t="s">
        <v>16</v>
      </c>
    </row>
    <row r="22" spans="1:6" x14ac:dyDescent="0.25">
      <c r="A22" s="3" t="s">
        <v>139</v>
      </c>
      <c r="B22" s="3" t="s">
        <v>305</v>
      </c>
      <c r="C22" s="3" t="s">
        <v>306</v>
      </c>
      <c r="D22" s="3" t="s">
        <v>307</v>
      </c>
      <c r="F22" s="4" t="s">
        <v>17</v>
      </c>
    </row>
    <row r="23" spans="1:6" x14ac:dyDescent="0.25">
      <c r="A23" s="3" t="s">
        <v>140</v>
      </c>
      <c r="B23" s="3" t="s">
        <v>308</v>
      </c>
      <c r="C23" s="3" t="s">
        <v>309</v>
      </c>
      <c r="D23" s="3" t="s">
        <v>310</v>
      </c>
      <c r="F23" s="4" t="s">
        <v>18</v>
      </c>
    </row>
    <row r="24" spans="1:6" x14ac:dyDescent="0.25">
      <c r="A24" s="3" t="s">
        <v>141</v>
      </c>
      <c r="B24" s="3" t="s">
        <v>311</v>
      </c>
      <c r="C24" s="3" t="s">
        <v>312</v>
      </c>
      <c r="D24" s="3" t="s">
        <v>313</v>
      </c>
      <c r="F24" s="4" t="s">
        <v>19</v>
      </c>
    </row>
    <row r="25" spans="1:6" x14ac:dyDescent="0.25">
      <c r="A25" s="3" t="s">
        <v>142</v>
      </c>
      <c r="B25" s="3" t="s">
        <v>314</v>
      </c>
      <c r="C25" s="3" t="s">
        <v>315</v>
      </c>
      <c r="D25" s="3" t="s">
        <v>316</v>
      </c>
      <c r="F25" s="4" t="s">
        <v>20</v>
      </c>
    </row>
    <row r="26" spans="1:6" x14ac:dyDescent="0.25">
      <c r="A26" s="3" t="s">
        <v>143</v>
      </c>
      <c r="B26" s="3" t="s">
        <v>317</v>
      </c>
      <c r="C26" s="3" t="s">
        <v>318</v>
      </c>
      <c r="D26" s="3" t="s">
        <v>319</v>
      </c>
      <c r="F26" s="4" t="s">
        <v>21</v>
      </c>
    </row>
    <row r="27" spans="1:6" x14ac:dyDescent="0.25">
      <c r="A27" s="3" t="s">
        <v>144</v>
      </c>
      <c r="B27" s="3" t="s">
        <v>320</v>
      </c>
      <c r="C27" s="3" t="s">
        <v>321</v>
      </c>
      <c r="D27" s="3" t="s">
        <v>322</v>
      </c>
      <c r="F27" s="4" t="s">
        <v>22</v>
      </c>
    </row>
    <row r="28" spans="1:6" x14ac:dyDescent="0.25">
      <c r="A28" s="3" t="s">
        <v>145</v>
      </c>
      <c r="B28" s="3" t="s">
        <v>323</v>
      </c>
      <c r="C28" s="3" t="s">
        <v>324</v>
      </c>
      <c r="D28" s="3" t="s">
        <v>325</v>
      </c>
      <c r="F28" s="4" t="s">
        <v>23</v>
      </c>
    </row>
    <row r="29" spans="1:6" x14ac:dyDescent="0.25">
      <c r="A29" s="3" t="s">
        <v>146</v>
      </c>
      <c r="B29" s="3" t="s">
        <v>326</v>
      </c>
      <c r="C29" s="3" t="s">
        <v>327</v>
      </c>
      <c r="D29" s="3" t="s">
        <v>328</v>
      </c>
      <c r="F29" s="4" t="s">
        <v>24</v>
      </c>
    </row>
    <row r="30" spans="1:6" x14ac:dyDescent="0.25">
      <c r="A30" s="3" t="s">
        <v>147</v>
      </c>
      <c r="B30" s="3" t="s">
        <v>329</v>
      </c>
      <c r="C30" s="3" t="s">
        <v>330</v>
      </c>
      <c r="D30" s="3" t="s">
        <v>301</v>
      </c>
      <c r="F30" s="4" t="s">
        <v>25</v>
      </c>
    </row>
    <row r="31" spans="1:6" x14ac:dyDescent="0.25">
      <c r="A31" s="3" t="s">
        <v>148</v>
      </c>
      <c r="B31" s="3" t="s">
        <v>331</v>
      </c>
      <c r="C31" s="3" t="s">
        <v>332</v>
      </c>
      <c r="D31" s="3" t="s">
        <v>333</v>
      </c>
      <c r="F31" s="4" t="s">
        <v>26</v>
      </c>
    </row>
    <row r="32" spans="1:6" x14ac:dyDescent="0.25">
      <c r="A32" s="3" t="s">
        <v>149</v>
      </c>
      <c r="B32" s="3" t="s">
        <v>334</v>
      </c>
      <c r="C32" s="3" t="s">
        <v>335</v>
      </c>
      <c r="D32" s="3" t="s">
        <v>336</v>
      </c>
      <c r="F32" s="4" t="s">
        <v>27</v>
      </c>
    </row>
    <row r="33" spans="1:6" x14ac:dyDescent="0.25">
      <c r="A33" s="3" t="s">
        <v>150</v>
      </c>
      <c r="B33" s="3" t="s">
        <v>245</v>
      </c>
      <c r="C33" s="3" t="s">
        <v>245</v>
      </c>
      <c r="D33" s="3" t="s">
        <v>245</v>
      </c>
      <c r="F33" s="5" t="s">
        <v>28</v>
      </c>
    </row>
    <row r="34" spans="1:6" x14ac:dyDescent="0.25">
      <c r="A34" s="3" t="s">
        <v>151</v>
      </c>
      <c r="B34" s="3" t="s">
        <v>245</v>
      </c>
      <c r="C34" s="3" t="s">
        <v>245</v>
      </c>
      <c r="D34" s="3" t="s">
        <v>245</v>
      </c>
      <c r="F34" s="5" t="s">
        <v>29</v>
      </c>
    </row>
    <row r="35" spans="1:6" x14ac:dyDescent="0.25">
      <c r="A35" s="3" t="s">
        <v>152</v>
      </c>
      <c r="B35" s="3" t="s">
        <v>245</v>
      </c>
      <c r="C35" s="3" t="s">
        <v>245</v>
      </c>
      <c r="D35" s="3" t="s">
        <v>245</v>
      </c>
      <c r="F35" s="5" t="s">
        <v>30</v>
      </c>
    </row>
    <row r="36" spans="1:6" x14ac:dyDescent="0.25">
      <c r="A36" s="3" t="s">
        <v>153</v>
      </c>
      <c r="B36" s="3" t="s">
        <v>245</v>
      </c>
      <c r="C36" s="3" t="s">
        <v>245</v>
      </c>
      <c r="D36" s="3" t="s">
        <v>245</v>
      </c>
      <c r="F36" s="5" t="s">
        <v>31</v>
      </c>
    </row>
    <row r="37" spans="1:6" x14ac:dyDescent="0.25">
      <c r="A37" s="3" t="s">
        <v>154</v>
      </c>
      <c r="B37" s="3" t="s">
        <v>245</v>
      </c>
      <c r="C37" s="3" t="s">
        <v>245</v>
      </c>
      <c r="D37" s="3" t="s">
        <v>245</v>
      </c>
      <c r="F37" s="5" t="s">
        <v>32</v>
      </c>
    </row>
    <row r="38" spans="1:6" x14ac:dyDescent="0.25">
      <c r="A38" s="3" t="s">
        <v>155</v>
      </c>
      <c r="B38" s="3" t="s">
        <v>245</v>
      </c>
      <c r="C38" s="3" t="s">
        <v>245</v>
      </c>
      <c r="D38" s="3" t="s">
        <v>245</v>
      </c>
      <c r="F38" s="5" t="s">
        <v>33</v>
      </c>
    </row>
    <row r="39" spans="1:6" x14ac:dyDescent="0.25">
      <c r="A39" s="3" t="s">
        <v>156</v>
      </c>
      <c r="B39" s="3" t="s">
        <v>245</v>
      </c>
      <c r="C39" s="3" t="s">
        <v>245</v>
      </c>
      <c r="D39" s="3" t="s">
        <v>245</v>
      </c>
      <c r="F39" s="5" t="s">
        <v>34</v>
      </c>
    </row>
    <row r="40" spans="1:6" x14ac:dyDescent="0.25">
      <c r="A40" s="3" t="s">
        <v>157</v>
      </c>
      <c r="B40" s="3" t="s">
        <v>245</v>
      </c>
      <c r="C40" s="3" t="s">
        <v>245</v>
      </c>
      <c r="D40" s="3" t="s">
        <v>245</v>
      </c>
      <c r="F40" s="5" t="s">
        <v>35</v>
      </c>
    </row>
    <row r="41" spans="1:6" x14ac:dyDescent="0.25">
      <c r="A41" s="3" t="s">
        <v>158</v>
      </c>
      <c r="B41" s="3" t="s">
        <v>245</v>
      </c>
      <c r="C41" s="3" t="s">
        <v>245</v>
      </c>
      <c r="D41" s="3" t="s">
        <v>245</v>
      </c>
      <c r="F41" s="5" t="s">
        <v>36</v>
      </c>
    </row>
    <row r="42" spans="1:6" x14ac:dyDescent="0.25">
      <c r="A42" s="3" t="s">
        <v>159</v>
      </c>
      <c r="B42" s="3" t="s">
        <v>245</v>
      </c>
      <c r="C42" s="3" t="s">
        <v>245</v>
      </c>
      <c r="D42" s="3" t="s">
        <v>245</v>
      </c>
      <c r="F42" s="5" t="s">
        <v>37</v>
      </c>
    </row>
    <row r="43" spans="1:6" x14ac:dyDescent="0.25">
      <c r="A43" s="3" t="s">
        <v>160</v>
      </c>
      <c r="B43" s="3" t="s">
        <v>245</v>
      </c>
      <c r="C43" s="3" t="s">
        <v>245</v>
      </c>
      <c r="D43" s="3" t="s">
        <v>245</v>
      </c>
      <c r="F43" s="5" t="s">
        <v>38</v>
      </c>
    </row>
    <row r="44" spans="1:6" x14ac:dyDescent="0.25">
      <c r="A44" s="3" t="s">
        <v>161</v>
      </c>
      <c r="B44" s="3" t="s">
        <v>245</v>
      </c>
      <c r="C44" s="3" t="s">
        <v>245</v>
      </c>
      <c r="D44" s="3" t="s">
        <v>245</v>
      </c>
      <c r="F44" s="5" t="s">
        <v>39</v>
      </c>
    </row>
    <row r="45" spans="1:6" x14ac:dyDescent="0.25">
      <c r="A45" s="3" t="s">
        <v>162</v>
      </c>
      <c r="B45" s="3" t="s">
        <v>245</v>
      </c>
      <c r="C45" s="3" t="s">
        <v>245</v>
      </c>
      <c r="D45" s="3" t="s">
        <v>337</v>
      </c>
      <c r="F45" s="4" t="s">
        <v>40</v>
      </c>
    </row>
    <row r="46" spans="1:6" x14ac:dyDescent="0.25">
      <c r="A46" s="3" t="s">
        <v>163</v>
      </c>
      <c r="B46" s="3" t="s">
        <v>245</v>
      </c>
      <c r="C46" s="3" t="s">
        <v>245</v>
      </c>
      <c r="D46" s="3" t="s">
        <v>338</v>
      </c>
      <c r="F46" s="4" t="s">
        <v>41</v>
      </c>
    </row>
    <row r="47" spans="1:6" x14ac:dyDescent="0.25">
      <c r="A47" s="3" t="s">
        <v>164</v>
      </c>
      <c r="B47" s="3" t="s">
        <v>245</v>
      </c>
      <c r="C47" s="3" t="s">
        <v>245</v>
      </c>
      <c r="D47" s="3" t="s">
        <v>339</v>
      </c>
      <c r="F47" s="4" t="s">
        <v>526</v>
      </c>
    </row>
    <row r="48" spans="1:6" x14ac:dyDescent="0.25">
      <c r="A48" s="3" t="s">
        <v>165</v>
      </c>
      <c r="B48" s="3" t="s">
        <v>245</v>
      </c>
      <c r="C48" s="3" t="s">
        <v>245</v>
      </c>
      <c r="D48" s="3" t="s">
        <v>245</v>
      </c>
      <c r="F48" s="5" t="s">
        <v>42</v>
      </c>
    </row>
    <row r="49" spans="1:6" x14ac:dyDescent="0.25">
      <c r="A49" s="3" t="s">
        <v>166</v>
      </c>
      <c r="B49" s="3" t="s">
        <v>245</v>
      </c>
      <c r="C49" s="3" t="s">
        <v>245</v>
      </c>
      <c r="D49" s="3" t="s">
        <v>245</v>
      </c>
      <c r="F49" s="5" t="s">
        <v>43</v>
      </c>
    </row>
    <row r="50" spans="1:6" x14ac:dyDescent="0.25">
      <c r="A50" s="3" t="s">
        <v>167</v>
      </c>
      <c r="B50" s="3" t="s">
        <v>245</v>
      </c>
      <c r="C50" s="3" t="s">
        <v>245</v>
      </c>
      <c r="D50" s="3" t="s">
        <v>340</v>
      </c>
      <c r="F50" s="4" t="s">
        <v>44</v>
      </c>
    </row>
    <row r="51" spans="1:6" x14ac:dyDescent="0.25">
      <c r="A51" s="3" t="s">
        <v>168</v>
      </c>
      <c r="B51" s="3" t="s">
        <v>245</v>
      </c>
      <c r="C51" s="3" t="s">
        <v>245</v>
      </c>
      <c r="D51" s="3" t="s">
        <v>341</v>
      </c>
      <c r="F51" s="4" t="s">
        <v>45</v>
      </c>
    </row>
    <row r="52" spans="1:6" x14ac:dyDescent="0.25">
      <c r="A52" s="3" t="s">
        <v>169</v>
      </c>
      <c r="B52" s="3" t="s">
        <v>342</v>
      </c>
      <c r="C52" s="3" t="s">
        <v>343</v>
      </c>
      <c r="D52" s="3" t="s">
        <v>344</v>
      </c>
      <c r="F52" s="4" t="s">
        <v>46</v>
      </c>
    </row>
    <row r="53" spans="1:6" x14ac:dyDescent="0.25">
      <c r="A53" s="3" t="s">
        <v>170</v>
      </c>
      <c r="B53" s="3" t="s">
        <v>345</v>
      </c>
      <c r="C53" s="3" t="s">
        <v>346</v>
      </c>
      <c r="D53" s="3" t="s">
        <v>347</v>
      </c>
      <c r="F53" s="4" t="s">
        <v>47</v>
      </c>
    </row>
    <row r="54" spans="1:6" x14ac:dyDescent="0.25">
      <c r="A54" s="3" t="s">
        <v>171</v>
      </c>
      <c r="B54" s="3" t="s">
        <v>245</v>
      </c>
      <c r="C54" s="3" t="s">
        <v>348</v>
      </c>
      <c r="D54" s="3" t="s">
        <v>349</v>
      </c>
      <c r="F54" s="4" t="s">
        <v>531</v>
      </c>
    </row>
    <row r="55" spans="1:6" x14ac:dyDescent="0.25">
      <c r="A55" s="3" t="s">
        <v>172</v>
      </c>
      <c r="B55" s="3" t="s">
        <v>350</v>
      </c>
      <c r="C55" s="3" t="s">
        <v>351</v>
      </c>
      <c r="D55" s="3" t="s">
        <v>352</v>
      </c>
      <c r="F55" s="4" t="s">
        <v>48</v>
      </c>
    </row>
    <row r="56" spans="1:6" x14ac:dyDescent="0.25">
      <c r="A56" s="3" t="s">
        <v>173</v>
      </c>
      <c r="B56" s="3" t="s">
        <v>353</v>
      </c>
      <c r="C56" s="3" t="s">
        <v>354</v>
      </c>
      <c r="D56" s="3" t="s">
        <v>355</v>
      </c>
      <c r="F56" s="4" t="s">
        <v>49</v>
      </c>
    </row>
    <row r="57" spans="1:6" x14ac:dyDescent="0.25">
      <c r="A57" s="3" t="s">
        <v>174</v>
      </c>
      <c r="B57" s="3" t="s">
        <v>245</v>
      </c>
      <c r="C57" s="3" t="s">
        <v>356</v>
      </c>
      <c r="D57" s="3" t="s">
        <v>357</v>
      </c>
      <c r="F57" s="4" t="s">
        <v>530</v>
      </c>
    </row>
    <row r="58" spans="1:6" x14ac:dyDescent="0.25">
      <c r="A58" s="3" t="s">
        <v>175</v>
      </c>
      <c r="B58" s="3" t="s">
        <v>358</v>
      </c>
      <c r="C58" s="3" t="s">
        <v>359</v>
      </c>
      <c r="D58" s="3" t="s">
        <v>360</v>
      </c>
      <c r="F58" s="4" t="s">
        <v>50</v>
      </c>
    </row>
    <row r="59" spans="1:6" x14ac:dyDescent="0.25">
      <c r="A59" s="3" t="s">
        <v>176</v>
      </c>
      <c r="B59" s="3" t="s">
        <v>245</v>
      </c>
      <c r="C59" s="3" t="s">
        <v>361</v>
      </c>
      <c r="D59" s="3" t="s">
        <v>362</v>
      </c>
      <c r="F59" s="4" t="s">
        <v>529</v>
      </c>
    </row>
    <row r="60" spans="1:6" x14ac:dyDescent="0.25">
      <c r="A60" s="3" t="s">
        <v>177</v>
      </c>
      <c r="B60" s="3" t="s">
        <v>363</v>
      </c>
      <c r="C60" s="3" t="s">
        <v>364</v>
      </c>
      <c r="D60" s="3" t="s">
        <v>365</v>
      </c>
      <c r="F60" s="4" t="s">
        <v>51</v>
      </c>
    </row>
    <row r="61" spans="1:6" x14ac:dyDescent="0.25">
      <c r="A61" s="3" t="s">
        <v>178</v>
      </c>
      <c r="B61" s="3" t="s">
        <v>366</v>
      </c>
      <c r="C61" s="3" t="s">
        <v>367</v>
      </c>
      <c r="D61" s="3" t="s">
        <v>368</v>
      </c>
      <c r="F61" s="4" t="s">
        <v>52</v>
      </c>
    </row>
    <row r="62" spans="1:6" x14ac:dyDescent="0.25">
      <c r="A62" s="3" t="s">
        <v>179</v>
      </c>
      <c r="B62" s="3" t="s">
        <v>369</v>
      </c>
      <c r="C62" s="3" t="s">
        <v>370</v>
      </c>
      <c r="D62" s="3" t="s">
        <v>371</v>
      </c>
      <c r="F62" s="4" t="s">
        <v>53</v>
      </c>
    </row>
    <row r="63" spans="1:6" x14ac:dyDescent="0.25">
      <c r="A63" s="3" t="s">
        <v>180</v>
      </c>
      <c r="B63" s="3" t="s">
        <v>372</v>
      </c>
      <c r="C63" s="3" t="s">
        <v>373</v>
      </c>
      <c r="D63" s="3" t="s">
        <v>245</v>
      </c>
      <c r="F63" s="4" t="s">
        <v>54</v>
      </c>
    </row>
    <row r="64" spans="1:6" x14ac:dyDescent="0.25">
      <c r="A64" s="3" t="s">
        <v>181</v>
      </c>
      <c r="B64" s="3" t="s">
        <v>374</v>
      </c>
      <c r="C64" s="3" t="s">
        <v>375</v>
      </c>
      <c r="D64" s="3" t="s">
        <v>376</v>
      </c>
      <c r="F64" s="4" t="s">
        <v>55</v>
      </c>
    </row>
    <row r="65" spans="1:6" x14ac:dyDescent="0.25">
      <c r="A65" s="3" t="s">
        <v>182</v>
      </c>
      <c r="B65" s="3" t="s">
        <v>377</v>
      </c>
      <c r="C65" s="3" t="s">
        <v>378</v>
      </c>
      <c r="D65" s="3" t="s">
        <v>379</v>
      </c>
      <c r="F65" s="4" t="s">
        <v>56</v>
      </c>
    </row>
    <row r="66" spans="1:6" x14ac:dyDescent="0.25">
      <c r="A66" s="3" t="s">
        <v>183</v>
      </c>
      <c r="B66" s="3" t="s">
        <v>380</v>
      </c>
      <c r="C66" s="3" t="s">
        <v>381</v>
      </c>
      <c r="D66" s="3" t="s">
        <v>382</v>
      </c>
      <c r="F66" s="4" t="s">
        <v>57</v>
      </c>
    </row>
    <row r="67" spans="1:6" x14ac:dyDescent="0.25">
      <c r="A67" s="3" t="s">
        <v>184</v>
      </c>
      <c r="B67" s="3" t="s">
        <v>383</v>
      </c>
      <c r="C67" s="3" t="s">
        <v>384</v>
      </c>
      <c r="D67" s="3" t="s">
        <v>385</v>
      </c>
      <c r="F67" s="4" t="s">
        <v>58</v>
      </c>
    </row>
    <row r="68" spans="1:6" x14ac:dyDescent="0.25">
      <c r="A68" s="3" t="s">
        <v>185</v>
      </c>
      <c r="B68" s="3" t="s">
        <v>386</v>
      </c>
      <c r="C68" s="3" t="s">
        <v>387</v>
      </c>
      <c r="D68" s="3" t="s">
        <v>388</v>
      </c>
      <c r="F68" s="4" t="s">
        <v>59</v>
      </c>
    </row>
    <row r="69" spans="1:6" x14ac:dyDescent="0.25">
      <c r="A69" s="3" t="s">
        <v>186</v>
      </c>
      <c r="B69" s="3" t="s">
        <v>389</v>
      </c>
      <c r="C69" s="3" t="s">
        <v>390</v>
      </c>
      <c r="D69" s="3" t="s">
        <v>391</v>
      </c>
      <c r="F69" s="4" t="s">
        <v>60</v>
      </c>
    </row>
    <row r="70" spans="1:6" x14ac:dyDescent="0.25">
      <c r="A70" s="3" t="s">
        <v>187</v>
      </c>
      <c r="B70" s="3" t="s">
        <v>392</v>
      </c>
      <c r="C70" s="3" t="s">
        <v>393</v>
      </c>
      <c r="D70" s="3" t="s">
        <v>394</v>
      </c>
      <c r="F70" s="4" t="s">
        <v>61</v>
      </c>
    </row>
    <row r="71" spans="1:6" x14ac:dyDescent="0.25">
      <c r="A71" s="3" t="s">
        <v>188</v>
      </c>
      <c r="B71" s="3" t="s">
        <v>395</v>
      </c>
      <c r="C71" s="3" t="s">
        <v>396</v>
      </c>
      <c r="D71" s="3" t="s">
        <v>397</v>
      </c>
      <c r="F71" s="4" t="s">
        <v>62</v>
      </c>
    </row>
    <row r="72" spans="1:6" x14ac:dyDescent="0.25">
      <c r="A72" s="3" t="s">
        <v>189</v>
      </c>
      <c r="B72" s="3" t="s">
        <v>398</v>
      </c>
      <c r="C72" s="3" t="s">
        <v>399</v>
      </c>
      <c r="D72" s="3" t="s">
        <v>400</v>
      </c>
      <c r="F72" s="4" t="s">
        <v>63</v>
      </c>
    </row>
    <row r="73" spans="1:6" x14ac:dyDescent="0.25">
      <c r="A73" s="3" t="s">
        <v>190</v>
      </c>
      <c r="B73" s="3" t="s">
        <v>401</v>
      </c>
      <c r="C73" s="3" t="s">
        <v>402</v>
      </c>
      <c r="D73" s="3" t="s">
        <v>403</v>
      </c>
      <c r="F73" s="4" t="s">
        <v>64</v>
      </c>
    </row>
    <row r="74" spans="1:6" x14ac:dyDescent="0.25">
      <c r="A74" s="3" t="s">
        <v>191</v>
      </c>
      <c r="B74" s="3" t="s">
        <v>254</v>
      </c>
      <c r="C74" s="3" t="s">
        <v>404</v>
      </c>
      <c r="D74" s="3" t="s">
        <v>405</v>
      </c>
      <c r="F74" s="4" t="s">
        <v>65</v>
      </c>
    </row>
    <row r="75" spans="1:6" x14ac:dyDescent="0.25">
      <c r="A75" s="3" t="s">
        <v>192</v>
      </c>
      <c r="B75" s="3" t="s">
        <v>406</v>
      </c>
      <c r="C75" s="3" t="s">
        <v>407</v>
      </c>
      <c r="D75" s="3" t="s">
        <v>408</v>
      </c>
      <c r="F75" s="4" t="s">
        <v>66</v>
      </c>
    </row>
    <row r="76" spans="1:6" x14ac:dyDescent="0.25">
      <c r="A76" s="3" t="s">
        <v>193</v>
      </c>
      <c r="B76" s="3" t="s">
        <v>409</v>
      </c>
      <c r="C76" s="3" t="s">
        <v>410</v>
      </c>
      <c r="D76" s="3" t="s">
        <v>411</v>
      </c>
      <c r="F76" s="4" t="s">
        <v>67</v>
      </c>
    </row>
    <row r="77" spans="1:6" x14ac:dyDescent="0.25">
      <c r="A77" s="3" t="s">
        <v>194</v>
      </c>
      <c r="B77" s="3" t="s">
        <v>412</v>
      </c>
      <c r="C77" s="3" t="s">
        <v>413</v>
      </c>
      <c r="D77" s="3" t="s">
        <v>414</v>
      </c>
      <c r="F77" s="4" t="s">
        <v>68</v>
      </c>
    </row>
    <row r="78" spans="1:6" x14ac:dyDescent="0.25">
      <c r="A78" s="3" t="s">
        <v>195</v>
      </c>
      <c r="B78" s="3" t="s">
        <v>245</v>
      </c>
      <c r="C78" s="3" t="s">
        <v>415</v>
      </c>
      <c r="D78" s="3" t="s">
        <v>416</v>
      </c>
      <c r="F78" s="4" t="s">
        <v>528</v>
      </c>
    </row>
    <row r="79" spans="1:6" x14ac:dyDescent="0.25">
      <c r="A79" s="3" t="s">
        <v>196</v>
      </c>
      <c r="B79" s="3" t="s">
        <v>417</v>
      </c>
      <c r="C79" s="3" t="s">
        <v>418</v>
      </c>
      <c r="D79" s="3" t="s">
        <v>419</v>
      </c>
      <c r="F79" s="4" t="s">
        <v>69</v>
      </c>
    </row>
    <row r="80" spans="1:6" x14ac:dyDescent="0.25">
      <c r="A80" s="3" t="s">
        <v>197</v>
      </c>
      <c r="B80" s="3" t="s">
        <v>420</v>
      </c>
      <c r="C80" s="3" t="s">
        <v>421</v>
      </c>
      <c r="D80" s="3" t="s">
        <v>245</v>
      </c>
      <c r="F80" s="4" t="s">
        <v>70</v>
      </c>
    </row>
    <row r="81" spans="1:6" x14ac:dyDescent="0.25">
      <c r="A81" s="3" t="s">
        <v>198</v>
      </c>
      <c r="B81" s="3" t="s">
        <v>422</v>
      </c>
      <c r="C81" s="3" t="s">
        <v>423</v>
      </c>
      <c r="D81" s="3" t="s">
        <v>245</v>
      </c>
      <c r="F81" s="4" t="s">
        <v>71</v>
      </c>
    </row>
    <row r="82" spans="1:6" x14ac:dyDescent="0.25">
      <c r="A82" s="3" t="s">
        <v>199</v>
      </c>
      <c r="B82" s="3" t="s">
        <v>424</v>
      </c>
      <c r="C82" s="3" t="s">
        <v>425</v>
      </c>
      <c r="D82" s="3" t="s">
        <v>245</v>
      </c>
      <c r="F82" s="4" t="s">
        <v>72</v>
      </c>
    </row>
    <row r="83" spans="1:6" x14ac:dyDescent="0.25">
      <c r="A83" s="3" t="s">
        <v>200</v>
      </c>
      <c r="B83" s="3" t="s">
        <v>426</v>
      </c>
      <c r="C83" s="3" t="s">
        <v>427</v>
      </c>
      <c r="D83" s="3" t="s">
        <v>245</v>
      </c>
      <c r="F83" s="4" t="s">
        <v>73</v>
      </c>
    </row>
    <row r="84" spans="1:6" x14ac:dyDescent="0.25">
      <c r="A84" s="3" t="s">
        <v>201</v>
      </c>
      <c r="B84" s="3" t="s">
        <v>428</v>
      </c>
      <c r="C84" s="3" t="s">
        <v>429</v>
      </c>
      <c r="D84" s="3" t="s">
        <v>245</v>
      </c>
      <c r="F84" s="4" t="s">
        <v>74</v>
      </c>
    </row>
    <row r="85" spans="1:6" x14ac:dyDescent="0.25">
      <c r="A85" s="3" t="s">
        <v>202</v>
      </c>
      <c r="B85" s="3" t="s">
        <v>430</v>
      </c>
      <c r="C85" s="3" t="s">
        <v>431</v>
      </c>
      <c r="D85" s="3" t="s">
        <v>245</v>
      </c>
      <c r="F85" s="4" t="s">
        <v>75</v>
      </c>
    </row>
    <row r="86" spans="1:6" x14ac:dyDescent="0.25">
      <c r="A86" s="3" t="s">
        <v>203</v>
      </c>
      <c r="B86" s="3" t="s">
        <v>432</v>
      </c>
      <c r="C86" s="3" t="s">
        <v>433</v>
      </c>
      <c r="D86" s="3" t="s">
        <v>245</v>
      </c>
      <c r="F86" s="4" t="s">
        <v>76</v>
      </c>
    </row>
    <row r="87" spans="1:6" x14ac:dyDescent="0.25">
      <c r="A87" s="3" t="s">
        <v>204</v>
      </c>
      <c r="B87" s="3" t="s">
        <v>434</v>
      </c>
      <c r="C87" s="3" t="s">
        <v>435</v>
      </c>
      <c r="D87" s="3" t="s">
        <v>245</v>
      </c>
      <c r="F87" s="4" t="s">
        <v>77</v>
      </c>
    </row>
    <row r="88" spans="1:6" x14ac:dyDescent="0.25">
      <c r="A88" s="3" t="s">
        <v>205</v>
      </c>
      <c r="B88" s="3" t="s">
        <v>436</v>
      </c>
      <c r="C88" s="3" t="s">
        <v>437</v>
      </c>
      <c r="D88" s="3" t="s">
        <v>245</v>
      </c>
      <c r="F88" s="4" t="s">
        <v>78</v>
      </c>
    </row>
    <row r="89" spans="1:6" x14ac:dyDescent="0.25">
      <c r="A89" s="3" t="s">
        <v>206</v>
      </c>
      <c r="B89" s="3" t="s">
        <v>438</v>
      </c>
      <c r="C89" s="3" t="s">
        <v>439</v>
      </c>
      <c r="D89" s="3" t="s">
        <v>245</v>
      </c>
      <c r="F89" s="4" t="s">
        <v>79</v>
      </c>
    </row>
    <row r="90" spans="1:6" x14ac:dyDescent="0.25">
      <c r="A90" s="3" t="s">
        <v>207</v>
      </c>
      <c r="B90" s="3" t="s">
        <v>440</v>
      </c>
      <c r="C90" s="3" t="s">
        <v>441</v>
      </c>
      <c r="D90" s="3" t="s">
        <v>245</v>
      </c>
      <c r="F90" s="4" t="s">
        <v>80</v>
      </c>
    </row>
    <row r="91" spans="1:6" x14ac:dyDescent="0.25">
      <c r="A91" s="3" t="s">
        <v>208</v>
      </c>
      <c r="B91" s="3" t="s">
        <v>442</v>
      </c>
      <c r="C91" s="3" t="s">
        <v>443</v>
      </c>
      <c r="D91" s="3" t="s">
        <v>245</v>
      </c>
      <c r="F91" s="4" t="s">
        <v>81</v>
      </c>
    </row>
    <row r="92" spans="1:6" x14ac:dyDescent="0.25">
      <c r="A92" s="3" t="s">
        <v>209</v>
      </c>
      <c r="B92" s="3" t="s">
        <v>444</v>
      </c>
      <c r="C92" s="3" t="s">
        <v>445</v>
      </c>
      <c r="D92" s="3" t="s">
        <v>245</v>
      </c>
      <c r="F92" s="4" t="s">
        <v>82</v>
      </c>
    </row>
    <row r="93" spans="1:6" x14ac:dyDescent="0.25">
      <c r="A93" s="3" t="s">
        <v>210</v>
      </c>
      <c r="B93" s="3" t="s">
        <v>446</v>
      </c>
      <c r="C93" s="3" t="s">
        <v>447</v>
      </c>
      <c r="D93" s="3" t="s">
        <v>245</v>
      </c>
      <c r="F93" s="4" t="s">
        <v>83</v>
      </c>
    </row>
    <row r="94" spans="1:6" x14ac:dyDescent="0.25">
      <c r="A94" s="3" t="s">
        <v>211</v>
      </c>
      <c r="B94" s="3" t="s">
        <v>448</v>
      </c>
      <c r="C94" s="3" t="s">
        <v>449</v>
      </c>
      <c r="D94" s="3" t="s">
        <v>245</v>
      </c>
      <c r="F94" s="4" t="s">
        <v>84</v>
      </c>
    </row>
    <row r="95" spans="1:6" x14ac:dyDescent="0.25">
      <c r="A95" s="3" t="s">
        <v>212</v>
      </c>
      <c r="B95" s="3" t="s">
        <v>450</v>
      </c>
      <c r="C95" s="3" t="s">
        <v>451</v>
      </c>
      <c r="D95" s="3" t="s">
        <v>245</v>
      </c>
      <c r="F95" s="4" t="s">
        <v>85</v>
      </c>
    </row>
    <row r="96" spans="1:6" x14ac:dyDescent="0.25">
      <c r="A96" s="3" t="s">
        <v>213</v>
      </c>
      <c r="B96" s="3" t="s">
        <v>452</v>
      </c>
      <c r="C96" s="3" t="s">
        <v>453</v>
      </c>
      <c r="D96" s="3" t="s">
        <v>245</v>
      </c>
      <c r="F96" s="4" t="s">
        <v>86</v>
      </c>
    </row>
    <row r="97" spans="1:6" x14ac:dyDescent="0.25">
      <c r="A97" s="3" t="s">
        <v>214</v>
      </c>
      <c r="B97" s="3" t="s">
        <v>454</v>
      </c>
      <c r="C97" s="3" t="s">
        <v>455</v>
      </c>
      <c r="D97" s="3" t="s">
        <v>245</v>
      </c>
      <c r="F97" s="4" t="s">
        <v>87</v>
      </c>
    </row>
    <row r="98" spans="1:6" x14ac:dyDescent="0.25">
      <c r="A98" s="3" t="s">
        <v>215</v>
      </c>
      <c r="B98" s="3" t="s">
        <v>456</v>
      </c>
      <c r="C98" s="3" t="s">
        <v>457</v>
      </c>
      <c r="D98" s="3" t="s">
        <v>245</v>
      </c>
      <c r="F98" s="4" t="s">
        <v>88</v>
      </c>
    </row>
    <row r="99" spans="1:6" x14ac:dyDescent="0.25">
      <c r="A99" s="3" t="s">
        <v>216</v>
      </c>
      <c r="B99" s="3" t="s">
        <v>458</v>
      </c>
      <c r="C99" s="3" t="s">
        <v>459</v>
      </c>
      <c r="D99" s="3" t="s">
        <v>245</v>
      </c>
      <c r="F99" s="4" t="s">
        <v>89</v>
      </c>
    </row>
    <row r="100" spans="1:6" x14ac:dyDescent="0.25">
      <c r="A100" s="3" t="s">
        <v>217</v>
      </c>
      <c r="B100" s="3" t="s">
        <v>460</v>
      </c>
      <c r="C100" s="3" t="s">
        <v>461</v>
      </c>
      <c r="D100" s="3" t="s">
        <v>245</v>
      </c>
      <c r="F100" s="4" t="s">
        <v>90</v>
      </c>
    </row>
    <row r="101" spans="1:6" x14ac:dyDescent="0.25">
      <c r="A101" s="3" t="s">
        <v>218</v>
      </c>
      <c r="B101" s="3" t="s">
        <v>462</v>
      </c>
      <c r="C101" s="3" t="s">
        <v>463</v>
      </c>
      <c r="D101" s="3" t="s">
        <v>245</v>
      </c>
      <c r="F101" s="4" t="s">
        <v>91</v>
      </c>
    </row>
    <row r="102" spans="1:6" x14ac:dyDescent="0.25">
      <c r="A102" s="3" t="s">
        <v>219</v>
      </c>
      <c r="B102" s="3" t="s">
        <v>464</v>
      </c>
      <c r="C102" s="3" t="s">
        <v>465</v>
      </c>
      <c r="D102" s="3" t="s">
        <v>245</v>
      </c>
      <c r="F102" s="4" t="s">
        <v>92</v>
      </c>
    </row>
    <row r="103" spans="1:6" x14ac:dyDescent="0.25">
      <c r="A103" s="3" t="s">
        <v>220</v>
      </c>
      <c r="B103" s="3" t="s">
        <v>466</v>
      </c>
      <c r="C103" s="3" t="s">
        <v>467</v>
      </c>
      <c r="D103" s="3" t="s">
        <v>245</v>
      </c>
      <c r="F103" s="4" t="s">
        <v>93</v>
      </c>
    </row>
    <row r="104" spans="1:6" x14ac:dyDescent="0.25">
      <c r="A104" s="3" t="s">
        <v>221</v>
      </c>
      <c r="B104" s="3" t="s">
        <v>468</v>
      </c>
      <c r="C104" s="3" t="s">
        <v>469</v>
      </c>
      <c r="D104" s="3" t="s">
        <v>245</v>
      </c>
      <c r="F104" s="4" t="s">
        <v>94</v>
      </c>
    </row>
    <row r="105" spans="1:6" x14ac:dyDescent="0.25">
      <c r="A105" s="3" t="s">
        <v>222</v>
      </c>
      <c r="B105" s="3" t="s">
        <v>470</v>
      </c>
      <c r="C105" s="3" t="s">
        <v>471</v>
      </c>
      <c r="D105" s="3" t="s">
        <v>245</v>
      </c>
      <c r="F105" s="4" t="s">
        <v>95</v>
      </c>
    </row>
    <row r="106" spans="1:6" x14ac:dyDescent="0.25">
      <c r="A106" s="3" t="s">
        <v>223</v>
      </c>
      <c r="B106" s="3" t="s">
        <v>472</v>
      </c>
      <c r="C106" s="3" t="s">
        <v>473</v>
      </c>
      <c r="D106" s="3" t="s">
        <v>245</v>
      </c>
      <c r="F106" s="4" t="s">
        <v>96</v>
      </c>
    </row>
    <row r="107" spans="1:6" x14ac:dyDescent="0.25">
      <c r="A107" s="3" t="s">
        <v>224</v>
      </c>
      <c r="B107" s="3" t="s">
        <v>474</v>
      </c>
      <c r="C107" s="3" t="s">
        <v>475</v>
      </c>
      <c r="D107" s="3" t="s">
        <v>245</v>
      </c>
      <c r="F107" s="4" t="s">
        <v>97</v>
      </c>
    </row>
    <row r="108" spans="1:6" x14ac:dyDescent="0.25">
      <c r="A108" s="3" t="s">
        <v>225</v>
      </c>
      <c r="B108" s="3" t="s">
        <v>476</v>
      </c>
      <c r="C108" s="3" t="s">
        <v>477</v>
      </c>
      <c r="D108" s="3" t="s">
        <v>245</v>
      </c>
      <c r="F108" s="4" t="s">
        <v>98</v>
      </c>
    </row>
    <row r="109" spans="1:6" x14ac:dyDescent="0.25">
      <c r="A109" s="3" t="s">
        <v>226</v>
      </c>
      <c r="B109" s="3" t="s">
        <v>478</v>
      </c>
      <c r="C109" s="3" t="s">
        <v>479</v>
      </c>
      <c r="D109" s="3" t="s">
        <v>245</v>
      </c>
      <c r="F109" s="4" t="s">
        <v>99</v>
      </c>
    </row>
    <row r="110" spans="1:6" x14ac:dyDescent="0.25">
      <c r="A110" s="3" t="s">
        <v>227</v>
      </c>
      <c r="B110" s="3" t="s">
        <v>480</v>
      </c>
      <c r="C110" s="3" t="s">
        <v>481</v>
      </c>
      <c r="D110" s="3" t="s">
        <v>245</v>
      </c>
      <c r="F110" s="4" t="s">
        <v>100</v>
      </c>
    </row>
    <row r="111" spans="1:6" x14ac:dyDescent="0.25">
      <c r="A111" s="3" t="s">
        <v>228</v>
      </c>
      <c r="B111" s="3" t="s">
        <v>482</v>
      </c>
      <c r="C111" s="3" t="s">
        <v>483</v>
      </c>
      <c r="D111" s="3" t="s">
        <v>245</v>
      </c>
      <c r="F111" s="4" t="s">
        <v>101</v>
      </c>
    </row>
    <row r="112" spans="1:6" x14ac:dyDescent="0.25">
      <c r="A112" s="3" t="s">
        <v>229</v>
      </c>
      <c r="B112" s="3" t="s">
        <v>484</v>
      </c>
      <c r="C112" s="3" t="s">
        <v>485</v>
      </c>
      <c r="D112" s="3" t="s">
        <v>245</v>
      </c>
      <c r="F112" s="4" t="s">
        <v>102</v>
      </c>
    </row>
    <row r="113" spans="1:6" x14ac:dyDescent="0.25">
      <c r="A113" s="3" t="s">
        <v>230</v>
      </c>
      <c r="B113" s="3" t="s">
        <v>486</v>
      </c>
      <c r="C113" s="3" t="s">
        <v>487</v>
      </c>
      <c r="D113" s="3" t="s">
        <v>245</v>
      </c>
      <c r="F113" s="4" t="s">
        <v>103</v>
      </c>
    </row>
    <row r="114" spans="1:6" x14ac:dyDescent="0.25">
      <c r="A114" s="3" t="s">
        <v>231</v>
      </c>
      <c r="B114" s="3" t="s">
        <v>488</v>
      </c>
      <c r="C114" s="3" t="s">
        <v>489</v>
      </c>
      <c r="D114" s="3" t="s">
        <v>245</v>
      </c>
      <c r="F114" s="4" t="s">
        <v>104</v>
      </c>
    </row>
    <row r="115" spans="1:6" x14ac:dyDescent="0.25">
      <c r="A115" s="3" t="s">
        <v>232</v>
      </c>
      <c r="B115" s="3" t="s">
        <v>490</v>
      </c>
      <c r="C115" s="3" t="s">
        <v>491</v>
      </c>
      <c r="D115" s="3" t="s">
        <v>245</v>
      </c>
      <c r="F115" s="4" t="s">
        <v>105</v>
      </c>
    </row>
    <row r="116" spans="1:6" x14ac:dyDescent="0.25">
      <c r="A116" s="3" t="s">
        <v>233</v>
      </c>
      <c r="B116" s="3" t="s">
        <v>492</v>
      </c>
      <c r="C116" s="3" t="s">
        <v>493</v>
      </c>
      <c r="D116" s="3" t="s">
        <v>245</v>
      </c>
      <c r="F116" s="4" t="s">
        <v>106</v>
      </c>
    </row>
    <row r="117" spans="1:6" x14ac:dyDescent="0.25">
      <c r="A117" s="3" t="s">
        <v>234</v>
      </c>
      <c r="B117" s="3" t="s">
        <v>494</v>
      </c>
      <c r="C117" s="3" t="s">
        <v>495</v>
      </c>
      <c r="D117" s="3" t="s">
        <v>245</v>
      </c>
      <c r="F117" s="4" t="s">
        <v>107</v>
      </c>
    </row>
    <row r="118" spans="1:6" x14ac:dyDescent="0.25">
      <c r="A118" s="3" t="s">
        <v>235</v>
      </c>
      <c r="B118" s="3" t="s">
        <v>496</v>
      </c>
      <c r="C118" s="3" t="s">
        <v>497</v>
      </c>
      <c r="D118" s="3" t="s">
        <v>245</v>
      </c>
      <c r="F118" s="4" t="s">
        <v>108</v>
      </c>
    </row>
    <row r="119" spans="1:6" x14ac:dyDescent="0.25">
      <c r="A119" s="3" t="s">
        <v>236</v>
      </c>
      <c r="B119" s="3" t="s">
        <v>498</v>
      </c>
      <c r="C119" s="3" t="s">
        <v>499</v>
      </c>
      <c r="D119" s="3" t="s">
        <v>245</v>
      </c>
      <c r="F119" s="4" t="s">
        <v>109</v>
      </c>
    </row>
    <row r="120" spans="1:6" x14ac:dyDescent="0.25">
      <c r="A120" s="3" t="s">
        <v>237</v>
      </c>
      <c r="B120" s="3" t="s">
        <v>500</v>
      </c>
      <c r="C120" s="3" t="s">
        <v>501</v>
      </c>
      <c r="D120" s="3" t="s">
        <v>502</v>
      </c>
      <c r="F120" s="4" t="s">
        <v>110</v>
      </c>
    </row>
    <row r="121" spans="1:6" x14ac:dyDescent="0.25">
      <c r="A121" s="3" t="s">
        <v>238</v>
      </c>
      <c r="B121" s="3" t="s">
        <v>503</v>
      </c>
      <c r="C121" s="3" t="s">
        <v>504</v>
      </c>
      <c r="D121" s="3" t="s">
        <v>505</v>
      </c>
      <c r="F121" s="4" t="s">
        <v>111</v>
      </c>
    </row>
    <row r="122" spans="1:6" x14ac:dyDescent="0.25">
      <c r="A122" s="3" t="s">
        <v>239</v>
      </c>
      <c r="B122" s="3" t="s">
        <v>506</v>
      </c>
      <c r="C122" s="3" t="s">
        <v>507</v>
      </c>
      <c r="D122" s="3" t="s">
        <v>508</v>
      </c>
      <c r="F122" s="4" t="s">
        <v>112</v>
      </c>
    </row>
    <row r="123" spans="1:6" x14ac:dyDescent="0.25">
      <c r="A123" s="3" t="s">
        <v>240</v>
      </c>
      <c r="B123" s="3" t="s">
        <v>509</v>
      </c>
      <c r="C123" s="3" t="s">
        <v>510</v>
      </c>
      <c r="D123" s="3" t="s">
        <v>511</v>
      </c>
      <c r="F123" s="4" t="s">
        <v>113</v>
      </c>
    </row>
    <row r="124" spans="1:6" x14ac:dyDescent="0.25">
      <c r="A124" s="3" t="s">
        <v>241</v>
      </c>
      <c r="B124" s="3" t="s">
        <v>512</v>
      </c>
      <c r="C124" s="3" t="s">
        <v>513</v>
      </c>
      <c r="D124" s="3" t="s">
        <v>514</v>
      </c>
      <c r="F124" s="4" t="s">
        <v>114</v>
      </c>
    </row>
    <row r="125" spans="1:6" x14ac:dyDescent="0.25">
      <c r="A125" s="3" t="s">
        <v>242</v>
      </c>
      <c r="B125" s="3" t="s">
        <v>515</v>
      </c>
      <c r="C125" s="3" t="s">
        <v>516</v>
      </c>
      <c r="D125" s="3" t="s">
        <v>517</v>
      </c>
      <c r="F125" s="4" t="s">
        <v>115</v>
      </c>
    </row>
    <row r="126" spans="1:6" x14ac:dyDescent="0.25">
      <c r="A126" s="3" t="s">
        <v>243</v>
      </c>
      <c r="B126" s="3" t="s">
        <v>518</v>
      </c>
      <c r="C126" s="3" t="s">
        <v>519</v>
      </c>
      <c r="D126" s="3" t="s">
        <v>520</v>
      </c>
      <c r="F126" s="4" t="s">
        <v>116</v>
      </c>
    </row>
    <row r="127" spans="1:6" x14ac:dyDescent="0.25">
      <c r="A127" s="3" t="s">
        <v>244</v>
      </c>
      <c r="B127" s="3" t="s">
        <v>521</v>
      </c>
      <c r="C127" s="3" t="s">
        <v>522</v>
      </c>
      <c r="D127" s="3" t="s">
        <v>523</v>
      </c>
      <c r="F127" s="4" t="s">
        <v>117</v>
      </c>
    </row>
    <row r="129" spans="1:20" ht="15" customHeight="1" x14ac:dyDescent="0.25"/>
    <row r="132" spans="1:20" x14ac:dyDescent="0.25">
      <c r="E132" s="4"/>
      <c r="F132" s="2"/>
    </row>
    <row r="133" spans="1:20" x14ac:dyDescent="0.25">
      <c r="E133" s="4"/>
      <c r="F133" s="2"/>
    </row>
    <row r="134" spans="1:20" x14ac:dyDescent="0.25">
      <c r="E134" s="4"/>
      <c r="F134" s="2"/>
    </row>
    <row r="135" spans="1:20" x14ac:dyDescent="0.25">
      <c r="A135" s="25" t="s">
        <v>553</v>
      </c>
      <c r="B135" s="25" t="s">
        <v>554</v>
      </c>
      <c r="C135" s="29" t="s">
        <v>560</v>
      </c>
      <c r="D135" s="29" t="s">
        <v>561</v>
      </c>
      <c r="E135" s="29" t="s">
        <v>562</v>
      </c>
      <c r="F135" s="29" t="s">
        <v>563</v>
      </c>
      <c r="G135" s="29" t="s">
        <v>564</v>
      </c>
      <c r="H135" s="29" t="s">
        <v>565</v>
      </c>
      <c r="I135" s="29" t="s">
        <v>566</v>
      </c>
      <c r="J135" s="29" t="s">
        <v>567</v>
      </c>
      <c r="L135" s="2" t="s">
        <v>568</v>
      </c>
      <c r="M135" s="29" t="s">
        <v>560</v>
      </c>
      <c r="N135" s="29" t="s">
        <v>561</v>
      </c>
      <c r="O135" s="29" t="s">
        <v>562</v>
      </c>
      <c r="P135" s="29" t="s">
        <v>563</v>
      </c>
      <c r="Q135" s="29" t="s">
        <v>564</v>
      </c>
      <c r="R135" s="29" t="s">
        <v>565</v>
      </c>
      <c r="S135" s="29" t="s">
        <v>566</v>
      </c>
      <c r="T135" s="29" t="s">
        <v>567</v>
      </c>
    </row>
    <row r="136" spans="1:20" x14ac:dyDescent="0.25">
      <c r="A136" s="27" t="s">
        <v>555</v>
      </c>
      <c r="B136" s="26" t="s">
        <v>1</v>
      </c>
      <c r="C136" s="2">
        <v>1</v>
      </c>
      <c r="D136" s="2">
        <v>14</v>
      </c>
      <c r="E136" s="2">
        <v>20</v>
      </c>
      <c r="F136" s="2">
        <v>16</v>
      </c>
      <c r="G136" s="2">
        <v>21</v>
      </c>
      <c r="H136" s="2">
        <v>5</v>
      </c>
      <c r="I136" s="2">
        <v>4</v>
      </c>
      <c r="J136" s="2">
        <v>4</v>
      </c>
      <c r="L136" s="2" t="s">
        <v>552</v>
      </c>
      <c r="M136" s="2">
        <f>+C137+C139+C141+C143+C145</f>
        <v>17</v>
      </c>
      <c r="N136" s="2">
        <f t="shared" ref="N136:T136" si="0">+D137+D139+D141+D143+D145</f>
        <v>65</v>
      </c>
      <c r="O136" s="2">
        <f t="shared" si="0"/>
        <v>75</v>
      </c>
      <c r="P136" s="2">
        <f t="shared" si="0"/>
        <v>75</v>
      </c>
      <c r="Q136" s="2">
        <f t="shared" si="0"/>
        <v>84</v>
      </c>
      <c r="R136" s="2">
        <f t="shared" si="0"/>
        <v>74</v>
      </c>
      <c r="S136" s="2">
        <f t="shared" si="0"/>
        <v>47</v>
      </c>
      <c r="T136" s="2">
        <f t="shared" si="0"/>
        <v>21</v>
      </c>
    </row>
    <row r="137" spans="1:20" x14ac:dyDescent="0.25">
      <c r="A137" s="27" t="s">
        <v>555</v>
      </c>
      <c r="B137" s="26" t="s">
        <v>0</v>
      </c>
      <c r="C137" s="2">
        <v>1</v>
      </c>
      <c r="D137" s="2">
        <v>26</v>
      </c>
      <c r="E137" s="2">
        <v>43</v>
      </c>
      <c r="F137" s="2">
        <v>30</v>
      </c>
      <c r="G137" s="2">
        <v>23</v>
      </c>
      <c r="H137" s="2">
        <v>16</v>
      </c>
      <c r="I137" s="2">
        <v>9</v>
      </c>
      <c r="J137" s="2">
        <v>1</v>
      </c>
      <c r="L137" s="2" t="s">
        <v>551</v>
      </c>
      <c r="M137" s="2">
        <f>+C136+C138+C140+C142+C144</f>
        <v>10</v>
      </c>
      <c r="N137" s="2">
        <f t="shared" ref="N137:T137" si="1">+D136+D138+D140+D142+D144</f>
        <v>28</v>
      </c>
      <c r="O137" s="2">
        <f t="shared" si="1"/>
        <v>38</v>
      </c>
      <c r="P137" s="2">
        <f t="shared" si="1"/>
        <v>37</v>
      </c>
      <c r="Q137" s="2">
        <f t="shared" si="1"/>
        <v>49</v>
      </c>
      <c r="R137" s="2">
        <f t="shared" si="1"/>
        <v>32</v>
      </c>
      <c r="S137" s="2">
        <f t="shared" si="1"/>
        <v>25</v>
      </c>
      <c r="T137" s="2">
        <f t="shared" si="1"/>
        <v>12</v>
      </c>
    </row>
    <row r="138" spans="1:20" x14ac:dyDescent="0.25">
      <c r="A138" s="27" t="s">
        <v>556</v>
      </c>
      <c r="B138" s="26" t="s">
        <v>1</v>
      </c>
      <c r="C138" s="2">
        <v>4</v>
      </c>
      <c r="D138" s="2">
        <v>8</v>
      </c>
      <c r="E138" s="2">
        <v>7</v>
      </c>
      <c r="F138" s="2">
        <v>6</v>
      </c>
      <c r="G138" s="2">
        <v>8</v>
      </c>
      <c r="H138" s="2">
        <v>7</v>
      </c>
      <c r="I138" s="2">
        <v>2</v>
      </c>
      <c r="J138" s="2">
        <v>2</v>
      </c>
    </row>
    <row r="139" spans="1:20" x14ac:dyDescent="0.25">
      <c r="A139" s="27" t="s">
        <v>556</v>
      </c>
      <c r="B139" s="26" t="s">
        <v>0</v>
      </c>
      <c r="C139" s="2">
        <v>7</v>
      </c>
      <c r="D139" s="2">
        <v>21</v>
      </c>
      <c r="E139" s="2">
        <v>21</v>
      </c>
      <c r="F139" s="2">
        <v>15</v>
      </c>
      <c r="G139" s="2">
        <v>19</v>
      </c>
      <c r="H139" s="2">
        <v>19</v>
      </c>
      <c r="I139" s="2">
        <v>11</v>
      </c>
      <c r="J139" s="2">
        <v>6</v>
      </c>
    </row>
    <row r="140" spans="1:20" x14ac:dyDescent="0.25">
      <c r="A140" s="27" t="s">
        <v>557</v>
      </c>
      <c r="B140" s="26" t="s">
        <v>1</v>
      </c>
      <c r="C140" s="2">
        <v>4</v>
      </c>
      <c r="D140" s="2">
        <v>6</v>
      </c>
      <c r="E140" s="2">
        <v>7</v>
      </c>
      <c r="F140" s="2">
        <v>8</v>
      </c>
      <c r="G140" s="2">
        <v>12</v>
      </c>
      <c r="H140" s="2">
        <v>11</v>
      </c>
      <c r="I140" s="2">
        <v>10</v>
      </c>
      <c r="J140" s="2">
        <v>3</v>
      </c>
    </row>
    <row r="141" spans="1:20" x14ac:dyDescent="0.25">
      <c r="A141" s="27" t="s">
        <v>557</v>
      </c>
      <c r="B141" s="26" t="s">
        <v>0</v>
      </c>
      <c r="C141" s="2">
        <v>9</v>
      </c>
      <c r="D141" s="2">
        <v>18</v>
      </c>
      <c r="E141" s="2">
        <v>11</v>
      </c>
      <c r="F141" s="2">
        <v>22</v>
      </c>
      <c r="G141" s="2">
        <v>26</v>
      </c>
      <c r="H141" s="2">
        <v>28</v>
      </c>
      <c r="I141" s="2">
        <v>18</v>
      </c>
      <c r="J141" s="2">
        <v>6</v>
      </c>
      <c r="L141" s="2" t="s">
        <v>569</v>
      </c>
      <c r="M141" s="29" t="s">
        <v>560</v>
      </c>
      <c r="N141" s="29" t="s">
        <v>561</v>
      </c>
      <c r="O141" s="29" t="s">
        <v>562</v>
      </c>
      <c r="P141" s="29" t="s">
        <v>563</v>
      </c>
      <c r="Q141" s="29" t="s">
        <v>564</v>
      </c>
      <c r="R141" s="29" t="s">
        <v>565</v>
      </c>
      <c r="S141" s="29" t="s">
        <v>566</v>
      </c>
      <c r="T141" s="29" t="s">
        <v>567</v>
      </c>
    </row>
    <row r="142" spans="1:20" x14ac:dyDescent="0.25">
      <c r="A142" s="27" t="s">
        <v>558</v>
      </c>
      <c r="B142" s="26" t="s">
        <v>1</v>
      </c>
      <c r="C142" s="2">
        <v>1</v>
      </c>
      <c r="D142" s="2">
        <v>0</v>
      </c>
      <c r="E142" s="2">
        <v>2</v>
      </c>
      <c r="F142" s="2">
        <v>5</v>
      </c>
      <c r="G142" s="2">
        <v>6</v>
      </c>
      <c r="H142" s="2">
        <v>8</v>
      </c>
      <c r="I142" s="2">
        <v>6</v>
      </c>
      <c r="J142" s="2">
        <v>1</v>
      </c>
      <c r="L142" s="2" t="s">
        <v>552</v>
      </c>
      <c r="M142" s="2">
        <f>+C147+C149+C151+C153</f>
        <v>3</v>
      </c>
      <c r="N142" s="2">
        <f t="shared" ref="N142:T142" si="2">+D147+D149+D151+D153</f>
        <v>15</v>
      </c>
      <c r="O142" s="2">
        <f t="shared" si="2"/>
        <v>15</v>
      </c>
      <c r="P142" s="2">
        <f t="shared" si="2"/>
        <v>30</v>
      </c>
      <c r="Q142" s="2">
        <f t="shared" si="2"/>
        <v>23</v>
      </c>
      <c r="R142" s="2">
        <f t="shared" si="2"/>
        <v>13</v>
      </c>
      <c r="S142" s="2">
        <f t="shared" si="2"/>
        <v>3</v>
      </c>
      <c r="T142" s="2">
        <f t="shared" si="2"/>
        <v>3</v>
      </c>
    </row>
    <row r="143" spans="1:20" x14ac:dyDescent="0.25">
      <c r="A143" s="27" t="s">
        <v>558</v>
      </c>
      <c r="B143" s="26" t="s">
        <v>0</v>
      </c>
      <c r="C143" s="2">
        <v>0</v>
      </c>
      <c r="D143" s="2">
        <v>0</v>
      </c>
      <c r="E143" s="2">
        <v>0</v>
      </c>
      <c r="F143" s="2">
        <v>6</v>
      </c>
      <c r="G143" s="2">
        <v>13</v>
      </c>
      <c r="H143" s="2">
        <v>9</v>
      </c>
      <c r="I143" s="2">
        <v>9</v>
      </c>
      <c r="J143" s="2">
        <v>8</v>
      </c>
      <c r="L143" s="2" t="s">
        <v>551</v>
      </c>
      <c r="M143" s="2">
        <f>+C146+C148+C150+C152</f>
        <v>35</v>
      </c>
      <c r="N143" s="2">
        <f t="shared" ref="N143:T143" si="3">+D146+D148+D150+D152</f>
        <v>94</v>
      </c>
      <c r="O143" s="2">
        <f t="shared" si="3"/>
        <v>118</v>
      </c>
      <c r="P143" s="2">
        <f t="shared" si="3"/>
        <v>149</v>
      </c>
      <c r="Q143" s="2">
        <f t="shared" si="3"/>
        <v>119</v>
      </c>
      <c r="R143" s="2">
        <f t="shared" si="3"/>
        <v>82</v>
      </c>
      <c r="S143" s="2">
        <f t="shared" si="3"/>
        <v>69</v>
      </c>
      <c r="T143" s="2">
        <f t="shared" si="3"/>
        <v>20</v>
      </c>
    </row>
    <row r="144" spans="1:20" x14ac:dyDescent="0.25">
      <c r="A144" s="27" t="s">
        <v>559</v>
      </c>
      <c r="B144" s="26" t="s">
        <v>1</v>
      </c>
      <c r="C144" s="2">
        <v>0</v>
      </c>
      <c r="D144" s="2">
        <v>0</v>
      </c>
      <c r="E144" s="2">
        <v>2</v>
      </c>
      <c r="F144" s="2">
        <v>2</v>
      </c>
      <c r="G144" s="2">
        <v>2</v>
      </c>
      <c r="H144" s="2">
        <v>1</v>
      </c>
      <c r="I144" s="2">
        <v>3</v>
      </c>
      <c r="J144" s="2">
        <v>2</v>
      </c>
    </row>
    <row r="145" spans="1:10" x14ac:dyDescent="0.25">
      <c r="A145" s="27" t="s">
        <v>559</v>
      </c>
      <c r="B145" s="26" t="s">
        <v>0</v>
      </c>
      <c r="C145" s="2">
        <v>0</v>
      </c>
      <c r="D145" s="2">
        <v>0</v>
      </c>
      <c r="E145" s="2">
        <v>0</v>
      </c>
      <c r="F145" s="2">
        <v>2</v>
      </c>
      <c r="G145" s="2">
        <v>3</v>
      </c>
      <c r="H145" s="2">
        <v>2</v>
      </c>
      <c r="I145" s="2">
        <v>0</v>
      </c>
      <c r="J145" s="2">
        <v>0</v>
      </c>
    </row>
    <row r="146" spans="1:10" x14ac:dyDescent="0.25">
      <c r="A146" s="28" t="s">
        <v>542</v>
      </c>
      <c r="B146" s="26" t="s">
        <v>1</v>
      </c>
      <c r="C146" s="2">
        <v>2</v>
      </c>
      <c r="D146" s="2">
        <v>10</v>
      </c>
      <c r="E146" s="2">
        <v>11</v>
      </c>
      <c r="F146" s="2">
        <v>29</v>
      </c>
      <c r="G146" s="2">
        <v>17</v>
      </c>
      <c r="H146" s="2">
        <v>15</v>
      </c>
      <c r="I146" s="2">
        <v>7</v>
      </c>
      <c r="J146" s="2">
        <v>1</v>
      </c>
    </row>
    <row r="147" spans="1:10" x14ac:dyDescent="0.25">
      <c r="A147" s="28" t="s">
        <v>542</v>
      </c>
      <c r="B147" s="26" t="s">
        <v>0</v>
      </c>
      <c r="C147" s="2">
        <v>0</v>
      </c>
      <c r="D147" s="2">
        <v>3</v>
      </c>
      <c r="E147" s="2">
        <v>4</v>
      </c>
      <c r="F147" s="2">
        <v>14</v>
      </c>
      <c r="G147" s="2">
        <v>7</v>
      </c>
      <c r="H147" s="2">
        <v>4</v>
      </c>
      <c r="I147" s="2">
        <v>2</v>
      </c>
      <c r="J147" s="2">
        <v>0</v>
      </c>
    </row>
    <row r="148" spans="1:10" x14ac:dyDescent="0.25">
      <c r="A148" s="28" t="s">
        <v>543</v>
      </c>
      <c r="B148" s="26" t="s">
        <v>1</v>
      </c>
      <c r="C148" s="2">
        <v>5</v>
      </c>
      <c r="D148" s="2">
        <v>21</v>
      </c>
      <c r="E148" s="2">
        <v>26</v>
      </c>
      <c r="F148" s="2">
        <v>33</v>
      </c>
      <c r="G148" s="2">
        <v>32</v>
      </c>
      <c r="H148" s="2">
        <v>14</v>
      </c>
      <c r="I148" s="2">
        <v>12</v>
      </c>
      <c r="J148" s="2">
        <v>1</v>
      </c>
    </row>
    <row r="149" spans="1:10" x14ac:dyDescent="0.25">
      <c r="A149" s="28" t="s">
        <v>543</v>
      </c>
      <c r="B149" s="26" t="s">
        <v>0</v>
      </c>
      <c r="C149" s="2">
        <v>1</v>
      </c>
      <c r="D149" s="2">
        <v>6</v>
      </c>
      <c r="E149" s="2">
        <v>2</v>
      </c>
      <c r="F149" s="2">
        <v>8</v>
      </c>
      <c r="G149" s="2">
        <v>7</v>
      </c>
      <c r="H149" s="2">
        <v>4</v>
      </c>
      <c r="I149" s="2">
        <v>0</v>
      </c>
      <c r="J149" s="2">
        <v>0</v>
      </c>
    </row>
    <row r="150" spans="1:10" x14ac:dyDescent="0.25">
      <c r="A150" s="28" t="s">
        <v>544</v>
      </c>
      <c r="B150" s="26" t="s">
        <v>1</v>
      </c>
      <c r="C150" s="2">
        <v>2</v>
      </c>
      <c r="D150" s="2">
        <v>21</v>
      </c>
      <c r="E150" s="2">
        <v>47</v>
      </c>
      <c r="F150" s="2">
        <v>59</v>
      </c>
      <c r="G150" s="2">
        <v>58</v>
      </c>
      <c r="H150" s="2">
        <v>50</v>
      </c>
      <c r="I150" s="2">
        <v>46</v>
      </c>
      <c r="J150" s="2">
        <v>17</v>
      </c>
    </row>
    <row r="151" spans="1:10" x14ac:dyDescent="0.25">
      <c r="A151" s="28" t="s">
        <v>544</v>
      </c>
      <c r="B151" s="26" t="s">
        <v>0</v>
      </c>
      <c r="C151" s="2">
        <v>0</v>
      </c>
      <c r="D151" s="2">
        <v>2</v>
      </c>
      <c r="E151" s="2">
        <v>7</v>
      </c>
      <c r="F151" s="2">
        <v>6</v>
      </c>
      <c r="G151" s="2">
        <v>9</v>
      </c>
      <c r="H151" s="2">
        <v>4</v>
      </c>
      <c r="I151" s="2">
        <v>1</v>
      </c>
      <c r="J151" s="2">
        <v>3</v>
      </c>
    </row>
    <row r="152" spans="1:10" x14ac:dyDescent="0.25">
      <c r="A152" s="28" t="s">
        <v>545</v>
      </c>
      <c r="B152" s="26" t="s">
        <v>1</v>
      </c>
      <c r="C152" s="2">
        <v>26</v>
      </c>
      <c r="D152" s="2">
        <v>42</v>
      </c>
      <c r="E152" s="2">
        <v>34</v>
      </c>
      <c r="F152" s="2">
        <v>28</v>
      </c>
      <c r="G152" s="2">
        <v>12</v>
      </c>
      <c r="H152" s="2">
        <v>3</v>
      </c>
      <c r="I152" s="2">
        <v>4</v>
      </c>
      <c r="J152" s="2">
        <v>1</v>
      </c>
    </row>
    <row r="153" spans="1:10" x14ac:dyDescent="0.25">
      <c r="A153" s="28" t="s">
        <v>545</v>
      </c>
      <c r="B153" s="26" t="s">
        <v>0</v>
      </c>
      <c r="C153" s="2">
        <v>2</v>
      </c>
      <c r="D153" s="2">
        <v>4</v>
      </c>
      <c r="E153" s="2">
        <v>2</v>
      </c>
      <c r="F153" s="2">
        <v>2</v>
      </c>
      <c r="G153" s="2">
        <v>0</v>
      </c>
      <c r="H153" s="2">
        <v>1</v>
      </c>
      <c r="I153" s="2">
        <v>0</v>
      </c>
      <c r="J153" s="2">
        <v>0</v>
      </c>
    </row>
    <row r="154" spans="1:10" x14ac:dyDescent="0.25">
      <c r="F154" s="2"/>
    </row>
    <row r="155" spans="1:10" x14ac:dyDescent="0.25">
      <c r="E155" s="4"/>
      <c r="F155" s="2"/>
    </row>
    <row r="156" spans="1:10" x14ac:dyDescent="0.25">
      <c r="E156" s="4"/>
      <c r="F156" s="2"/>
    </row>
    <row r="157" spans="1:10" x14ac:dyDescent="0.25">
      <c r="E157" s="4"/>
      <c r="F157" s="2"/>
    </row>
    <row r="158" spans="1:10" x14ac:dyDescent="0.25">
      <c r="E158" s="4"/>
      <c r="F158" s="2"/>
    </row>
    <row r="159" spans="1:10" x14ac:dyDescent="0.25">
      <c r="E159" s="4"/>
      <c r="F159" s="2"/>
    </row>
    <row r="160" spans="1:10" x14ac:dyDescent="0.25">
      <c r="E160" s="4"/>
      <c r="F160" s="2"/>
    </row>
    <row r="161" spans="5:6" x14ac:dyDescent="0.25">
      <c r="E161" s="4"/>
      <c r="F161" s="2"/>
    </row>
    <row r="162" spans="5:6" x14ac:dyDescent="0.25">
      <c r="E162" s="4"/>
      <c r="F162" s="2"/>
    </row>
    <row r="163" spans="5:6" x14ac:dyDescent="0.25">
      <c r="E163" s="4"/>
      <c r="F163" s="2"/>
    </row>
    <row r="164" spans="5:6" x14ac:dyDescent="0.25">
      <c r="E164" s="4"/>
      <c r="F164" s="2"/>
    </row>
    <row r="165" spans="5:6" x14ac:dyDescent="0.25">
      <c r="E165" s="4"/>
      <c r="F165" s="2"/>
    </row>
    <row r="166" spans="5:6" x14ac:dyDescent="0.25">
      <c r="E166" s="4"/>
      <c r="F166" s="2"/>
    </row>
    <row r="167" spans="5:6" x14ac:dyDescent="0.25">
      <c r="E167" s="4"/>
      <c r="F167" s="2"/>
    </row>
    <row r="168" spans="5:6" x14ac:dyDescent="0.25">
      <c r="E168" s="4"/>
      <c r="F168" s="2"/>
    </row>
    <row r="169" spans="5:6" x14ac:dyDescent="0.25">
      <c r="E169" s="4"/>
      <c r="F169" s="2"/>
    </row>
    <row r="170" spans="5:6" x14ac:dyDescent="0.25">
      <c r="E170" s="4"/>
      <c r="F17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2012-07-18T07:08:20Z</dcterms:created>
  <dcterms:modified xsi:type="dcterms:W3CDTF">2012-10-01T08:01:42Z</dcterms:modified>
</cp:coreProperties>
</file>