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750" windowWidth="12480" windowHeight="6420"/>
  </bookViews>
  <sheets>
    <sheet name="2.4.1" sheetId="1" r:id="rId1"/>
    <sheet name="Full1" sheetId="5" state="hidden" r:id="rId2"/>
  </sheets>
  <definedNames>
    <definedName name="_1Àrea_d_impressió" localSheetId="0">'2.4.1'!$B$1:$I$30</definedName>
  </definedName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G8" i="1"/>
  <c r="G7" i="1" s="1"/>
  <c r="F8" i="1"/>
  <c r="F7" i="1" s="1"/>
  <c r="F25" i="1"/>
  <c r="G25" i="1"/>
  <c r="F26" i="1"/>
  <c r="G26" i="1"/>
  <c r="F27" i="1"/>
  <c r="G27" i="1"/>
  <c r="F28" i="1"/>
  <c r="G28" i="1"/>
  <c r="G24" i="1"/>
  <c r="F24" i="1"/>
  <c r="F23" i="1" s="1"/>
  <c r="F22" i="1" s="1"/>
  <c r="C8" i="5"/>
  <c r="B8" i="5"/>
  <c r="G23" i="1" l="1"/>
  <c r="G22" i="1" s="1"/>
  <c r="G29" i="1" s="1"/>
</calcChain>
</file>

<file path=xl/sharedStrings.xml><?xml version="1.0" encoding="utf-8"?>
<sst xmlns="http://schemas.openxmlformats.org/spreadsheetml/2006/main" count="38" uniqueCount="33">
  <si>
    <t>2.4.1 DISTRIBUCIÓ DE LA CONTRACTACIÓ PER CONCEPTES</t>
  </si>
  <si>
    <t>Concepte</t>
  </si>
  <si>
    <t xml:space="preserve">Nombre </t>
  </si>
  <si>
    <t>Import</t>
  </si>
  <si>
    <t>Convenis</t>
  </si>
  <si>
    <t>Programes nacionals</t>
  </si>
  <si>
    <t>Accions Complementàries</t>
  </si>
  <si>
    <t>GENERALITAT</t>
  </si>
  <si>
    <t>TOTAL</t>
  </si>
  <si>
    <t>Capacities</t>
  </si>
  <si>
    <t>Coop -Environment (+climate change)</t>
  </si>
  <si>
    <t>Coop -Nanos, mat. and new prod. technologies</t>
  </si>
  <si>
    <t>Coop -Space</t>
  </si>
  <si>
    <t>Coop-Information &amp; communication technologies</t>
  </si>
  <si>
    <t>COST (European Cooperation in Science and Technology)</t>
  </si>
  <si>
    <t>People</t>
  </si>
  <si>
    <t>CIP</t>
  </si>
  <si>
    <t>Altres administracions catalanes</t>
  </si>
  <si>
    <t>Altres institucions estatals</t>
  </si>
  <si>
    <t>Projectes d'investigació</t>
  </si>
  <si>
    <t>Programes europeus</t>
  </si>
  <si>
    <t>Coop -Food, agriculture+fisheries and biotechnology</t>
  </si>
  <si>
    <t>Coop -NMP &amp; ENERGY</t>
  </si>
  <si>
    <t>Coop -Transport (+aeronautics)</t>
  </si>
  <si>
    <t>Euratom - Fusion Energy Research</t>
  </si>
  <si>
    <t>Ten</t>
  </si>
  <si>
    <t>2.4 Contractació de l'any 2011 gestionada pel CTT</t>
  </si>
  <si>
    <t>Classificació</t>
  </si>
  <si>
    <t>&lt;&gt;</t>
  </si>
  <si>
    <t>MICINN/MITYC/MEPSYD</t>
  </si>
  <si>
    <t>Accions complemetàries</t>
  </si>
  <si>
    <t>Subprograma</t>
  </si>
  <si>
    <t>Interreg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</si>
</sst>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rgb="FF60497B"/>
      <name val="Arial"/>
      <family val="2"/>
    </font>
    <font>
      <b/>
      <sz val="10"/>
      <color rgb="FF60497B"/>
      <name val="Arial"/>
      <family val="2"/>
    </font>
    <font>
      <b/>
      <sz val="10"/>
      <color rgb="FF60497B"/>
      <name val="Tahoma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indexed="22"/>
        <bgColor indexed="0"/>
      </patternFill>
    </fill>
  </fills>
  <borders count="3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60497B"/>
      </left>
      <right/>
      <top style="thin">
        <color rgb="FF60497B"/>
      </top>
      <bottom style="thin">
        <color theme="0"/>
      </bottom>
      <diagonal/>
    </border>
    <border>
      <left/>
      <right/>
      <top style="thin">
        <color rgb="FF60497B"/>
      </top>
      <bottom style="thin">
        <color theme="0"/>
      </bottom>
      <diagonal/>
    </border>
    <border>
      <left/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5">
    <xf numFmtId="0" fontId="0" fillId="0" borderId="0"/>
    <xf numFmtId="0" fontId="1" fillId="0" borderId="1" applyNumberFormat="0" applyFont="0" applyFill="0" applyAlignment="0" applyProtection="0"/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1" fillId="0" borderId="5" applyNumberFormat="0" applyFont="0" applyFill="0" applyAlignment="0" applyProtection="0"/>
    <xf numFmtId="0" fontId="1" fillId="0" borderId="6" applyNumberFormat="0" applyFont="0" applyFill="0" applyAlignment="0" applyProtection="0"/>
    <xf numFmtId="0" fontId="1" fillId="0" borderId="7" applyNumberFormat="0" applyFont="0" applyFill="0" applyAlignment="0" applyProtection="0"/>
    <xf numFmtId="0" fontId="1" fillId="0" borderId="8" applyNumberFormat="0" applyFont="0" applyFill="0" applyAlignment="0" applyProtection="0"/>
    <xf numFmtId="0" fontId="2" fillId="2" borderId="9" applyNumberFormat="0">
      <alignment vertical="center"/>
    </xf>
    <xf numFmtId="0" fontId="2" fillId="3" borderId="9" applyNumberFormat="0">
      <alignment vertical="center"/>
    </xf>
    <xf numFmtId="0" fontId="2" fillId="4" borderId="9">
      <alignment horizontal="left" vertical="center"/>
    </xf>
    <xf numFmtId="0" fontId="3" fillId="5" borderId="9">
      <alignment horizontal="center" vertical="center" wrapText="1"/>
    </xf>
    <xf numFmtId="0" fontId="2" fillId="6" borderId="0" applyNumberFormat="0">
      <alignment vertical="center"/>
    </xf>
    <xf numFmtId="0" fontId="9" fillId="0" borderId="0"/>
  </cellStyleXfs>
  <cellXfs count="58">
    <xf numFmtId="0" fontId="0" fillId="0" borderId="0" xfId="0"/>
    <xf numFmtId="0" fontId="4" fillId="7" borderId="0" xfId="0" applyFont="1" applyFill="1"/>
    <xf numFmtId="0" fontId="6" fillId="7" borderId="0" xfId="0" applyFont="1" applyFill="1"/>
    <xf numFmtId="0" fontId="4" fillId="7" borderId="13" xfId="7" applyFont="1" applyFill="1" applyBorder="1"/>
    <xf numFmtId="0" fontId="7" fillId="8" borderId="14" xfId="12" applyFont="1" applyFill="1" applyBorder="1">
      <alignment horizontal="center" vertical="center" wrapText="1"/>
    </xf>
    <xf numFmtId="0" fontId="6" fillId="7" borderId="15" xfId="5" applyFont="1" applyFill="1" applyBorder="1"/>
    <xf numFmtId="1" fontId="5" fillId="9" borderId="14" xfId="9" applyNumberFormat="1" applyFont="1" applyFill="1" applyBorder="1">
      <alignment vertical="center"/>
    </xf>
    <xf numFmtId="0" fontId="4" fillId="7" borderId="15" xfId="5" applyFont="1" applyFill="1" applyBorder="1"/>
    <xf numFmtId="0" fontId="5" fillId="10" borderId="14" xfId="10" applyFont="1" applyFill="1" applyBorder="1">
      <alignment vertical="center"/>
    </xf>
    <xf numFmtId="0" fontId="4" fillId="10" borderId="14" xfId="9" applyFont="1" applyFill="1" applyBorder="1">
      <alignment vertical="center"/>
    </xf>
    <xf numFmtId="4" fontId="4" fillId="10" borderId="14" xfId="9" applyNumberFormat="1" applyFont="1" applyFill="1" applyBorder="1">
      <alignment vertical="center"/>
    </xf>
    <xf numFmtId="3" fontId="5" fillId="9" borderId="14" xfId="10" applyNumberFormat="1" applyFont="1" applyFill="1" applyBorder="1">
      <alignment vertical="center"/>
    </xf>
    <xf numFmtId="3" fontId="4" fillId="9" borderId="14" xfId="9" applyNumberFormat="1" applyFont="1" applyFill="1" applyBorder="1">
      <alignment vertical="center"/>
    </xf>
    <xf numFmtId="0" fontId="4" fillId="9" borderId="14" xfId="9" applyFont="1" applyFill="1" applyBorder="1">
      <alignment vertical="center"/>
    </xf>
    <xf numFmtId="0" fontId="6" fillId="7" borderId="13" xfId="7" applyFont="1" applyFill="1" applyBorder="1"/>
    <xf numFmtId="0" fontId="4" fillId="7" borderId="16" xfId="3" applyFont="1" applyFill="1" applyBorder="1"/>
    <xf numFmtId="0" fontId="4" fillId="7" borderId="17" xfId="6" applyFont="1" applyFill="1" applyBorder="1"/>
    <xf numFmtId="4" fontId="4" fillId="7" borderId="17" xfId="6" applyNumberFormat="1" applyFont="1" applyFill="1" applyBorder="1"/>
    <xf numFmtId="0" fontId="4" fillId="7" borderId="18" xfId="1" applyFont="1" applyFill="1" applyBorder="1"/>
    <xf numFmtId="0" fontId="4" fillId="10" borderId="19" xfId="9" applyFont="1" applyFill="1" applyBorder="1" applyAlignment="1">
      <alignment vertical="center"/>
    </xf>
    <xf numFmtId="0" fontId="4" fillId="10" borderId="20" xfId="9" applyFont="1" applyFill="1" applyBorder="1" applyAlignment="1">
      <alignment vertical="center"/>
    </xf>
    <xf numFmtId="0" fontId="4" fillId="10" borderId="21" xfId="9" applyFont="1" applyFill="1" applyBorder="1" applyAlignment="1">
      <alignment vertical="center"/>
    </xf>
    <xf numFmtId="0" fontId="4" fillId="10" borderId="14" xfId="9" applyFont="1" applyFill="1" applyBorder="1">
      <alignment vertical="center"/>
    </xf>
    <xf numFmtId="4" fontId="4" fillId="9" borderId="14" xfId="9" applyNumberFormat="1" applyFont="1" applyFill="1" applyBorder="1">
      <alignment vertical="center"/>
    </xf>
    <xf numFmtId="0" fontId="6" fillId="7" borderId="25" xfId="4" applyFont="1" applyFill="1" applyBorder="1"/>
    <xf numFmtId="0" fontId="6" fillId="7" borderId="26" xfId="8" applyFont="1" applyFill="1" applyBorder="1"/>
    <xf numFmtId="0" fontId="6" fillId="7" borderId="27" xfId="2" applyFont="1" applyFill="1" applyBorder="1"/>
    <xf numFmtId="0" fontId="4" fillId="10" borderId="14" xfId="9" applyFont="1" applyFill="1" applyBorder="1">
      <alignment vertical="center"/>
    </xf>
    <xf numFmtId="0" fontId="8" fillId="11" borderId="28" xfId="14" applyFont="1" applyFill="1" applyBorder="1" applyAlignment="1">
      <alignment horizontal="center"/>
    </xf>
    <xf numFmtId="0" fontId="8" fillId="0" borderId="29" xfId="14" applyFont="1" applyFill="1" applyBorder="1" applyAlignment="1">
      <alignment wrapText="1"/>
    </xf>
    <xf numFmtId="0" fontId="8" fillId="0" borderId="29" xfId="14" applyFont="1" applyFill="1" applyBorder="1" applyAlignment="1">
      <alignment horizontal="right" wrapText="1"/>
    </xf>
    <xf numFmtId="4" fontId="8" fillId="0" borderId="29" xfId="14" applyNumberFormat="1" applyFont="1" applyFill="1" applyBorder="1" applyAlignment="1">
      <alignment horizontal="right" wrapText="1"/>
    </xf>
    <xf numFmtId="4" fontId="0" fillId="0" borderId="0" xfId="0" applyNumberFormat="1"/>
    <xf numFmtId="0" fontId="8" fillId="0" borderId="32" xfId="14" applyFont="1" applyFill="1" applyBorder="1" applyAlignment="1">
      <alignment horizontal="right" wrapText="1"/>
    </xf>
    <xf numFmtId="0" fontId="5" fillId="9" borderId="14" xfId="9" applyFont="1" applyFill="1" applyBorder="1" applyAlignment="1">
      <alignment horizontal="left" vertical="center"/>
    </xf>
    <xf numFmtId="4" fontId="5" fillId="9" borderId="14" xfId="9" applyNumberFormat="1" applyFont="1" applyFill="1" applyBorder="1" applyAlignment="1">
      <alignment horizontal="right" vertical="center"/>
    </xf>
    <xf numFmtId="0" fontId="5" fillId="10" borderId="14" xfId="10" applyFont="1" applyFill="1" applyBorder="1" applyAlignment="1">
      <alignment horizontal="left" vertical="center"/>
    </xf>
    <xf numFmtId="4" fontId="5" fillId="10" borderId="30" xfId="10" applyNumberFormat="1" applyFont="1" applyFill="1" applyBorder="1" applyAlignment="1">
      <alignment horizontal="right" vertical="center"/>
    </xf>
    <xf numFmtId="4" fontId="5" fillId="10" borderId="31" xfId="10" applyNumberFormat="1" applyFont="1" applyFill="1" applyBorder="1" applyAlignment="1">
      <alignment horizontal="right" vertical="center"/>
    </xf>
    <xf numFmtId="0" fontId="5" fillId="4" borderId="12" xfId="11" applyFont="1" applyBorder="1">
      <alignment horizontal="left" vertical="center"/>
    </xf>
    <xf numFmtId="0" fontId="5" fillId="4" borderId="11" xfId="11" applyFont="1" applyBorder="1">
      <alignment horizontal="left" vertical="center"/>
    </xf>
    <xf numFmtId="0" fontId="5" fillId="4" borderId="10" xfId="11" applyFont="1" applyBorder="1">
      <alignment horizontal="left" vertical="center"/>
    </xf>
    <xf numFmtId="0" fontId="7" fillId="8" borderId="14" xfId="12" applyFont="1" applyFill="1" applyBorder="1">
      <alignment horizontal="center" vertical="center" wrapText="1"/>
    </xf>
    <xf numFmtId="0" fontId="4" fillId="10" borderId="14" xfId="9" applyFont="1" applyFill="1" applyBorder="1">
      <alignment vertical="center"/>
    </xf>
    <xf numFmtId="0" fontId="7" fillId="8" borderId="14" xfId="13" applyFont="1" applyFill="1" applyBorder="1" applyAlignment="1">
      <alignment horizontal="left" vertical="center"/>
    </xf>
    <xf numFmtId="4" fontId="7" fillId="8" borderId="14" xfId="13" applyNumberFormat="1" applyFont="1" applyFill="1" applyBorder="1" applyAlignment="1">
      <alignment horizontal="right" vertical="center"/>
    </xf>
    <xf numFmtId="0" fontId="5" fillId="9" borderId="14" xfId="10" applyFont="1" applyFill="1" applyBorder="1" applyAlignment="1">
      <alignment horizontal="left" vertical="center"/>
    </xf>
    <xf numFmtId="4" fontId="5" fillId="9" borderId="14" xfId="10" applyNumberFormat="1" applyFont="1" applyFill="1" applyBorder="1" applyAlignment="1">
      <alignment horizontal="right" vertical="center"/>
    </xf>
    <xf numFmtId="0" fontId="4" fillId="9" borderId="14" xfId="9" applyFont="1" applyFill="1" applyBorder="1" applyAlignment="1">
      <alignment horizontal="left" vertical="center"/>
    </xf>
    <xf numFmtId="0" fontId="4" fillId="9" borderId="14" xfId="9" applyFont="1" applyFill="1" applyBorder="1">
      <alignment vertical="center"/>
    </xf>
    <xf numFmtId="4" fontId="4" fillId="9" borderId="22" xfId="9" applyNumberFormat="1" applyFont="1" applyFill="1" applyBorder="1" applyAlignment="1">
      <alignment horizontal="center" vertical="center"/>
    </xf>
    <xf numFmtId="4" fontId="4" fillId="9" borderId="23" xfId="9" applyNumberFormat="1" applyFont="1" applyFill="1" applyBorder="1" applyAlignment="1">
      <alignment horizontal="center" vertical="center"/>
    </xf>
    <xf numFmtId="4" fontId="4" fillId="9" borderId="24" xfId="9" applyNumberFormat="1" applyFont="1" applyFill="1" applyBorder="1" applyAlignment="1">
      <alignment horizontal="center" vertical="center"/>
    </xf>
    <xf numFmtId="0" fontId="4" fillId="9" borderId="22" xfId="9" applyFont="1" applyFill="1" applyBorder="1" applyAlignment="1">
      <alignment horizontal="center" vertical="center"/>
    </xf>
    <xf numFmtId="0" fontId="4" fillId="9" borderId="23" xfId="9" applyFont="1" applyFill="1" applyBorder="1" applyAlignment="1">
      <alignment horizontal="center" vertical="center"/>
    </xf>
    <xf numFmtId="0" fontId="4" fillId="9" borderId="24" xfId="9" applyFont="1" applyFill="1" applyBorder="1" applyAlignment="1">
      <alignment horizontal="center" vertical="center"/>
    </xf>
    <xf numFmtId="3" fontId="4" fillId="10" borderId="22" xfId="9" applyNumberFormat="1" applyFont="1" applyFill="1" applyBorder="1" applyAlignment="1">
      <alignment horizontal="center" vertical="center"/>
    </xf>
    <xf numFmtId="3" fontId="4" fillId="10" borderId="23" xfId="9" applyNumberFormat="1" applyFont="1" applyFill="1" applyBorder="1" applyAlignment="1">
      <alignment horizontal="center" vertical="center"/>
    </xf>
  </cellXfs>
  <cellStyles count="15">
    <cellStyle name="BordeEsqDI" xfId="1"/>
    <cellStyle name="BordeEsqDS" xfId="2"/>
    <cellStyle name="BordeEsqII" xfId="3"/>
    <cellStyle name="BordeEsqIS" xfId="4"/>
    <cellStyle name="BordeTablaDer" xfId="5"/>
    <cellStyle name="BordeTablaInf" xfId="6"/>
    <cellStyle name="BordeTablaIzq" xfId="7"/>
    <cellStyle name="BordeTablaSup" xfId="8"/>
    <cellStyle name="fColor1" xfId="9"/>
    <cellStyle name="fColor2" xfId="10"/>
    <cellStyle name="fSubTitulo" xfId="11"/>
    <cellStyle name="fTitulo" xfId="12"/>
    <cellStyle name="fTotal0" xfId="13"/>
    <cellStyle name="Normal" xfId="0" builtinId="0"/>
    <cellStyle name="Normal_Full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0497B"/>
      <color rgb="FFCCC0DA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tabSelected="1" topLeftCell="B1" zoomScaleNormal="100" workbookViewId="0">
      <selection activeCell="L27" sqref="L27"/>
    </sheetView>
  </sheetViews>
  <sheetFormatPr baseColWidth="10" defaultColWidth="11.42578125" defaultRowHeight="12.75" x14ac:dyDescent="0.2"/>
  <cols>
    <col min="1" max="1" width="2.140625" style="1" customWidth="1"/>
    <col min="2" max="2" width="0.5703125" style="1" customWidth="1"/>
    <col min="3" max="3" width="5.42578125" style="1" customWidth="1"/>
    <col min="4" max="4" width="3" style="1" customWidth="1"/>
    <col min="5" max="5" width="52.28515625" style="1" customWidth="1"/>
    <col min="6" max="6" width="13.5703125" style="1" customWidth="1"/>
    <col min="7" max="7" width="16.5703125" style="1" customWidth="1"/>
    <col min="8" max="8" width="16" style="1" customWidth="1"/>
    <col min="9" max="9" width="0.5703125" style="1" customWidth="1"/>
    <col min="10" max="16384" width="11.42578125" style="1"/>
  </cols>
  <sheetData>
    <row r="1" spans="2:9" ht="13.5" thickBot="1" x14ac:dyDescent="0.25">
      <c r="C1" s="39" t="s">
        <v>26</v>
      </c>
      <c r="D1" s="40"/>
      <c r="E1" s="40"/>
      <c r="F1" s="40"/>
      <c r="G1" s="40"/>
      <c r="H1" s="41"/>
    </row>
    <row r="2" spans="2:9" s="2" customFormat="1" ht="13.5" thickBot="1" x14ac:dyDescent="0.25">
      <c r="C2" s="39" t="s">
        <v>0</v>
      </c>
      <c r="D2" s="40"/>
      <c r="E2" s="40"/>
      <c r="F2" s="40"/>
      <c r="G2" s="40"/>
      <c r="H2" s="41"/>
    </row>
    <row r="3" spans="2:9" s="2" customFormat="1" x14ac:dyDescent="0.2"/>
    <row r="4" spans="2:9" s="2" customFormat="1" ht="3.95" customHeight="1" x14ac:dyDescent="0.2">
      <c r="B4" s="24"/>
      <c r="C4" s="25"/>
      <c r="D4" s="25"/>
      <c r="E4" s="25"/>
      <c r="F4" s="25"/>
      <c r="G4" s="25"/>
      <c r="H4" s="25"/>
      <c r="I4" s="26"/>
    </row>
    <row r="5" spans="2:9" ht="20.100000000000001" customHeight="1" x14ac:dyDescent="0.2">
      <c r="B5" s="3"/>
      <c r="C5" s="42" t="s">
        <v>1</v>
      </c>
      <c r="D5" s="42"/>
      <c r="E5" s="42"/>
      <c r="F5" s="4" t="s">
        <v>2</v>
      </c>
      <c r="G5" s="42" t="s">
        <v>3</v>
      </c>
      <c r="H5" s="42"/>
      <c r="I5" s="5"/>
    </row>
    <row r="6" spans="2:9" ht="20.100000000000001" customHeight="1" x14ac:dyDescent="0.2">
      <c r="B6" s="3"/>
      <c r="C6" s="34" t="s">
        <v>4</v>
      </c>
      <c r="D6" s="34"/>
      <c r="E6" s="34"/>
      <c r="F6" s="6">
        <v>424</v>
      </c>
      <c r="G6" s="35">
        <v>18714712.27</v>
      </c>
      <c r="H6" s="35"/>
      <c r="I6" s="7"/>
    </row>
    <row r="7" spans="2:9" ht="20.100000000000001" customHeight="1" x14ac:dyDescent="0.2">
      <c r="B7" s="3"/>
      <c r="C7" s="36" t="s">
        <v>20</v>
      </c>
      <c r="D7" s="36"/>
      <c r="E7" s="36"/>
      <c r="F7" s="8">
        <f>SUM(F8:F21)</f>
        <v>42</v>
      </c>
      <c r="G7" s="37">
        <f>SUM(G8:G21)</f>
        <v>10312748.270000001</v>
      </c>
      <c r="H7" s="38"/>
      <c r="I7" s="7"/>
    </row>
    <row r="8" spans="2:9" ht="20.100000000000001" customHeight="1" x14ac:dyDescent="0.2">
      <c r="B8" s="3"/>
      <c r="C8" s="43"/>
      <c r="D8" s="19"/>
      <c r="E8" s="20" t="str">
        <f>Full1!A12</f>
        <v>Capacities</v>
      </c>
      <c r="F8" s="9">
        <f>Full1!B12</f>
        <v>5</v>
      </c>
      <c r="G8" s="10">
        <f>Full1!C12</f>
        <v>1280229.96</v>
      </c>
      <c r="H8" s="56"/>
      <c r="I8" s="7"/>
    </row>
    <row r="9" spans="2:9" ht="20.100000000000001" customHeight="1" x14ac:dyDescent="0.2">
      <c r="B9" s="3"/>
      <c r="C9" s="43"/>
      <c r="D9" s="21"/>
      <c r="E9" s="20" t="str">
        <f>Full1!A13</f>
        <v>CIP</v>
      </c>
      <c r="F9" s="27">
        <f>Full1!B13</f>
        <v>1</v>
      </c>
      <c r="G9" s="10">
        <f>Full1!C13</f>
        <v>191950</v>
      </c>
      <c r="H9" s="57"/>
      <c r="I9" s="7"/>
    </row>
    <row r="10" spans="2:9" ht="20.100000000000001" customHeight="1" x14ac:dyDescent="0.2">
      <c r="B10" s="3"/>
      <c r="C10" s="43"/>
      <c r="D10" s="21"/>
      <c r="E10" s="20" t="str">
        <f>Full1!A14</f>
        <v>Coop -Environment (+climate change)</v>
      </c>
      <c r="F10" s="27">
        <f>Full1!B14</f>
        <v>1</v>
      </c>
      <c r="G10" s="10">
        <f>Full1!C14</f>
        <v>366900</v>
      </c>
      <c r="H10" s="57"/>
      <c r="I10" s="7"/>
    </row>
    <row r="11" spans="2:9" ht="20.100000000000001" customHeight="1" x14ac:dyDescent="0.2">
      <c r="B11" s="3"/>
      <c r="C11" s="43"/>
      <c r="D11" s="21"/>
      <c r="E11" s="20" t="str">
        <f>Full1!A15</f>
        <v>Coop -Food, agriculture+fisheries and biotechnology</v>
      </c>
      <c r="F11" s="27">
        <f>Full1!B15</f>
        <v>1</v>
      </c>
      <c r="G11" s="10">
        <f>Full1!C15</f>
        <v>48471</v>
      </c>
      <c r="H11" s="57"/>
      <c r="I11" s="7"/>
    </row>
    <row r="12" spans="2:9" ht="20.100000000000001" customHeight="1" x14ac:dyDescent="0.2">
      <c r="B12" s="3"/>
      <c r="C12" s="43"/>
      <c r="D12" s="21"/>
      <c r="E12" s="20" t="str">
        <f>Full1!A16</f>
        <v>Coop -Nanos, mat. and new prod. technologies</v>
      </c>
      <c r="F12" s="27">
        <f>Full1!B16</f>
        <v>1</v>
      </c>
      <c r="G12" s="10">
        <f>Full1!C16</f>
        <v>243857</v>
      </c>
      <c r="H12" s="57"/>
      <c r="I12" s="7"/>
    </row>
    <row r="13" spans="2:9" ht="20.100000000000001" customHeight="1" x14ac:dyDescent="0.2">
      <c r="B13" s="3"/>
      <c r="C13" s="43"/>
      <c r="D13" s="21"/>
      <c r="E13" s="20" t="str">
        <f>Full1!A17</f>
        <v>Coop -NMP &amp; ENERGY</v>
      </c>
      <c r="F13" s="27">
        <f>Full1!B17</f>
        <v>1</v>
      </c>
      <c r="G13" s="10">
        <f>Full1!C17</f>
        <v>349358</v>
      </c>
      <c r="H13" s="57"/>
      <c r="I13" s="7"/>
    </row>
    <row r="14" spans="2:9" ht="20.100000000000001" customHeight="1" x14ac:dyDescent="0.2">
      <c r="B14" s="3"/>
      <c r="C14" s="43"/>
      <c r="D14" s="21"/>
      <c r="E14" s="20" t="str">
        <f>Full1!A18</f>
        <v>Coop -Space</v>
      </c>
      <c r="F14" s="27">
        <f>Full1!B18</f>
        <v>2</v>
      </c>
      <c r="G14" s="10">
        <f>Full1!C18</f>
        <v>492252.02</v>
      </c>
      <c r="H14" s="57"/>
      <c r="I14" s="7"/>
    </row>
    <row r="15" spans="2:9" ht="20.100000000000001" customHeight="1" x14ac:dyDescent="0.2">
      <c r="B15" s="3"/>
      <c r="C15" s="43"/>
      <c r="D15" s="21"/>
      <c r="E15" s="20" t="str">
        <f>Full1!A19</f>
        <v>Coop -Transport (+aeronautics)</v>
      </c>
      <c r="F15" s="27">
        <f>Full1!B19</f>
        <v>2</v>
      </c>
      <c r="G15" s="10">
        <f>Full1!C19</f>
        <v>212388</v>
      </c>
      <c r="H15" s="57"/>
      <c r="I15" s="7"/>
    </row>
    <row r="16" spans="2:9" ht="20.100000000000001" customHeight="1" x14ac:dyDescent="0.2">
      <c r="B16" s="3"/>
      <c r="C16" s="43"/>
      <c r="D16" s="21"/>
      <c r="E16" s="20" t="str">
        <f>Full1!A20</f>
        <v>Coop-Information &amp; communication technologies</v>
      </c>
      <c r="F16" s="27">
        <f>Full1!B20</f>
        <v>12</v>
      </c>
      <c r="G16" s="10">
        <f>Full1!C20</f>
        <v>4712311.51</v>
      </c>
      <c r="H16" s="57"/>
      <c r="I16" s="7"/>
    </row>
    <row r="17" spans="2:9" ht="20.100000000000001" customHeight="1" x14ac:dyDescent="0.2">
      <c r="B17" s="3"/>
      <c r="C17" s="22"/>
      <c r="D17" s="21"/>
      <c r="E17" s="20" t="str">
        <f>Full1!A21</f>
        <v>COST (European Cooperation in Science and Technology)</v>
      </c>
      <c r="F17" s="27">
        <f>Full1!B21</f>
        <v>3</v>
      </c>
      <c r="G17" s="10">
        <f>Full1!C21</f>
        <v>5408.9</v>
      </c>
      <c r="H17" s="57"/>
      <c r="I17" s="7"/>
    </row>
    <row r="18" spans="2:9" ht="20.100000000000001" customHeight="1" x14ac:dyDescent="0.2">
      <c r="B18" s="3"/>
      <c r="C18" s="22"/>
      <c r="D18" s="21"/>
      <c r="E18" s="20" t="str">
        <f>Full1!A22</f>
        <v>Euratom - Fusion Energy Research</v>
      </c>
      <c r="F18" s="27">
        <f>Full1!B22</f>
        <v>1</v>
      </c>
      <c r="G18" s="10">
        <f>Full1!C22</f>
        <v>5001</v>
      </c>
      <c r="H18" s="57"/>
      <c r="I18" s="7"/>
    </row>
    <row r="19" spans="2:9" ht="20.100000000000001" customHeight="1" x14ac:dyDescent="0.2">
      <c r="B19" s="3"/>
      <c r="C19" s="22"/>
      <c r="D19" s="21"/>
      <c r="E19" s="20" t="str">
        <f>Full1!A23</f>
        <v>Interreg</v>
      </c>
      <c r="F19" s="27">
        <f>Full1!B23</f>
        <v>1</v>
      </c>
      <c r="G19" s="10">
        <f>Full1!C23</f>
        <v>101015.25</v>
      </c>
      <c r="H19" s="57"/>
      <c r="I19" s="7"/>
    </row>
    <row r="20" spans="2:9" ht="20.100000000000001" customHeight="1" x14ac:dyDescent="0.2">
      <c r="B20" s="3"/>
      <c r="C20" s="22"/>
      <c r="D20" s="21"/>
      <c r="E20" s="20" t="str">
        <f>Full1!A24</f>
        <v>People</v>
      </c>
      <c r="F20" s="27">
        <f>Full1!B24</f>
        <v>10</v>
      </c>
      <c r="G20" s="10">
        <f>Full1!C24</f>
        <v>2259786.4</v>
      </c>
      <c r="H20" s="57"/>
      <c r="I20" s="7"/>
    </row>
    <row r="21" spans="2:9" ht="20.100000000000001" customHeight="1" x14ac:dyDescent="0.2">
      <c r="B21" s="3"/>
      <c r="C21" s="22"/>
      <c r="D21" s="21"/>
      <c r="E21" s="20" t="str">
        <f>Full1!A25</f>
        <v>Ten</v>
      </c>
      <c r="F21" s="27">
        <f>Full1!B25</f>
        <v>1</v>
      </c>
      <c r="G21" s="10">
        <f>Full1!C25</f>
        <v>43819.23</v>
      </c>
      <c r="H21" s="57"/>
      <c r="I21" s="7"/>
    </row>
    <row r="22" spans="2:9" ht="20.100000000000001" customHeight="1" x14ac:dyDescent="0.2">
      <c r="B22" s="3"/>
      <c r="C22" s="46" t="s">
        <v>5</v>
      </c>
      <c r="D22" s="46"/>
      <c r="E22" s="46"/>
      <c r="F22" s="11">
        <f>F23+F26+F27+F28</f>
        <v>301</v>
      </c>
      <c r="G22" s="47">
        <f>G23+G26+G27+G28</f>
        <v>18521657.18</v>
      </c>
      <c r="H22" s="47"/>
      <c r="I22" s="7"/>
    </row>
    <row r="23" spans="2:9" ht="20.100000000000001" customHeight="1" x14ac:dyDescent="0.2">
      <c r="B23" s="3"/>
      <c r="C23" s="53"/>
      <c r="D23" s="48" t="s">
        <v>29</v>
      </c>
      <c r="E23" s="48"/>
      <c r="F23" s="12">
        <f>F24+F25</f>
        <v>153</v>
      </c>
      <c r="G23" s="23">
        <f>G24+G25</f>
        <v>12163068.269999998</v>
      </c>
      <c r="H23" s="50"/>
      <c r="I23" s="7"/>
    </row>
    <row r="24" spans="2:9" ht="20.100000000000001" customHeight="1" x14ac:dyDescent="0.2">
      <c r="B24" s="3"/>
      <c r="C24" s="54"/>
      <c r="D24" s="49"/>
      <c r="E24" s="13" t="s">
        <v>19</v>
      </c>
      <c r="F24" s="12">
        <f>Full1!B3</f>
        <v>113</v>
      </c>
      <c r="G24" s="23">
        <f>Full1!C3</f>
        <v>11661298.269999998</v>
      </c>
      <c r="H24" s="51"/>
      <c r="I24" s="7"/>
    </row>
    <row r="25" spans="2:9" ht="20.100000000000001" customHeight="1" x14ac:dyDescent="0.2">
      <c r="B25" s="3"/>
      <c r="C25" s="54"/>
      <c r="D25" s="49"/>
      <c r="E25" s="13" t="s">
        <v>6</v>
      </c>
      <c r="F25" s="12">
        <f>Full1!B4</f>
        <v>40</v>
      </c>
      <c r="G25" s="23">
        <f>Full1!C4</f>
        <v>501770</v>
      </c>
      <c r="H25" s="51"/>
      <c r="I25" s="7"/>
    </row>
    <row r="26" spans="2:9" ht="20.100000000000001" customHeight="1" x14ac:dyDescent="0.2">
      <c r="B26" s="3"/>
      <c r="C26" s="54"/>
      <c r="D26" s="49" t="s">
        <v>18</v>
      </c>
      <c r="E26" s="49"/>
      <c r="F26" s="12">
        <f>Full1!B5</f>
        <v>45</v>
      </c>
      <c r="G26" s="23">
        <f>Full1!C5</f>
        <v>1072669.7000000007</v>
      </c>
      <c r="H26" s="51"/>
      <c r="I26" s="7"/>
    </row>
    <row r="27" spans="2:9" ht="20.100000000000001" customHeight="1" x14ac:dyDescent="0.2">
      <c r="B27" s="3"/>
      <c r="C27" s="54"/>
      <c r="D27" s="49" t="s">
        <v>7</v>
      </c>
      <c r="E27" s="49"/>
      <c r="F27" s="12">
        <f>Full1!B6</f>
        <v>47</v>
      </c>
      <c r="G27" s="23">
        <f>Full1!C6</f>
        <v>791084.36</v>
      </c>
      <c r="H27" s="51"/>
      <c r="I27" s="7"/>
    </row>
    <row r="28" spans="2:9" ht="20.100000000000001" customHeight="1" x14ac:dyDescent="0.2">
      <c r="B28" s="3"/>
      <c r="C28" s="55"/>
      <c r="D28" s="49" t="s">
        <v>17</v>
      </c>
      <c r="E28" s="49"/>
      <c r="F28" s="12">
        <f>Full1!B7</f>
        <v>56</v>
      </c>
      <c r="G28" s="23">
        <f>Full1!C7</f>
        <v>4494834.8500000006</v>
      </c>
      <c r="H28" s="52"/>
      <c r="I28" s="7"/>
    </row>
    <row r="29" spans="2:9" s="2" customFormat="1" ht="20.100000000000001" customHeight="1" x14ac:dyDescent="0.2">
      <c r="B29" s="14"/>
      <c r="C29" s="44" t="s">
        <v>8</v>
      </c>
      <c r="D29" s="44"/>
      <c r="E29" s="44"/>
      <c r="F29" s="44"/>
      <c r="G29" s="45">
        <f>G6+G7+G22</f>
        <v>47549117.719999999</v>
      </c>
      <c r="H29" s="45"/>
      <c r="I29" s="5"/>
    </row>
    <row r="30" spans="2:9" ht="3.75" customHeight="1" x14ac:dyDescent="0.2">
      <c r="B30" s="15"/>
      <c r="C30" s="16"/>
      <c r="D30" s="16"/>
      <c r="E30" s="16"/>
      <c r="F30" s="16"/>
      <c r="G30" s="16"/>
      <c r="H30" s="17"/>
      <c r="I30" s="18"/>
    </row>
  </sheetData>
  <mergeCells count="21">
    <mergeCell ref="C8:C16"/>
    <mergeCell ref="C29:F29"/>
    <mergeCell ref="G29:H29"/>
    <mergeCell ref="C22:E22"/>
    <mergeCell ref="G22:H22"/>
    <mergeCell ref="D23:E23"/>
    <mergeCell ref="D24:D25"/>
    <mergeCell ref="D26:E26"/>
    <mergeCell ref="D27:E27"/>
    <mergeCell ref="D28:E28"/>
    <mergeCell ref="H23:H28"/>
    <mergeCell ref="C23:C28"/>
    <mergeCell ref="H8:H21"/>
    <mergeCell ref="C6:E6"/>
    <mergeCell ref="G6:H6"/>
    <mergeCell ref="C7:E7"/>
    <mergeCell ref="G7:H7"/>
    <mergeCell ref="C1:H1"/>
    <mergeCell ref="C2:H2"/>
    <mergeCell ref="C5:E5"/>
    <mergeCell ref="G5:H5"/>
  </mergeCells>
  <phoneticPr fontId="0" type="noConversion"/>
  <printOptions horizontalCentered="1"/>
  <pageMargins left="0.59" right="0.59" top="0.59" bottom="0.59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10" workbookViewId="0">
      <selection activeCell="B35" sqref="B35"/>
    </sheetView>
  </sheetViews>
  <sheetFormatPr baseColWidth="10" defaultColWidth="9.140625" defaultRowHeight="12.75" x14ac:dyDescent="0.2"/>
  <cols>
    <col min="1" max="2" width="36.28515625" customWidth="1"/>
    <col min="3" max="3" width="26.42578125" customWidth="1"/>
    <col min="4" max="4" width="34.28515625" customWidth="1"/>
  </cols>
  <sheetData>
    <row r="1" spans="1:3" ht="15" x14ac:dyDescent="0.25">
      <c r="A1" s="28" t="s">
        <v>27</v>
      </c>
      <c r="B1" s="28"/>
      <c r="C1" s="28" t="s">
        <v>28</v>
      </c>
    </row>
    <row r="3" spans="1:3" ht="15" x14ac:dyDescent="0.25">
      <c r="A3" s="29" t="s">
        <v>19</v>
      </c>
      <c r="B3" s="29">
        <v>113</v>
      </c>
      <c r="C3" s="31">
        <v>11661298.269999998</v>
      </c>
    </row>
    <row r="4" spans="1:3" ht="15" x14ac:dyDescent="0.25">
      <c r="A4" s="29" t="s">
        <v>30</v>
      </c>
      <c r="B4" s="29">
        <v>40</v>
      </c>
      <c r="C4" s="31">
        <v>501770</v>
      </c>
    </row>
    <row r="5" spans="1:3" ht="15" x14ac:dyDescent="0.25">
      <c r="A5" s="29" t="s">
        <v>17</v>
      </c>
      <c r="B5" s="29">
        <v>45</v>
      </c>
      <c r="C5" s="31">
        <v>1072669.7000000007</v>
      </c>
    </row>
    <row r="6" spans="1:3" ht="15" x14ac:dyDescent="0.25">
      <c r="A6" s="29" t="s">
        <v>7</v>
      </c>
      <c r="B6" s="29">
        <v>47</v>
      </c>
      <c r="C6" s="31">
        <v>791084.36</v>
      </c>
    </row>
    <row r="7" spans="1:3" ht="15" x14ac:dyDescent="0.25">
      <c r="A7" s="29" t="s">
        <v>18</v>
      </c>
      <c r="B7" s="29">
        <v>56</v>
      </c>
      <c r="C7" s="31">
        <v>4494834.8500000006</v>
      </c>
    </row>
    <row r="8" spans="1:3" x14ac:dyDescent="0.2">
      <c r="B8">
        <f>SUM(B3:B7)</f>
        <v>301</v>
      </c>
      <c r="C8" s="32">
        <f>SUM(C3:C7)</f>
        <v>18521657.18</v>
      </c>
    </row>
    <row r="11" spans="1:3" ht="15" x14ac:dyDescent="0.25">
      <c r="A11" s="28" t="s">
        <v>31</v>
      </c>
      <c r="C11" s="28" t="s">
        <v>28</v>
      </c>
    </row>
    <row r="12" spans="1:3" ht="15" x14ac:dyDescent="0.25">
      <c r="A12" s="29" t="s">
        <v>9</v>
      </c>
      <c r="B12" s="30">
        <v>5</v>
      </c>
      <c r="C12" s="30">
        <v>1280229.96</v>
      </c>
    </row>
    <row r="13" spans="1:3" ht="15" x14ac:dyDescent="0.25">
      <c r="A13" s="29" t="s">
        <v>16</v>
      </c>
      <c r="B13" s="30">
        <v>1</v>
      </c>
      <c r="C13" s="30">
        <v>191950</v>
      </c>
    </row>
    <row r="14" spans="1:3" ht="15" x14ac:dyDescent="0.25">
      <c r="A14" s="29" t="s">
        <v>10</v>
      </c>
      <c r="B14" s="30">
        <v>1</v>
      </c>
      <c r="C14" s="30">
        <v>366900</v>
      </c>
    </row>
    <row r="15" spans="1:3" ht="30" x14ac:dyDescent="0.25">
      <c r="A15" s="29" t="s">
        <v>21</v>
      </c>
      <c r="B15" s="30">
        <v>1</v>
      </c>
      <c r="C15" s="30">
        <v>48471</v>
      </c>
    </row>
    <row r="16" spans="1:3" ht="30" x14ac:dyDescent="0.25">
      <c r="A16" s="29" t="s">
        <v>11</v>
      </c>
      <c r="B16" s="30">
        <v>1</v>
      </c>
      <c r="C16" s="30">
        <v>243857</v>
      </c>
    </row>
    <row r="17" spans="1:3" ht="15" x14ac:dyDescent="0.25">
      <c r="A17" s="29" t="s">
        <v>22</v>
      </c>
      <c r="B17" s="30">
        <v>1</v>
      </c>
      <c r="C17" s="30">
        <v>349358</v>
      </c>
    </row>
    <row r="18" spans="1:3" ht="15" x14ac:dyDescent="0.25">
      <c r="A18" s="29" t="s">
        <v>12</v>
      </c>
      <c r="B18" s="30">
        <v>2</v>
      </c>
      <c r="C18" s="30">
        <v>492252.02</v>
      </c>
    </row>
    <row r="19" spans="1:3" ht="15" x14ac:dyDescent="0.25">
      <c r="A19" s="29" t="s">
        <v>23</v>
      </c>
      <c r="B19" s="30">
        <v>2</v>
      </c>
      <c r="C19" s="30">
        <v>212388</v>
      </c>
    </row>
    <row r="20" spans="1:3" ht="30" x14ac:dyDescent="0.25">
      <c r="A20" s="29" t="s">
        <v>13</v>
      </c>
      <c r="B20" s="30">
        <v>12</v>
      </c>
      <c r="C20" s="30">
        <v>4712311.51</v>
      </c>
    </row>
    <row r="21" spans="1:3" ht="30" x14ac:dyDescent="0.25">
      <c r="A21" s="29" t="s">
        <v>14</v>
      </c>
      <c r="B21" s="30">
        <v>3</v>
      </c>
      <c r="C21" s="30">
        <v>5408.9</v>
      </c>
    </row>
    <row r="22" spans="1:3" ht="15" x14ac:dyDescent="0.25">
      <c r="A22" s="29" t="s">
        <v>24</v>
      </c>
      <c r="B22" s="30">
        <v>1</v>
      </c>
      <c r="C22" s="30">
        <v>5001</v>
      </c>
    </row>
    <row r="23" spans="1:3" ht="15" x14ac:dyDescent="0.25">
      <c r="A23" s="29" t="s">
        <v>32</v>
      </c>
      <c r="B23" s="30">
        <v>1</v>
      </c>
      <c r="C23" s="30">
        <v>101015.25</v>
      </c>
    </row>
    <row r="24" spans="1:3" ht="15" x14ac:dyDescent="0.25">
      <c r="A24" s="29" t="s">
        <v>15</v>
      </c>
      <c r="B24" s="30">
        <v>10</v>
      </c>
      <c r="C24" s="30">
        <v>2259786.4</v>
      </c>
    </row>
    <row r="25" spans="1:3" ht="15" x14ac:dyDescent="0.25">
      <c r="A25" s="29" t="s">
        <v>25</v>
      </c>
      <c r="B25" s="33">
        <v>1</v>
      </c>
      <c r="C25" s="30">
        <v>43819.23</v>
      </c>
    </row>
    <row r="28" spans="1:3" ht="15" x14ac:dyDescent="0.25">
      <c r="A28" s="28"/>
      <c r="B28" s="28"/>
    </row>
    <row r="29" spans="1:3" ht="15" x14ac:dyDescent="0.25">
      <c r="A29" s="29"/>
      <c r="B29" s="30"/>
    </row>
    <row r="30" spans="1:3" ht="15" x14ac:dyDescent="0.25">
      <c r="A30" s="29"/>
      <c r="B30" s="30"/>
    </row>
    <row r="31" spans="1:3" ht="15" x14ac:dyDescent="0.25">
      <c r="A31" s="29"/>
      <c r="B31" s="30"/>
    </row>
    <row r="32" spans="1:3" ht="15" x14ac:dyDescent="0.25">
      <c r="A32" s="29"/>
      <c r="B32" s="30"/>
    </row>
    <row r="33" spans="1:2" ht="15" x14ac:dyDescent="0.25">
      <c r="A33" s="29"/>
      <c r="B33" s="30"/>
    </row>
    <row r="34" spans="1:2" ht="15" x14ac:dyDescent="0.25">
      <c r="A34" s="29"/>
      <c r="B34" s="30"/>
    </row>
    <row r="35" spans="1:2" ht="15" x14ac:dyDescent="0.25">
      <c r="A35" s="29"/>
      <c r="B35" s="30"/>
    </row>
    <row r="36" spans="1:2" ht="15" x14ac:dyDescent="0.25">
      <c r="A36" s="29"/>
      <c r="B36" s="30"/>
    </row>
    <row r="37" spans="1:2" ht="15" x14ac:dyDescent="0.25">
      <c r="A37" s="29"/>
      <c r="B37" s="30"/>
    </row>
    <row r="38" spans="1:2" ht="15" x14ac:dyDescent="0.25">
      <c r="A38" s="29"/>
      <c r="B38" s="30"/>
    </row>
    <row r="39" spans="1:2" ht="15" x14ac:dyDescent="0.25">
      <c r="A39" s="29"/>
      <c r="B39" s="30"/>
    </row>
    <row r="40" spans="1:2" ht="15" x14ac:dyDescent="0.25">
      <c r="A40" s="29"/>
      <c r="B40" s="30"/>
    </row>
    <row r="41" spans="1:2" ht="15" x14ac:dyDescent="0.25">
      <c r="A41" s="29"/>
      <c r="B41" s="30"/>
    </row>
    <row r="42" spans="1:2" ht="15" x14ac:dyDescent="0.25">
      <c r="A42" s="29"/>
      <c r="B42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2.4.1</vt:lpstr>
      <vt:lpstr>Full1</vt:lpstr>
      <vt:lpstr>'2.4.1'!_1Àrea_d_impressió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UPCnet</cp:lastModifiedBy>
  <cp:lastPrinted>2010-08-04T08:36:30Z</cp:lastPrinted>
  <dcterms:created xsi:type="dcterms:W3CDTF">2006-07-03T14:40:04Z</dcterms:created>
  <dcterms:modified xsi:type="dcterms:W3CDTF">2012-12-12T11:54:40Z</dcterms:modified>
</cp:coreProperties>
</file>