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020" windowHeight="11640" tabRatio="514"/>
  </bookViews>
  <sheets>
    <sheet name="222" sheetId="1" r:id="rId1"/>
    <sheet name="Tesis_Patent_Pre_CongArq_OrgCon" sheetId="2" state="hidden" r:id="rId2"/>
    <sheet name="Publicacions" sheetId="3" state="hidden" r:id="rId3"/>
  </sheets>
  <definedNames>
    <definedName name="_xlnm.Print_Area" localSheetId="0">'222'!$A$1:$P$114</definedName>
  </definedNames>
  <calcPr calcId="145621"/>
</workbook>
</file>

<file path=xl/calcChain.xml><?xml version="1.0" encoding="utf-8"?>
<calcChain xmlns="http://schemas.openxmlformats.org/spreadsheetml/2006/main">
  <c r="N66" i="1" l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M111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N65" i="1"/>
  <c r="M65" i="1"/>
  <c r="L65" i="1"/>
  <c r="K65" i="1"/>
  <c r="J65" i="1"/>
  <c r="I110" i="1"/>
  <c r="I111" i="1"/>
  <c r="H110" i="1"/>
  <c r="H111" i="1"/>
  <c r="G110" i="1"/>
  <c r="G111" i="1"/>
  <c r="F111" i="1"/>
  <c r="F110" i="1"/>
  <c r="E110" i="1"/>
  <c r="E111" i="1"/>
  <c r="D110" i="1"/>
  <c r="D111" i="1"/>
  <c r="C110" i="1"/>
  <c r="C111" i="1"/>
  <c r="T3" i="2"/>
  <c r="U3" i="2" s="1"/>
  <c r="T4" i="2"/>
  <c r="U4" i="2" s="1"/>
  <c r="T5" i="2"/>
  <c r="U5" i="2" s="1"/>
  <c r="T6" i="2"/>
  <c r="U6" i="2" s="1"/>
  <c r="T7" i="2"/>
  <c r="U7" i="2" s="1"/>
  <c r="T8" i="2"/>
  <c r="U8" i="2" s="1"/>
  <c r="T9" i="2"/>
  <c r="U9" i="2" s="1"/>
  <c r="T10" i="2"/>
  <c r="U10" i="2" s="1"/>
  <c r="T11" i="2"/>
  <c r="U11" i="2" s="1"/>
  <c r="T12" i="2"/>
  <c r="U12" i="2" s="1"/>
  <c r="T13" i="2"/>
  <c r="U13" i="2" s="1"/>
  <c r="T14" i="2"/>
  <c r="U14" i="2" s="1"/>
  <c r="T15" i="2"/>
  <c r="U15" i="2" s="1"/>
  <c r="T16" i="2"/>
  <c r="U16" i="2" s="1"/>
  <c r="T17" i="2"/>
  <c r="U17" i="2" s="1"/>
  <c r="T18" i="2"/>
  <c r="U18" i="2" s="1"/>
  <c r="T19" i="2"/>
  <c r="U19" i="2" s="1"/>
  <c r="T20" i="2"/>
  <c r="U20" i="2" s="1"/>
  <c r="T21" i="2"/>
  <c r="U21" i="2" s="1"/>
  <c r="T22" i="2"/>
  <c r="U22" i="2" s="1"/>
  <c r="T23" i="2"/>
  <c r="U23" i="2" s="1"/>
  <c r="T24" i="2"/>
  <c r="U24" i="2" s="1"/>
  <c r="T25" i="2"/>
  <c r="U25" i="2" s="1"/>
  <c r="T26" i="2"/>
  <c r="U26" i="2" s="1"/>
  <c r="T27" i="2"/>
  <c r="U27" i="2" s="1"/>
  <c r="T28" i="2"/>
  <c r="U28" i="2" s="1"/>
  <c r="T29" i="2"/>
  <c r="U29" i="2" s="1"/>
  <c r="T30" i="2"/>
  <c r="U30" i="2" s="1"/>
  <c r="T31" i="2"/>
  <c r="U31" i="2" s="1"/>
  <c r="T32" i="2"/>
  <c r="U32" i="2" s="1"/>
  <c r="T33" i="2"/>
  <c r="U33" i="2" s="1"/>
  <c r="T34" i="2"/>
  <c r="U34" i="2" s="1"/>
  <c r="T35" i="2"/>
  <c r="U35" i="2" s="1"/>
  <c r="T36" i="2"/>
  <c r="U36" i="2" s="1"/>
  <c r="T37" i="2"/>
  <c r="U37" i="2" s="1"/>
  <c r="T38" i="2"/>
  <c r="U38" i="2" s="1"/>
  <c r="T39" i="2"/>
  <c r="U39" i="2" s="1"/>
  <c r="T40" i="2"/>
  <c r="U40" i="2" s="1"/>
  <c r="T41" i="2"/>
  <c r="U41" i="2" s="1"/>
  <c r="T42" i="2"/>
  <c r="U42" i="2" s="1"/>
  <c r="T43" i="2"/>
  <c r="U43" i="2" s="1"/>
  <c r="T44" i="2"/>
  <c r="U44" i="2" s="1"/>
  <c r="T45" i="2"/>
  <c r="U45" i="2" s="1"/>
  <c r="T46" i="2"/>
  <c r="U46" i="2" s="1"/>
  <c r="T47" i="2"/>
  <c r="U47" i="2" s="1"/>
  <c r="T48" i="2"/>
  <c r="U48" i="2" s="1"/>
  <c r="V1" i="2"/>
  <c r="Q1" i="2"/>
  <c r="O1" i="2"/>
  <c r="M1" i="2"/>
  <c r="K1" i="2"/>
  <c r="S2" i="2"/>
  <c r="T2" i="2" s="1"/>
  <c r="U2" i="2" s="1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2" i="2"/>
  <c r="L47" i="2"/>
  <c r="L48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2" i="2"/>
  <c r="I67" i="1" l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66" i="1"/>
  <c r="I65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66" i="1"/>
  <c r="H65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66" i="1"/>
  <c r="G65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66" i="1"/>
  <c r="F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66" i="1"/>
  <c r="E65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66" i="1"/>
  <c r="D65" i="1"/>
  <c r="C65" i="1"/>
</calcChain>
</file>

<file path=xl/sharedStrings.xml><?xml version="1.0" encoding="utf-8"?>
<sst xmlns="http://schemas.openxmlformats.org/spreadsheetml/2006/main" count="418" uniqueCount="144">
  <si>
    <t>2.2 Volum de la recerca de la UPC</t>
  </si>
  <si>
    <t>2.2.2 VOLUM DE LA RECERCA PER UNITATS BÀSIQUES</t>
  </si>
  <si>
    <t>Unitat bàsica</t>
  </si>
  <si>
    <r>
      <t xml:space="preserve">Tesis dirigides </t>
    </r>
    <r>
      <rPr>
        <b/>
        <vertAlign val="superscript"/>
        <sz val="10"/>
        <color theme="0"/>
        <rFont val="Arial"/>
        <family val="2"/>
      </rPr>
      <t>(1)</t>
    </r>
  </si>
  <si>
    <t>Patents</t>
  </si>
  <si>
    <t>Concursos d'arquitectura</t>
  </si>
  <si>
    <t>Organització d'actes</t>
  </si>
  <si>
    <t>701 AC</t>
  </si>
  <si>
    <t>702 CMEM</t>
  </si>
  <si>
    <t>703 CA</t>
  </si>
  <si>
    <t>704 CA1</t>
  </si>
  <si>
    <t>705 CA2</t>
  </si>
  <si>
    <t>706 EC</t>
  </si>
  <si>
    <t>707 ESAII</t>
  </si>
  <si>
    <t>708 ETCG</t>
  </si>
  <si>
    <t>709 EE</t>
  </si>
  <si>
    <t>710 EEL</t>
  </si>
  <si>
    <t>711 EHMA</t>
  </si>
  <si>
    <t>712 EM</t>
  </si>
  <si>
    <t>713 EQ</t>
  </si>
  <si>
    <t>714 ETP</t>
  </si>
  <si>
    <t>715 EIO</t>
  </si>
  <si>
    <t>716 EA</t>
  </si>
  <si>
    <t>717 EGE</t>
  </si>
  <si>
    <t>718 EGA1</t>
  </si>
  <si>
    <t>719 EGA2</t>
  </si>
  <si>
    <t>720 FA</t>
  </si>
  <si>
    <t>721 FEN</t>
  </si>
  <si>
    <t>722 ITT</t>
  </si>
  <si>
    <t>723 LSI</t>
  </si>
  <si>
    <t>724 MMT</t>
  </si>
  <si>
    <t>725 MA1</t>
  </si>
  <si>
    <t>726 MA2</t>
  </si>
  <si>
    <t>727 MA3</t>
  </si>
  <si>
    <t>729 MF</t>
  </si>
  <si>
    <t>731 OO</t>
  </si>
  <si>
    <t>732 OE</t>
  </si>
  <si>
    <t>735 PA</t>
  </si>
  <si>
    <t>736 PE</t>
  </si>
  <si>
    <t>737 RMEE</t>
  </si>
  <si>
    <t>739 TSC</t>
  </si>
  <si>
    <t>740 UOT</t>
  </si>
  <si>
    <t>741 EMRN</t>
  </si>
  <si>
    <t>742 CEN</t>
  </si>
  <si>
    <t>743 MA4</t>
  </si>
  <si>
    <t>745 EAB</t>
  </si>
  <si>
    <t>746 DEPSI</t>
  </si>
  <si>
    <t>747 ESSI</t>
  </si>
  <si>
    <t>420 INTEXTER</t>
  </si>
  <si>
    <t>440 IOC</t>
  </si>
  <si>
    <t>460 INTE</t>
  </si>
  <si>
    <t>915 IRI</t>
  </si>
  <si>
    <t>Llibres</t>
  </si>
  <si>
    <t>Capítols</t>
  </si>
  <si>
    <t>Edicions de llibres</t>
  </si>
  <si>
    <r>
      <t xml:space="preserve">Articles en revistes </t>
    </r>
    <r>
      <rPr>
        <b/>
        <vertAlign val="superscript"/>
        <sz val="10"/>
        <color theme="0"/>
        <rFont val="Arial"/>
        <family val="2"/>
      </rPr>
      <t>(2)</t>
    </r>
  </si>
  <si>
    <t>Treballs presentats en congressos</t>
  </si>
  <si>
    <t>Publicac. sobre l'obra d'un prof.</t>
  </si>
  <si>
    <t>Grup N (JCR)</t>
  </si>
  <si>
    <t>Grup N (UPC)</t>
  </si>
  <si>
    <t>744 ENTEL</t>
  </si>
  <si>
    <r>
      <t>(1)</t>
    </r>
    <r>
      <rPr>
        <sz val="8"/>
        <color theme="7" tint="-0.249977111117893"/>
        <rFont val="Arial"/>
        <family val="2"/>
      </rPr>
      <t xml:space="preserve"> Es comptabilitzen per a cadascuna de les unitats que hi col·laboren.</t>
    </r>
  </si>
  <si>
    <t>Reports de Recerca</t>
  </si>
  <si>
    <t>NombreTesisDirigides</t>
  </si>
  <si>
    <t>NombrePatents</t>
  </si>
  <si>
    <t>NombrePremis</t>
  </si>
  <si>
    <t>OrgCongExp</t>
  </si>
  <si>
    <t>744 ET</t>
  </si>
  <si>
    <t>746 DIPSE</t>
  </si>
  <si>
    <t>NombreCA</t>
  </si>
  <si>
    <t>Premis</t>
  </si>
  <si>
    <t>Capítols_Llib</t>
  </si>
  <si>
    <t>Edició_Lib</t>
  </si>
  <si>
    <t>Article revista JCR</t>
  </si>
  <si>
    <t>Article revista notable UPC</t>
  </si>
  <si>
    <t>Actes_de_congressosNotalbes(UPC)</t>
  </si>
  <si>
    <t>Actes_de_congresosInternacionals_i_Nacionals</t>
  </si>
  <si>
    <t>Art_S/obraInvest</t>
  </si>
  <si>
    <t>Reports</t>
  </si>
  <si>
    <t>Actes a congressos notables (UPC)</t>
  </si>
  <si>
    <t>Actes a congressos internacionals i nacionals</t>
  </si>
  <si>
    <t>Article revista CTA</t>
  </si>
  <si>
    <t>Article revista DIV</t>
  </si>
  <si>
    <t>Grup CTA</t>
  </si>
  <si>
    <t>Grup DIV</t>
  </si>
  <si>
    <t>Comissari exposicions</t>
  </si>
  <si>
    <t>Comissari d'exposicions</t>
  </si>
  <si>
    <t>Activitats personals i de les unitats (any 2011)</t>
  </si>
  <si>
    <t>ARQUITECTURA DE COMPUTADORS</t>
  </si>
  <si>
    <t/>
  </si>
  <si>
    <t>CIENCIA DELS MATERIALS I ENGINYERIA METAL.LURGICA</t>
  </si>
  <si>
    <t>COMPOSICIO ARQUITECTONICA</t>
  </si>
  <si>
    <t>704 CA I</t>
  </si>
  <si>
    <t>CONSTRUCCIONS ARQUITECTONIQUES I</t>
  </si>
  <si>
    <t>705 CA II</t>
  </si>
  <si>
    <t>CONSTRUCCIONS ARQUITECTONIQUES II</t>
  </si>
  <si>
    <t>ENGINYERIA DE LA CONSTRUCCIO</t>
  </si>
  <si>
    <t>ENGINYERIA DE SISTEMES, AUT. I INFORM. INDUSTRIAL</t>
  </si>
  <si>
    <t xml:space="preserve">ENGINYERIA DEL TERRENY, CARTOGRÀFICA I GEOFÍSICA  </t>
  </si>
  <si>
    <t>ENGINYERIA ELECTRICA</t>
  </si>
  <si>
    <t>ENGINYERIA ELECTRONICA</t>
  </si>
  <si>
    <t>ENGINYERIA HIDRAULICA, MARITIMA I AMBIENTAL</t>
  </si>
  <si>
    <t>ENGINYERIA MECANICA</t>
  </si>
  <si>
    <t>ENGINYERIA QUIMICA</t>
  </si>
  <si>
    <t>ENGINYERIA TEXTIL I PAPERERA</t>
  </si>
  <si>
    <t>ESTADISTICA I INVESTIGACIO OPERATIVA</t>
  </si>
  <si>
    <t>ESTRUCTURES A L'ARQUITECTURA</t>
  </si>
  <si>
    <t>EXPRESSIO GRAFICA A L'ENGINYERIA</t>
  </si>
  <si>
    <t>718 EGA I</t>
  </si>
  <si>
    <t>EXPRESSIO GRAFICA ARQUITECTONICA I</t>
  </si>
  <si>
    <t>719 EGA II</t>
  </si>
  <si>
    <t>EXPRESSIO GRAFICA ARQUITECTONICA II</t>
  </si>
  <si>
    <t>FISICA APLICADA</t>
  </si>
  <si>
    <t>FISICA I ENGINYERIA NUCLEAR</t>
  </si>
  <si>
    <t>INFRAESTRUCTURA DEL TRANSPORT I DEL TERRITORI</t>
  </si>
  <si>
    <t>LLENGUATGES I SISTEMES INFORMATICS</t>
  </si>
  <si>
    <t>MAQUINES I MOTORS TERMICS</t>
  </si>
  <si>
    <t>725 MA I</t>
  </si>
  <si>
    <t>MATEMATICA APLICADA I</t>
  </si>
  <si>
    <t>726 MA II</t>
  </si>
  <si>
    <t>MATEMATICA APLICADA II</t>
  </si>
  <si>
    <t>727 MA III</t>
  </si>
  <si>
    <t>MATEMATICA APLICADA III</t>
  </si>
  <si>
    <t>MECANICA DE FLUIDS</t>
  </si>
  <si>
    <t>OPTICA I OPTOMETRIA</t>
  </si>
  <si>
    <t>ORGANITZACIO D'EMPRESES</t>
  </si>
  <si>
    <t>PROJECTES ARQUITECTONICS</t>
  </si>
  <si>
    <t>PROJECTES D'ENGINYERIA</t>
  </si>
  <si>
    <t>RESISTENCIA DE MATERIALS I EST. A L'ENGINYERIA</t>
  </si>
  <si>
    <t>TEORIA DEL SENYAL I COMUNICACIONS</t>
  </si>
  <si>
    <t>URBANISME I ORDENACIO DEL TERRITORI</t>
  </si>
  <si>
    <t>ENGINYERIA MINERA I RECURSOS NATURALS</t>
  </si>
  <si>
    <t>CIENCIA I ENGINYERIA NAUTIQUES</t>
  </si>
  <si>
    <t>743 MA IV</t>
  </si>
  <si>
    <t>INSTITUT TEXTIL DE COOP. INDUSTRIAL DE TERRASSA</t>
  </si>
  <si>
    <t>INSTITUT D'ORGANITZACIÓ I CONTROL DE SISTEMES INDUSTRIALS</t>
  </si>
  <si>
    <t>INSTITUT DE TECNIQUES ENERGETIQUES (INTE)</t>
  </si>
  <si>
    <t xml:space="preserve">480 ISUPC </t>
  </si>
  <si>
    <t>480 ISUPC</t>
  </si>
  <si>
    <r>
      <t xml:space="preserve">Publicacions (any acadèmic 2011) </t>
    </r>
    <r>
      <rPr>
        <b/>
        <vertAlign val="superscript"/>
        <sz val="10"/>
        <color theme="7" tint="-0.249977111117893"/>
        <rFont val="Arial"/>
        <family val="2"/>
      </rPr>
      <t>(1)</t>
    </r>
  </si>
  <si>
    <t>Edició de números monogràfics de revistes notables</t>
  </si>
  <si>
    <t>EdicióNúmMonog</t>
  </si>
  <si>
    <r>
      <t>(2)</t>
    </r>
    <r>
      <rPr>
        <sz val="8"/>
        <color theme="7" tint="-0.249977111117893"/>
        <rFont val="Arial"/>
        <family val="2"/>
      </rPr>
      <t xml:space="preserve"> La classificació de les revistes en CTA o DIV s'ha realitzat segons si són revistes científico-tècniques o artístiques (CTA) o si són revistes de divulgació (DIV). Les revistes N_JCR són les que apareixen al JCR de 2010 i les N_UPC són les considerades com a notables a la UPC. </t>
    </r>
  </si>
  <si>
    <r>
      <t>(1)</t>
    </r>
    <r>
      <rPr>
        <sz val="8"/>
        <color theme="7" tint="-0.249977111117893"/>
        <rFont val="Arial"/>
        <family val="2"/>
      </rPr>
      <t xml:space="preserve"> Tesis dirigides per professorat de la UPC, tant si s'han llegit a la UPC com fora. Per a les tesis llegides a la UPC, vegeu l'apartat 1.5.3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</si>
</sst>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(#,##0_);_(\(#,##0\);_(&quot;-&quot;_);_(@_)"/>
  </numFmts>
  <fonts count="29">
    <font>
      <sz val="11"/>
      <color theme="1"/>
      <name val="Calibri"/>
      <family val="2"/>
      <scheme val="minor"/>
    </font>
    <font>
      <sz val="10"/>
      <color indexed="56"/>
      <name val="Arial"/>
      <family val="2"/>
    </font>
    <font>
      <b/>
      <sz val="10"/>
      <color theme="7" tint="-0.249977111117893"/>
      <name val="Arial"/>
      <family val="2"/>
    </font>
    <font>
      <sz val="10"/>
      <name val="Arial"/>
      <family val="2"/>
    </font>
    <font>
      <b/>
      <u/>
      <sz val="12"/>
      <color theme="7" tint="-0.249977111117893"/>
      <name val="Times New Roman"/>
      <family val="1"/>
    </font>
    <font>
      <sz val="10"/>
      <color theme="7" tint="-0.249977111117893"/>
      <name val="Arial"/>
      <family val="2"/>
    </font>
    <font>
      <sz val="10"/>
      <color indexed="18"/>
      <name val="Arial"/>
      <family val="2"/>
    </font>
    <font>
      <sz val="8"/>
      <color theme="7" tint="-0.249977111117893"/>
      <name val="Arial"/>
      <family val="2"/>
    </font>
    <font>
      <sz val="8"/>
      <color theme="7" tint="-0.249977111117893"/>
      <name val="Times New Roman"/>
      <family val="1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color indexed="56"/>
      <name val="Arial"/>
      <family val="2"/>
    </font>
    <font>
      <vertAlign val="superscript"/>
      <sz val="8"/>
      <color theme="7" tint="-0.249977111117893"/>
      <name val="Arial"/>
      <family val="2"/>
    </font>
    <font>
      <b/>
      <vertAlign val="superscript"/>
      <sz val="10"/>
      <color theme="7" tint="-0.249977111117893"/>
      <name val="Arial"/>
      <family val="2"/>
    </font>
    <font>
      <b/>
      <sz val="8"/>
      <color theme="0"/>
      <name val="Arial"/>
      <family val="2"/>
    </font>
    <font>
      <b/>
      <sz val="10"/>
      <color indexed="56"/>
      <name val="Arial"/>
      <family val="2"/>
    </font>
    <font>
      <u/>
      <sz val="12"/>
      <color indexed="12"/>
      <name val="Geneva"/>
      <family val="2"/>
    </font>
    <font>
      <sz val="11"/>
      <color theme="7" tint="-0.249977111117893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color indexed="8"/>
      <name val="MS Sans Serif"/>
      <family val="2"/>
    </font>
    <font>
      <sz val="8"/>
      <color indexed="8"/>
      <name val="Times New Roman"/>
      <family val="1"/>
    </font>
    <font>
      <b/>
      <sz val="8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1"/>
        <bgColor indexed="38"/>
      </patternFill>
    </fill>
    <fill>
      <patternFill patternType="solid">
        <fgColor indexed="49"/>
        <bgColor indexed="40"/>
      </patternFill>
    </fill>
    <fill>
      <patternFill patternType="solid">
        <fgColor indexed="27"/>
        <bgColor indexed="41"/>
      </patternFill>
    </fill>
    <fill>
      <patternFill patternType="solid">
        <fgColor indexed="15"/>
        <bgColor indexed="35"/>
      </patternFill>
    </fill>
    <fill>
      <patternFill patternType="solid">
        <fgColor indexed="9"/>
        <bgColor indexed="26"/>
      </patternFill>
    </fill>
    <fill>
      <patternFill patternType="solid">
        <fgColor indexed="50"/>
        <bgColor indexed="51"/>
      </patternFill>
    </fill>
    <fill>
      <patternFill patternType="solid">
        <fgColor indexed="13"/>
        <bgColor indexed="34"/>
      </patternFill>
    </fill>
    <fill>
      <patternFill patternType="solid">
        <fgColor indexed="56"/>
        <bgColor indexed="62"/>
      </patternFill>
    </fill>
    <fill>
      <patternFill patternType="solid">
        <fgColor indexed="22"/>
        <bgColor indexed="0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n">
        <color indexed="1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7" tint="-0.499984740745262"/>
      </left>
      <right/>
      <top style="thin">
        <color theme="7" tint="-0.499984740745262"/>
      </top>
      <bottom/>
      <diagonal/>
    </border>
    <border>
      <left/>
      <right/>
      <top style="thin">
        <color theme="7" tint="-0.499984740745262"/>
      </top>
      <bottom/>
      <diagonal/>
    </border>
    <border>
      <left/>
      <right style="thin">
        <color theme="7" tint="-0.499984740745262"/>
      </right>
      <top style="thin">
        <color theme="7" tint="-0.499984740745262"/>
      </top>
      <bottom/>
      <diagonal/>
    </border>
    <border>
      <left style="thin">
        <color theme="7" tint="-0.499984740745262"/>
      </left>
      <right/>
      <top/>
      <bottom/>
      <diagonal/>
    </border>
    <border>
      <left/>
      <right style="thin">
        <color theme="7" tint="-0.499984740745262"/>
      </right>
      <top/>
      <bottom/>
      <diagonal/>
    </border>
    <border>
      <left style="thin">
        <color theme="7" tint="-0.499984740745262"/>
      </left>
      <right/>
      <top/>
      <bottom style="thin">
        <color theme="7" tint="-0.499984740745262"/>
      </bottom>
      <diagonal/>
    </border>
    <border>
      <left/>
      <right/>
      <top/>
      <bottom style="thin">
        <color theme="7" tint="-0.499984740745262"/>
      </bottom>
      <diagonal/>
    </border>
    <border>
      <left/>
      <right style="thin">
        <color theme="7" tint="-0.499984740745262"/>
      </right>
      <top/>
      <bottom style="thin">
        <color theme="7" tint="-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7" tint="-0.499984740745262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/>
      <top/>
      <bottom/>
      <diagonal/>
    </border>
    <border>
      <left/>
      <right/>
      <top/>
      <bottom style="medium">
        <color indexed="9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9"/>
      </top>
      <bottom/>
      <diagonal/>
    </border>
  </borders>
  <cellStyleXfs count="57">
    <xf numFmtId="0" fontId="0" fillId="0" borderId="0"/>
    <xf numFmtId="0" fontId="1" fillId="2" borderId="1">
      <alignment horizontal="left" vertical="center"/>
    </xf>
    <xf numFmtId="0" fontId="3" fillId="0" borderId="0"/>
    <xf numFmtId="0" fontId="3" fillId="0" borderId="0"/>
    <xf numFmtId="0" fontId="6" fillId="4" borderId="2" applyNumberFormat="0" applyFont="0" applyFill="0" applyAlignment="0" applyProtection="0"/>
    <xf numFmtId="0" fontId="9" fillId="5" borderId="1">
      <alignment horizontal="center" vertical="center" wrapText="1"/>
    </xf>
    <xf numFmtId="3" fontId="1" fillId="7" borderId="1" applyNumberFormat="0">
      <alignment vertical="center"/>
    </xf>
    <xf numFmtId="0" fontId="12" fillId="0" borderId="0"/>
    <xf numFmtId="3" fontId="1" fillId="9" borderId="1" applyNumberFormat="0">
      <alignment vertical="center"/>
    </xf>
    <xf numFmtId="0" fontId="14" fillId="3" borderId="0">
      <alignment horizontal="left" vertical="center"/>
    </xf>
    <xf numFmtId="0" fontId="12" fillId="0" borderId="10" applyNumberFormat="0" applyFill="0" applyAlignment="0" applyProtection="0"/>
    <xf numFmtId="0" fontId="12" fillId="0" borderId="11" applyNumberFormat="0" applyFill="0" applyAlignment="0" applyProtection="0"/>
    <xf numFmtId="0" fontId="3" fillId="0" borderId="11" applyNumberFormat="0" applyFont="0" applyFill="0" applyAlignment="0" applyProtection="0"/>
    <xf numFmtId="0" fontId="12" fillId="0" borderId="12" applyNumberFormat="0" applyFill="0" applyAlignment="0" applyProtection="0"/>
    <xf numFmtId="0" fontId="3" fillId="0" borderId="12" applyNumberFormat="0" applyFont="0" applyFill="0" applyAlignment="0" applyProtection="0"/>
    <xf numFmtId="0" fontId="12" fillId="0" borderId="13" applyNumberFormat="0" applyFill="0" applyAlignment="0" applyProtection="0"/>
    <xf numFmtId="0" fontId="3" fillId="0" borderId="13" applyNumberFormat="0" applyFont="0" applyFill="0" applyAlignment="0" applyProtection="0"/>
    <xf numFmtId="0" fontId="12" fillId="0" borderId="14" applyNumberFormat="0" applyFill="0" applyAlignment="0" applyProtection="0"/>
    <xf numFmtId="0" fontId="9" fillId="0" borderId="14" applyNumberFormat="0" applyFont="0" applyFill="0" applyAlignment="0" applyProtection="0">
      <alignment horizontal="center" vertical="top" wrapText="1"/>
    </xf>
    <xf numFmtId="0" fontId="12" fillId="0" borderId="15" applyNumberFormat="0" applyFill="0" applyAlignment="0" applyProtection="0"/>
    <xf numFmtId="0" fontId="6" fillId="4" borderId="15" applyNumberFormat="0" applyFont="0" applyFill="0" applyAlignment="0" applyProtection="0"/>
    <xf numFmtId="0" fontId="12" fillId="0" borderId="16" applyNumberFormat="0" applyFill="0" applyAlignment="0" applyProtection="0"/>
    <xf numFmtId="0" fontId="6" fillId="4" borderId="16" applyNumberFormat="0" applyFont="0" applyFill="0" applyAlignment="0" applyProtection="0"/>
    <xf numFmtId="0" fontId="12" fillId="0" borderId="17" applyNumberFormat="0" applyFill="0" applyAlignment="0" applyProtection="0"/>
    <xf numFmtId="0" fontId="6" fillId="4" borderId="17" applyNumberFormat="0" applyFont="0" applyFill="0" applyAlignment="0" applyProtection="0"/>
    <xf numFmtId="0" fontId="12" fillId="0" borderId="2" applyNumberFormat="0" applyFill="0" applyAlignment="0" applyProtection="0"/>
    <xf numFmtId="4" fontId="9" fillId="12" borderId="18">
      <alignment horizontal="left" vertical="center"/>
    </xf>
    <xf numFmtId="0" fontId="18" fillId="13" borderId="18">
      <alignment horizontal="left"/>
    </xf>
    <xf numFmtId="0" fontId="18" fillId="4" borderId="1">
      <alignment horizontal="left" vertical="center"/>
    </xf>
    <xf numFmtId="0" fontId="18" fillId="14" borderId="18">
      <alignment horizontal="left"/>
    </xf>
    <xf numFmtId="0" fontId="18" fillId="15" borderId="18">
      <alignment horizontal="left" vertical="center"/>
    </xf>
    <xf numFmtId="0" fontId="14" fillId="16" borderId="0">
      <alignment horizontal="left" vertical="center"/>
    </xf>
    <xf numFmtId="0" fontId="1" fillId="17" borderId="18" applyNumberFormat="0">
      <alignment vertical="center"/>
    </xf>
    <xf numFmtId="3" fontId="1" fillId="7" borderId="18" applyNumberFormat="0">
      <alignment vertical="center"/>
    </xf>
    <xf numFmtId="0" fontId="1" fillId="18" borderId="18" applyNumberFormat="0">
      <alignment vertical="center"/>
    </xf>
    <xf numFmtId="3" fontId="1" fillId="9" borderId="18" applyNumberFormat="0">
      <alignment vertical="center"/>
    </xf>
    <xf numFmtId="0" fontId="1" fillId="14" borderId="18" applyNumberFormat="0">
      <alignment vertical="center"/>
    </xf>
    <xf numFmtId="0" fontId="1" fillId="15" borderId="18" applyNumberFormat="0">
      <alignment vertical="center"/>
    </xf>
    <xf numFmtId="0" fontId="1" fillId="16" borderId="18">
      <alignment horizontal="left" vertical="center"/>
    </xf>
    <xf numFmtId="0" fontId="1" fillId="2" borderId="18">
      <alignment horizontal="left" vertical="center"/>
    </xf>
    <xf numFmtId="0" fontId="9" fillId="19" borderId="18">
      <alignment horizontal="center" vertical="center"/>
    </xf>
    <xf numFmtId="0" fontId="9" fillId="12" borderId="18">
      <alignment horizontal="center" vertical="center" wrapText="1"/>
    </xf>
    <xf numFmtId="0" fontId="9" fillId="5" borderId="18">
      <alignment horizontal="center" vertical="center" wrapText="1"/>
    </xf>
    <xf numFmtId="3" fontId="1" fillId="4" borderId="0" applyNumberFormat="0">
      <alignment vertical="center"/>
    </xf>
    <xf numFmtId="0" fontId="18" fillId="14" borderId="18" applyNumberFormat="0">
      <alignment vertical="center"/>
    </xf>
    <xf numFmtId="0" fontId="9" fillId="12" borderId="18">
      <alignment horizontal="center" vertical="center"/>
    </xf>
    <xf numFmtId="0" fontId="18" fillId="15" borderId="18" applyNumberFormat="0">
      <alignment vertical="center"/>
    </xf>
    <xf numFmtId="0" fontId="18" fillId="13" borderId="18" applyNumberFormat="0">
      <alignment vertical="center"/>
    </xf>
    <xf numFmtId="0" fontId="19" fillId="0" borderId="0" applyNumberFormat="0" applyFill="0" applyBorder="0" applyAlignment="0" applyProtection="0"/>
    <xf numFmtId="0" fontId="12" fillId="0" borderId="0"/>
    <xf numFmtId="0" fontId="3" fillId="0" borderId="0" applyNumberFormat="0" applyProtection="0">
      <alignment horizontal="right"/>
    </xf>
    <xf numFmtId="44" fontId="21" fillId="0" borderId="0" applyFont="0" applyFill="0" applyBorder="0" applyAlignment="0" applyProtection="0"/>
    <xf numFmtId="0" fontId="23" fillId="0" borderId="0"/>
    <xf numFmtId="0" fontId="24" fillId="0" borderId="0"/>
    <xf numFmtId="0" fontId="26" fillId="0" borderId="0"/>
    <xf numFmtId="0" fontId="12" fillId="0" borderId="0"/>
    <xf numFmtId="0" fontId="26" fillId="0" borderId="0"/>
  </cellStyleXfs>
  <cellXfs count="126">
    <xf numFmtId="0" fontId="0" fillId="0" borderId="0" xfId="0"/>
    <xf numFmtId="0" fontId="17" fillId="6" borderId="6" xfId="5" applyFont="1" applyFill="1" applyBorder="1">
      <alignment horizontal="center" vertical="center" wrapText="1"/>
    </xf>
    <xf numFmtId="0" fontId="5" fillId="8" borderId="6" xfId="6" applyNumberFormat="1" applyFont="1" applyFill="1" applyBorder="1" applyAlignment="1">
      <alignment horizontal="left" vertical="center"/>
    </xf>
    <xf numFmtId="0" fontId="5" fillId="10" borderId="6" xfId="8" applyNumberFormat="1" applyFont="1" applyFill="1" applyBorder="1" applyAlignment="1">
      <alignment horizontal="left" vertical="center"/>
    </xf>
    <xf numFmtId="0" fontId="0" fillId="11" borderId="0" xfId="0" applyFill="1"/>
    <xf numFmtId="0" fontId="0" fillId="0" borderId="19" xfId="0" applyBorder="1"/>
    <xf numFmtId="0" fontId="7" fillId="3" borderId="20" xfId="4" applyFont="1" applyFill="1" applyBorder="1" applyAlignment="1">
      <alignment vertical="top"/>
    </xf>
    <xf numFmtId="0" fontId="4" fillId="3" borderId="20" xfId="4" applyFont="1" applyFill="1" applyBorder="1" applyAlignment="1">
      <alignment vertical="top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5" fillId="8" borderId="3" xfId="6" applyNumberFormat="1" applyFont="1" applyFill="1" applyBorder="1" applyAlignment="1">
      <alignment horizontal="left" vertical="center"/>
    </xf>
    <xf numFmtId="0" fontId="5" fillId="10" borderId="3" xfId="8" applyNumberFormat="1" applyFont="1" applyFill="1" applyBorder="1" applyAlignment="1">
      <alignment horizontal="left" vertical="center"/>
    </xf>
    <xf numFmtId="0" fontId="0" fillId="0" borderId="0" xfId="0" applyFill="1"/>
    <xf numFmtId="0" fontId="2" fillId="0" borderId="1" xfId="1" applyFont="1" applyFill="1">
      <alignment horizontal="left" vertical="center"/>
    </xf>
    <xf numFmtId="0" fontId="4" fillId="0" borderId="0" xfId="2" applyFont="1" applyFill="1" applyAlignment="1">
      <alignment vertical="top"/>
    </xf>
    <xf numFmtId="0" fontId="5" fillId="0" borderId="0" xfId="3" applyFont="1" applyFill="1" applyAlignment="1">
      <alignment vertical="top"/>
    </xf>
    <xf numFmtId="0" fontId="2" fillId="0" borderId="0" xfId="1" applyFont="1" applyFill="1" applyBorder="1" applyAlignment="1">
      <alignment vertical="center"/>
    </xf>
    <xf numFmtId="0" fontId="0" fillId="11" borderId="19" xfId="0" applyFill="1" applyBorder="1"/>
    <xf numFmtId="0" fontId="0" fillId="11" borderId="20" xfId="0" applyFill="1" applyBorder="1"/>
    <xf numFmtId="0" fontId="0" fillId="11" borderId="21" xfId="0" applyFill="1" applyBorder="1"/>
    <xf numFmtId="0" fontId="7" fillId="11" borderId="20" xfId="4" applyFont="1" applyFill="1" applyBorder="1" applyAlignment="1">
      <alignment vertical="top"/>
    </xf>
    <xf numFmtId="0" fontId="8" fillId="11" borderId="20" xfId="4" applyFont="1" applyFill="1" applyBorder="1"/>
    <xf numFmtId="0" fontId="5" fillId="11" borderId="20" xfId="4" applyFont="1" applyFill="1" applyBorder="1"/>
    <xf numFmtId="0" fontId="8" fillId="11" borderId="20" xfId="4" applyFont="1" applyFill="1" applyBorder="1" applyAlignment="1">
      <alignment wrapText="1"/>
    </xf>
    <xf numFmtId="0" fontId="7" fillId="3" borderId="23" xfId="9" applyFont="1" applyBorder="1" applyAlignment="1">
      <alignment vertical="center"/>
    </xf>
    <xf numFmtId="0" fontId="7" fillId="3" borderId="28" xfId="9" applyFont="1" applyBorder="1" applyAlignment="1">
      <alignment horizontal="left" vertical="center" wrapText="1"/>
    </xf>
    <xf numFmtId="0" fontId="0" fillId="0" borderId="2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2" xfId="0" applyBorder="1" applyAlignment="1">
      <alignment horizontal="center" vertical="center"/>
    </xf>
    <xf numFmtId="0" fontId="13" fillId="0" borderId="23" xfId="7" applyFont="1" applyFill="1" applyBorder="1" applyAlignment="1">
      <alignment horizontal="center" vertical="center" wrapText="1"/>
    </xf>
    <xf numFmtId="0" fontId="13" fillId="0" borderId="22" xfId="7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20" fillId="8" borderId="6" xfId="7" applyNumberFormat="1" applyFont="1" applyFill="1" applyBorder="1" applyAlignment="1">
      <alignment horizontal="center" vertical="center" wrapText="1"/>
    </xf>
    <xf numFmtId="164" fontId="20" fillId="10" borderId="6" xfId="7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2" fillId="2" borderId="33" xfId="1" applyFont="1" applyBorder="1" applyAlignment="1">
      <alignment vertical="center"/>
    </xf>
    <xf numFmtId="0" fontId="0" fillId="0" borderId="0" xfId="0" applyAlignment="1">
      <alignment horizontal="right"/>
    </xf>
    <xf numFmtId="0" fontId="0" fillId="11" borderId="0" xfId="0" applyFill="1" applyBorder="1"/>
    <xf numFmtId="0" fontId="10" fillId="6" borderId="6" xfId="5" applyFont="1" applyFill="1" applyBorder="1" applyAlignment="1">
      <alignment horizontal="center" vertical="center" wrapText="1"/>
    </xf>
    <xf numFmtId="0" fontId="10" fillId="6" borderId="6" xfId="5" applyFont="1" applyFill="1" applyBorder="1">
      <alignment horizontal="center" vertical="center" wrapText="1"/>
    </xf>
    <xf numFmtId="0" fontId="22" fillId="20" borderId="30" xfId="52" applyFont="1" applyFill="1" applyBorder="1" applyAlignment="1">
      <alignment horizontal="center"/>
    </xf>
    <xf numFmtId="0" fontId="22" fillId="0" borderId="31" xfId="52" applyFont="1" applyFill="1" applyBorder="1" applyAlignment="1">
      <alignment wrapText="1"/>
    </xf>
    <xf numFmtId="0" fontId="22" fillId="0" borderId="31" xfId="52" applyFont="1" applyFill="1" applyBorder="1" applyAlignment="1">
      <alignment horizontal="right" wrapText="1"/>
    </xf>
    <xf numFmtId="0" fontId="23" fillId="0" borderId="0" xfId="52"/>
    <xf numFmtId="1" fontId="25" fillId="0" borderId="34" xfId="53" applyNumberFormat="1" applyFont="1" applyBorder="1" applyAlignment="1">
      <alignment horizontal="left" vertical="center"/>
    </xf>
    <xf numFmtId="0" fontId="25" fillId="0" borderId="34" xfId="0" applyFont="1" applyBorder="1"/>
    <xf numFmtId="1" fontId="25" fillId="0" borderId="34" xfId="53" applyNumberFormat="1" applyFont="1" applyBorder="1" applyAlignment="1">
      <alignment horizontal="right" vertical="center"/>
    </xf>
    <xf numFmtId="0" fontId="27" fillId="0" borderId="0" xfId="54" applyFont="1" applyFill="1" applyBorder="1" applyAlignment="1">
      <alignment horizontal="right" wrapText="1"/>
    </xf>
    <xf numFmtId="0" fontId="25" fillId="21" borderId="34" xfId="0" applyFont="1" applyFill="1" applyBorder="1"/>
    <xf numFmtId="0" fontId="25" fillId="0" borderId="34" xfId="0" applyFont="1" applyFill="1" applyBorder="1" applyAlignment="1"/>
    <xf numFmtId="0" fontId="25" fillId="3" borderId="34" xfId="0" applyFont="1" applyFill="1" applyBorder="1"/>
    <xf numFmtId="1" fontId="25" fillId="0" borderId="35" xfId="53" applyNumberFormat="1" applyFont="1" applyBorder="1" applyAlignment="1">
      <alignment horizontal="left" vertical="center"/>
    </xf>
    <xf numFmtId="0" fontId="25" fillId="0" borderId="34" xfId="0" applyFont="1" applyFill="1" applyBorder="1"/>
    <xf numFmtId="0" fontId="25" fillId="0" borderId="0" xfId="0" applyFont="1" applyFill="1" applyBorder="1" applyAlignment="1"/>
    <xf numFmtId="1" fontId="27" fillId="0" borderId="0" xfId="54" applyNumberFormat="1" applyFont="1" applyFill="1" applyBorder="1" applyAlignment="1">
      <alignment horizontal="right" wrapText="1"/>
    </xf>
    <xf numFmtId="0" fontId="0" fillId="22" borderId="0" xfId="0" applyFill="1"/>
    <xf numFmtId="1" fontId="25" fillId="0" borderId="0" xfId="53" applyNumberFormat="1" applyFont="1" applyBorder="1" applyAlignment="1">
      <alignment horizontal="right" vertical="center"/>
    </xf>
    <xf numFmtId="0" fontId="0" fillId="23" borderId="0" xfId="0" applyFill="1"/>
    <xf numFmtId="1" fontId="27" fillId="23" borderId="0" xfId="54" applyNumberFormat="1" applyFont="1" applyFill="1" applyBorder="1" applyAlignment="1">
      <alignment horizontal="right" wrapText="1"/>
    </xf>
    <xf numFmtId="0" fontId="13" fillId="20" borderId="30" xfId="55" applyFont="1" applyFill="1" applyBorder="1" applyAlignment="1">
      <alignment horizontal="center"/>
    </xf>
    <xf numFmtId="0" fontId="13" fillId="0" borderId="31" xfId="55" applyFont="1" applyFill="1" applyBorder="1" applyAlignment="1">
      <alignment wrapText="1"/>
    </xf>
    <xf numFmtId="0" fontId="13" fillId="0" borderId="31" xfId="55" applyFont="1" applyFill="1" applyBorder="1" applyAlignment="1">
      <alignment horizontal="right" wrapText="1"/>
    </xf>
    <xf numFmtId="0" fontId="12" fillId="0" borderId="0" xfId="55"/>
    <xf numFmtId="0" fontId="25" fillId="0" borderId="36" xfId="0" applyFont="1" applyFill="1" applyBorder="1"/>
    <xf numFmtId="0" fontId="25" fillId="0" borderId="36" xfId="0" applyFont="1" applyBorder="1"/>
    <xf numFmtId="0" fontId="28" fillId="0" borderId="36" xfId="0" applyFont="1" applyBorder="1" applyAlignment="1">
      <alignment horizontal="centerContinuous" vertical="center"/>
    </xf>
    <xf numFmtId="0" fontId="28" fillId="0" borderId="0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Continuous" vertical="center" wrapText="1"/>
    </xf>
    <xf numFmtId="0" fontId="28" fillId="0" borderId="0" xfId="0" applyFont="1" applyBorder="1" applyAlignment="1">
      <alignment horizontal="justify" vertical="center"/>
    </xf>
    <xf numFmtId="0" fontId="28" fillId="0" borderId="36" xfId="0" applyFont="1" applyBorder="1" applyAlignment="1">
      <alignment horizontal="centerContinuous" wrapText="1"/>
    </xf>
    <xf numFmtId="0" fontId="28" fillId="0" borderId="0" xfId="0" applyFont="1" applyBorder="1" applyAlignment="1">
      <alignment horizontal="centerContinuous" wrapText="1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wrapText="1"/>
    </xf>
    <xf numFmtId="0" fontId="28" fillId="0" borderId="0" xfId="0" applyFont="1" applyFill="1" applyBorder="1" applyAlignment="1">
      <alignment horizontal="center"/>
    </xf>
    <xf numFmtId="0" fontId="28" fillId="0" borderId="37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8" fillId="0" borderId="37" xfId="0" applyFont="1" applyBorder="1" applyAlignment="1">
      <alignment horizontal="right"/>
    </xf>
    <xf numFmtId="0" fontId="28" fillId="0" borderId="0" xfId="0" applyFont="1" applyBorder="1" applyAlignment="1">
      <alignment horizontal="right"/>
    </xf>
    <xf numFmtId="0" fontId="28" fillId="0" borderId="37" xfId="0" applyFont="1" applyBorder="1" applyAlignment="1">
      <alignment horizontal="justify"/>
    </xf>
    <xf numFmtId="0" fontId="28" fillId="0" borderId="37" xfId="0" applyFont="1" applyBorder="1" applyAlignment="1">
      <alignment horizontal="center" wrapText="1"/>
    </xf>
    <xf numFmtId="0" fontId="28" fillId="0" borderId="38" xfId="0" applyFont="1" applyFill="1" applyBorder="1" applyAlignment="1">
      <alignment horizontal="right"/>
    </xf>
    <xf numFmtId="0" fontId="12" fillId="0" borderId="0" xfId="56" applyFont="1" applyFill="1" applyBorder="1" applyAlignment="1">
      <alignment horizontal="right"/>
    </xf>
    <xf numFmtId="0" fontId="12" fillId="0" borderId="38" xfId="56" applyFont="1" applyFill="1" applyBorder="1" applyAlignment="1">
      <alignment horizontal="right"/>
    </xf>
    <xf numFmtId="0" fontId="28" fillId="0" borderId="0" xfId="0" applyFont="1" applyBorder="1" applyAlignment="1">
      <alignment horizontal="center"/>
    </xf>
    <xf numFmtId="0" fontId="25" fillId="21" borderId="34" xfId="0" applyFont="1" applyFill="1" applyBorder="1" applyAlignment="1"/>
    <xf numFmtId="0" fontId="28" fillId="0" borderId="0" xfId="0" applyFont="1" applyBorder="1" applyAlignment="1">
      <alignment horizontal="centerContinuous" vertical="center" wrapText="1"/>
    </xf>
    <xf numFmtId="1" fontId="25" fillId="23" borderId="34" xfId="53" applyNumberFormat="1" applyFont="1" applyFill="1" applyBorder="1" applyAlignment="1">
      <alignment horizontal="right" vertical="center"/>
    </xf>
    <xf numFmtId="0" fontId="13" fillId="23" borderId="31" xfId="55" applyFont="1" applyFill="1" applyBorder="1" applyAlignment="1">
      <alignment wrapText="1"/>
    </xf>
    <xf numFmtId="0" fontId="13" fillId="23" borderId="31" xfId="55" applyFont="1" applyFill="1" applyBorder="1" applyAlignment="1">
      <alignment horizontal="right" wrapText="1"/>
    </xf>
    <xf numFmtId="0" fontId="10" fillId="6" borderId="7" xfId="5" applyFont="1" applyFill="1" applyBorder="1" applyAlignment="1">
      <alignment vertical="center" wrapText="1"/>
    </xf>
    <xf numFmtId="164" fontId="20" fillId="8" borderId="7" xfId="7" applyNumberFormat="1" applyFont="1" applyFill="1" applyBorder="1" applyAlignment="1">
      <alignment vertical="center" wrapText="1"/>
    </xf>
    <xf numFmtId="164" fontId="20" fillId="10" borderId="7" xfId="7" applyNumberFormat="1" applyFont="1" applyFill="1" applyBorder="1" applyAlignment="1">
      <alignment vertical="center" wrapText="1"/>
    </xf>
    <xf numFmtId="164" fontId="20" fillId="8" borderId="39" xfId="7" applyNumberFormat="1" applyFont="1" applyFill="1" applyBorder="1" applyAlignment="1">
      <alignment vertical="center" wrapText="1"/>
    </xf>
    <xf numFmtId="0" fontId="15" fillId="3" borderId="8" xfId="9" applyFont="1" applyBorder="1" applyAlignment="1">
      <alignment vertical="center"/>
    </xf>
    <xf numFmtId="0" fontId="15" fillId="3" borderId="7" xfId="9" applyFont="1" applyBorder="1" applyAlignment="1">
      <alignment horizontal="left" vertical="center" wrapText="1"/>
    </xf>
    <xf numFmtId="0" fontId="15" fillId="3" borderId="8" xfId="9" applyFont="1" applyBorder="1" applyAlignment="1">
      <alignment horizontal="left" vertical="center" wrapText="1"/>
    </xf>
    <xf numFmtId="0" fontId="15" fillId="3" borderId="9" xfId="9" applyFont="1" applyBorder="1" applyAlignment="1">
      <alignment horizontal="left" vertical="center" wrapText="1"/>
    </xf>
    <xf numFmtId="164" fontId="5" fillId="8" borderId="3" xfId="6" applyNumberFormat="1" applyFont="1" applyFill="1" applyBorder="1" applyAlignment="1">
      <alignment horizontal="center" vertical="center"/>
    </xf>
    <xf numFmtId="0" fontId="15" fillId="3" borderId="42" xfId="9" applyFont="1" applyBorder="1" applyAlignment="1">
      <alignment horizontal="left" vertical="center"/>
    </xf>
    <xf numFmtId="0" fontId="10" fillId="6" borderId="7" xfId="5" applyFont="1" applyFill="1" applyBorder="1" applyAlignment="1">
      <alignment horizontal="center" vertical="center" wrapText="1"/>
    </xf>
    <xf numFmtId="0" fontId="10" fillId="6" borderId="8" xfId="5" applyFont="1" applyFill="1" applyBorder="1" applyAlignment="1">
      <alignment horizontal="center" vertical="center" wrapText="1"/>
    </xf>
    <xf numFmtId="0" fontId="10" fillId="6" borderId="9" xfId="5" applyFont="1" applyFill="1" applyBorder="1" applyAlignment="1">
      <alignment horizontal="center" vertical="center" wrapText="1"/>
    </xf>
    <xf numFmtId="0" fontId="15" fillId="3" borderId="7" xfId="9" applyFont="1" applyBorder="1" applyAlignment="1">
      <alignment horizontal="left" vertical="center"/>
    </xf>
    <xf numFmtId="0" fontId="15" fillId="3" borderId="8" xfId="9" applyFont="1" applyBorder="1" applyAlignment="1">
      <alignment horizontal="left" vertical="center"/>
    </xf>
    <xf numFmtId="164" fontId="20" fillId="10" borderId="3" xfId="7" applyNumberFormat="1" applyFont="1" applyFill="1" applyBorder="1" applyAlignment="1">
      <alignment horizontal="center" vertical="center" wrapText="1"/>
    </xf>
    <xf numFmtId="0" fontId="10" fillId="6" borderId="32" xfId="5" applyFont="1" applyFill="1" applyBorder="1" applyAlignment="1">
      <alignment horizontal="center" vertical="center" wrapText="1"/>
    </xf>
    <xf numFmtId="0" fontId="10" fillId="6" borderId="41" xfId="5" applyFont="1" applyFill="1" applyBorder="1" applyAlignment="1">
      <alignment horizontal="center" vertical="center" wrapText="1"/>
    </xf>
    <xf numFmtId="0" fontId="10" fillId="6" borderId="0" xfId="5" applyFont="1" applyFill="1" applyBorder="1" applyAlignment="1">
      <alignment horizontal="center" vertical="center" wrapText="1"/>
    </xf>
    <xf numFmtId="0" fontId="10" fillId="6" borderId="3" xfId="5" applyFont="1" applyFill="1" applyBorder="1">
      <alignment horizontal="center" vertical="center" wrapText="1"/>
    </xf>
    <xf numFmtId="0" fontId="10" fillId="6" borderId="40" xfId="5" applyFont="1" applyFill="1" applyBorder="1">
      <alignment horizontal="center" vertical="center" wrapText="1"/>
    </xf>
    <xf numFmtId="0" fontId="10" fillId="6" borderId="29" xfId="5" applyFont="1" applyFill="1" applyBorder="1" applyAlignment="1">
      <alignment horizontal="center" vertical="center" wrapText="1"/>
    </xf>
    <xf numFmtId="0" fontId="10" fillId="6" borderId="27" xfId="5" applyFont="1" applyFill="1" applyBorder="1" applyAlignment="1">
      <alignment horizontal="center" vertical="center" wrapText="1"/>
    </xf>
    <xf numFmtId="0" fontId="2" fillId="2" borderId="4" xfId="1" applyFont="1" applyBorder="1" applyAlignment="1">
      <alignment horizontal="left" vertical="center"/>
    </xf>
    <xf numFmtId="0" fontId="2" fillId="2" borderId="5" xfId="1" applyFont="1" applyBorder="1" applyAlignment="1">
      <alignment horizontal="left" vertical="center"/>
    </xf>
    <xf numFmtId="0" fontId="2" fillId="2" borderId="33" xfId="1" applyFont="1" applyBorder="1" applyAlignment="1">
      <alignment horizontal="left" vertical="center"/>
    </xf>
    <xf numFmtId="0" fontId="10" fillId="6" borderId="6" xfId="5" applyFont="1" applyFill="1" applyBorder="1" applyAlignment="1">
      <alignment horizontal="center" vertical="center" wrapText="1"/>
    </xf>
    <xf numFmtId="0" fontId="10" fillId="6" borderId="6" xfId="5" applyFont="1" applyFill="1" applyBorder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44" fontId="28" fillId="0" borderId="36" xfId="51" applyFont="1" applyBorder="1" applyAlignment="1">
      <alignment horizontal="center" vertical="center" wrapText="1"/>
    </xf>
    <xf numFmtId="44" fontId="28" fillId="0" borderId="37" xfId="51" applyFont="1" applyBorder="1" applyAlignment="1">
      <alignment horizontal="center" vertical="center" wrapText="1"/>
    </xf>
  </cellXfs>
  <cellStyles count="57">
    <cellStyle name="BodeExteior" xfId="10"/>
    <cellStyle name="BordeEsqDI" xfId="11"/>
    <cellStyle name="BordeEsqDI 2" xfId="12"/>
    <cellStyle name="BordeEsqDS" xfId="13"/>
    <cellStyle name="BordeEsqDS 2" xfId="14"/>
    <cellStyle name="BordeEsqII" xfId="15"/>
    <cellStyle name="BordeEsqII 2" xfId="16"/>
    <cellStyle name="BordeEsqIS" xfId="17"/>
    <cellStyle name="BordeEsqIS 2" xfId="18"/>
    <cellStyle name="BordeTablaDer" xfId="19"/>
    <cellStyle name="BordeTablaDer 2" xfId="20"/>
    <cellStyle name="BordeTablaInf" xfId="21"/>
    <cellStyle name="BordeTablaInf 2" xfId="22"/>
    <cellStyle name="BordeTablaIzq" xfId="23"/>
    <cellStyle name="BordeTablaIzq 2" xfId="24"/>
    <cellStyle name="BordeTablaSup" xfId="25"/>
    <cellStyle name="BordeTablaSup 2" xfId="4"/>
    <cellStyle name="CMenuIzq" xfId="26"/>
    <cellStyle name="CMenuIzqTotal" xfId="27"/>
    <cellStyle name="CMenuIzqTotal0" xfId="28"/>
    <cellStyle name="CMenuIzqTotal1" xfId="29"/>
    <cellStyle name="CMenuIzqTotal2" xfId="30"/>
    <cellStyle name="comentario" xfId="31"/>
    <cellStyle name="comentario 2" xfId="9"/>
    <cellStyle name="fColor1" xfId="32"/>
    <cellStyle name="fColor1 2" xfId="33"/>
    <cellStyle name="fColor1 3" xfId="6"/>
    <cellStyle name="fColor2" xfId="34"/>
    <cellStyle name="fColor2 2" xfId="35"/>
    <cellStyle name="fColor2 3" xfId="8"/>
    <cellStyle name="fColor3" xfId="36"/>
    <cellStyle name="fColor4" xfId="37"/>
    <cellStyle name="fSubTitulo" xfId="38"/>
    <cellStyle name="fSubTitulo 2" xfId="39"/>
    <cellStyle name="fSubTitulo 3" xfId="1"/>
    <cellStyle name="fTitularOscura" xfId="40"/>
    <cellStyle name="fTitulo" xfId="41"/>
    <cellStyle name="fTitulo 2" xfId="42"/>
    <cellStyle name="fTitulo 3" xfId="5"/>
    <cellStyle name="fTotal0" xfId="43"/>
    <cellStyle name="fTotal1" xfId="44"/>
    <cellStyle name="fTotal1Columna" xfId="45"/>
    <cellStyle name="fTotal2" xfId="46"/>
    <cellStyle name="fTotal3" xfId="47"/>
    <cellStyle name="Hipervínculo" xfId="48"/>
    <cellStyle name="Moneda" xfId="51" builtinId="4"/>
    <cellStyle name="Normal" xfId="0" builtinId="0"/>
    <cellStyle name="Normal 2" xfId="49"/>
    <cellStyle name="Normal 3" xfId="3"/>
    <cellStyle name="Normal_1 profes ordi dep i dedic" xfId="53"/>
    <cellStyle name="Normal_2.3" xfId="54"/>
    <cellStyle name="Normal_2.3 bis" xfId="56"/>
    <cellStyle name="Normal_Full1" xfId="7"/>
    <cellStyle name="Normal_Informe" xfId="2"/>
    <cellStyle name="Normal_Publicacions" xfId="55"/>
    <cellStyle name="Normal_Tesis_Patent_Pre_CongArq_OrgCon" xfId="52"/>
    <cellStyle name="SinEstilo" xfId="50"/>
  </cellStyles>
  <dxfs count="0"/>
  <tableStyles count="0" defaultTableStyle="TableStyleMedium9" defaultPivotStyle="PivotStyleLight16"/>
  <colors>
    <mruColors>
      <color rgb="FFE5E0EC"/>
      <color rgb="FFCCC0DA"/>
      <color rgb="FFE5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4"/>
  <sheetViews>
    <sheetView showGridLines="0" tabSelected="1" topLeftCell="A55" zoomScaleNormal="100" zoomScaleSheetLayoutView="90" workbookViewId="0">
      <selection activeCell="B48" sqref="B48"/>
    </sheetView>
  </sheetViews>
  <sheetFormatPr defaultColWidth="9.140625" defaultRowHeight="15"/>
  <cols>
    <col min="1" max="1" width="0.5703125" customWidth="1"/>
    <col min="2" max="2" width="14.140625" customWidth="1"/>
    <col min="3" max="10" width="10.85546875" customWidth="1"/>
    <col min="11" max="14" width="11.85546875" customWidth="1"/>
    <col min="15" max="16" width="0.5703125" customWidth="1"/>
    <col min="18" max="18" width="0.7109375" customWidth="1"/>
  </cols>
  <sheetData>
    <row r="1" spans="1:17" s="15" customFormat="1"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s="15" customFormat="1" ht="15.75" thickBot="1">
      <c r="B2" s="19" t="s">
        <v>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s="15" customFormat="1" ht="16.5" thickBot="1">
      <c r="B3" s="16"/>
      <c r="C3" s="17"/>
    </row>
    <row r="4" spans="1:17" s="15" customFormat="1">
      <c r="B4" s="19" t="s">
        <v>87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s="15" customFormat="1" ht="15.75">
      <c r="B5" s="18"/>
      <c r="C5" s="17"/>
      <c r="I5" s="42"/>
      <c r="K5" s="37"/>
      <c r="L5" s="37"/>
      <c r="M5" s="37"/>
      <c r="N5" s="37"/>
      <c r="O5" s="37"/>
      <c r="P5" s="37"/>
      <c r="Q5" s="37"/>
    </row>
    <row r="6" spans="1:17" ht="3.75" customHeight="1">
      <c r="A6" s="5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22"/>
      <c r="P6" s="38"/>
    </row>
    <row r="7" spans="1:17" ht="15" customHeight="1">
      <c r="A7" s="8"/>
      <c r="B7" s="113" t="s">
        <v>2</v>
      </c>
      <c r="C7" s="110" t="s">
        <v>3</v>
      </c>
      <c r="D7" s="111"/>
      <c r="E7" s="110" t="s">
        <v>4</v>
      </c>
      <c r="F7" s="111"/>
      <c r="G7" s="110" t="s">
        <v>70</v>
      </c>
      <c r="H7" s="111"/>
      <c r="I7" s="110" t="s">
        <v>5</v>
      </c>
      <c r="J7" s="111"/>
      <c r="K7" s="110" t="s">
        <v>6</v>
      </c>
      <c r="L7" s="111"/>
      <c r="M7" s="110" t="s">
        <v>86</v>
      </c>
      <c r="N7" s="112"/>
      <c r="O7" s="9"/>
      <c r="P7" s="38"/>
    </row>
    <row r="8" spans="1:17" ht="20.25" customHeight="1">
      <c r="A8" s="8"/>
      <c r="B8" s="114"/>
      <c r="C8" s="110"/>
      <c r="D8" s="111"/>
      <c r="E8" s="110"/>
      <c r="F8" s="111"/>
      <c r="G8" s="110"/>
      <c r="H8" s="111"/>
      <c r="I8" s="110"/>
      <c r="J8" s="111"/>
      <c r="K8" s="110"/>
      <c r="L8" s="111"/>
      <c r="M8" s="110"/>
      <c r="N8" s="112"/>
      <c r="O8" s="9"/>
      <c r="P8" s="38"/>
    </row>
    <row r="9" spans="1:17" s="30" customFormat="1" ht="18" customHeight="1">
      <c r="A9" s="29"/>
      <c r="B9" s="13" t="s">
        <v>7</v>
      </c>
      <c r="C9" s="102">
        <v>20</v>
      </c>
      <c r="D9" s="102"/>
      <c r="E9" s="102">
        <v>1</v>
      </c>
      <c r="F9" s="102"/>
      <c r="G9" s="102">
        <v>2</v>
      </c>
      <c r="H9" s="102"/>
      <c r="I9" s="102">
        <v>0</v>
      </c>
      <c r="J9" s="102"/>
      <c r="K9" s="102">
        <v>0</v>
      </c>
      <c r="L9" s="102"/>
      <c r="M9" s="102">
        <v>0</v>
      </c>
      <c r="N9" s="102"/>
      <c r="O9" s="9"/>
      <c r="P9" s="39"/>
    </row>
    <row r="10" spans="1:17" s="30" customFormat="1" ht="18" customHeight="1">
      <c r="A10" s="29"/>
      <c r="B10" s="14" t="s">
        <v>8</v>
      </c>
      <c r="C10" s="109">
        <v>8</v>
      </c>
      <c r="D10" s="109"/>
      <c r="E10" s="109">
        <v>1</v>
      </c>
      <c r="F10" s="109"/>
      <c r="G10" s="109">
        <v>4</v>
      </c>
      <c r="H10" s="109"/>
      <c r="I10" s="109">
        <v>0</v>
      </c>
      <c r="J10" s="109"/>
      <c r="K10" s="109">
        <v>0</v>
      </c>
      <c r="L10" s="109"/>
      <c r="M10" s="109">
        <v>0</v>
      </c>
      <c r="N10" s="109"/>
      <c r="O10" s="9"/>
      <c r="P10" s="39"/>
    </row>
    <row r="11" spans="1:17" s="30" customFormat="1" ht="18" customHeight="1">
      <c r="A11" s="29"/>
      <c r="B11" s="13" t="s">
        <v>9</v>
      </c>
      <c r="C11" s="102">
        <v>7</v>
      </c>
      <c r="D11" s="102"/>
      <c r="E11" s="102">
        <v>1</v>
      </c>
      <c r="F11" s="102"/>
      <c r="G11" s="102">
        <v>2</v>
      </c>
      <c r="H11" s="102"/>
      <c r="I11" s="102">
        <v>2</v>
      </c>
      <c r="J11" s="102"/>
      <c r="K11" s="102">
        <v>0</v>
      </c>
      <c r="L11" s="102"/>
      <c r="M11" s="102">
        <v>4</v>
      </c>
      <c r="N11" s="102"/>
      <c r="O11" s="9"/>
      <c r="P11" s="39"/>
    </row>
    <row r="12" spans="1:17" s="30" customFormat="1" ht="18" customHeight="1">
      <c r="A12" s="29"/>
      <c r="B12" s="14" t="s">
        <v>10</v>
      </c>
      <c r="C12" s="109">
        <v>10</v>
      </c>
      <c r="D12" s="109"/>
      <c r="E12" s="109">
        <v>0</v>
      </c>
      <c r="F12" s="109"/>
      <c r="G12" s="109">
        <v>6</v>
      </c>
      <c r="H12" s="109"/>
      <c r="I12" s="109">
        <v>3</v>
      </c>
      <c r="J12" s="109"/>
      <c r="K12" s="109">
        <v>0</v>
      </c>
      <c r="L12" s="109"/>
      <c r="M12" s="109">
        <v>1</v>
      </c>
      <c r="N12" s="109"/>
      <c r="O12" s="9"/>
      <c r="P12" s="39"/>
    </row>
    <row r="13" spans="1:17" s="30" customFormat="1" ht="18" customHeight="1">
      <c r="A13" s="29"/>
      <c r="B13" s="13" t="s">
        <v>11</v>
      </c>
      <c r="C13" s="102">
        <v>2</v>
      </c>
      <c r="D13" s="102"/>
      <c r="E13" s="102">
        <v>1</v>
      </c>
      <c r="F13" s="102"/>
      <c r="G13" s="102">
        <v>3</v>
      </c>
      <c r="H13" s="102"/>
      <c r="I13" s="102">
        <v>4</v>
      </c>
      <c r="J13" s="102"/>
      <c r="K13" s="102">
        <v>0</v>
      </c>
      <c r="L13" s="102"/>
      <c r="M13" s="102">
        <v>0</v>
      </c>
      <c r="N13" s="102"/>
      <c r="O13" s="9"/>
      <c r="P13" s="39"/>
    </row>
    <row r="14" spans="1:17" s="30" customFormat="1" ht="18" customHeight="1">
      <c r="A14" s="29"/>
      <c r="B14" s="14" t="s">
        <v>12</v>
      </c>
      <c r="C14" s="109">
        <v>10</v>
      </c>
      <c r="D14" s="109"/>
      <c r="E14" s="109">
        <v>0</v>
      </c>
      <c r="F14" s="109"/>
      <c r="G14" s="109">
        <v>7</v>
      </c>
      <c r="H14" s="109"/>
      <c r="I14" s="109">
        <v>0</v>
      </c>
      <c r="J14" s="109"/>
      <c r="K14" s="109">
        <v>0</v>
      </c>
      <c r="L14" s="109"/>
      <c r="M14" s="109">
        <v>0</v>
      </c>
      <c r="N14" s="109"/>
      <c r="O14" s="9"/>
      <c r="P14" s="39"/>
    </row>
    <row r="15" spans="1:17" s="30" customFormat="1" ht="18" customHeight="1">
      <c r="A15" s="29"/>
      <c r="B15" s="13" t="s">
        <v>13</v>
      </c>
      <c r="C15" s="102">
        <v>12</v>
      </c>
      <c r="D15" s="102"/>
      <c r="E15" s="102">
        <v>0</v>
      </c>
      <c r="F15" s="102"/>
      <c r="G15" s="102">
        <v>3</v>
      </c>
      <c r="H15" s="102"/>
      <c r="I15" s="102">
        <v>0</v>
      </c>
      <c r="J15" s="102"/>
      <c r="K15" s="102">
        <v>0</v>
      </c>
      <c r="L15" s="102"/>
      <c r="M15" s="102">
        <v>0</v>
      </c>
      <c r="N15" s="102"/>
      <c r="O15" s="9"/>
      <c r="P15" s="39"/>
    </row>
    <row r="16" spans="1:17" s="30" customFormat="1" ht="18" customHeight="1">
      <c r="A16" s="29"/>
      <c r="B16" s="14" t="s">
        <v>14</v>
      </c>
      <c r="C16" s="109">
        <v>12</v>
      </c>
      <c r="D16" s="109"/>
      <c r="E16" s="109">
        <v>0</v>
      </c>
      <c r="F16" s="109"/>
      <c r="G16" s="109">
        <v>3</v>
      </c>
      <c r="H16" s="109"/>
      <c r="I16" s="109">
        <v>0</v>
      </c>
      <c r="J16" s="109"/>
      <c r="K16" s="109">
        <v>0</v>
      </c>
      <c r="L16" s="109"/>
      <c r="M16" s="109">
        <v>0</v>
      </c>
      <c r="N16" s="109"/>
      <c r="O16" s="9"/>
      <c r="P16" s="39"/>
    </row>
    <row r="17" spans="1:16" s="30" customFormat="1" ht="18" customHeight="1">
      <c r="A17" s="29"/>
      <c r="B17" s="13" t="s">
        <v>15</v>
      </c>
      <c r="C17" s="102">
        <v>13</v>
      </c>
      <c r="D17" s="102"/>
      <c r="E17" s="102">
        <v>6</v>
      </c>
      <c r="F17" s="102"/>
      <c r="G17" s="102">
        <v>0</v>
      </c>
      <c r="H17" s="102"/>
      <c r="I17" s="102">
        <v>0</v>
      </c>
      <c r="J17" s="102"/>
      <c r="K17" s="102">
        <v>0</v>
      </c>
      <c r="L17" s="102"/>
      <c r="M17" s="102">
        <v>0</v>
      </c>
      <c r="N17" s="102"/>
      <c r="O17" s="9"/>
      <c r="P17" s="39"/>
    </row>
    <row r="18" spans="1:16" s="30" customFormat="1" ht="18" customHeight="1">
      <c r="A18" s="29"/>
      <c r="B18" s="14" t="s">
        <v>16</v>
      </c>
      <c r="C18" s="109">
        <v>17</v>
      </c>
      <c r="D18" s="109"/>
      <c r="E18" s="109">
        <v>9</v>
      </c>
      <c r="F18" s="109"/>
      <c r="G18" s="109">
        <v>2</v>
      </c>
      <c r="H18" s="109"/>
      <c r="I18" s="109">
        <v>0</v>
      </c>
      <c r="J18" s="109"/>
      <c r="K18" s="109">
        <v>0</v>
      </c>
      <c r="L18" s="109"/>
      <c r="M18" s="109">
        <v>0</v>
      </c>
      <c r="N18" s="109"/>
      <c r="O18" s="9"/>
      <c r="P18" s="39"/>
    </row>
    <row r="19" spans="1:16" s="30" customFormat="1" ht="18" customHeight="1">
      <c r="A19" s="29"/>
      <c r="B19" s="13" t="s">
        <v>17</v>
      </c>
      <c r="C19" s="102">
        <v>4</v>
      </c>
      <c r="D19" s="102"/>
      <c r="E19" s="102">
        <v>0</v>
      </c>
      <c r="F19" s="102"/>
      <c r="G19" s="102">
        <v>0</v>
      </c>
      <c r="H19" s="102"/>
      <c r="I19" s="102">
        <v>0</v>
      </c>
      <c r="J19" s="102"/>
      <c r="K19" s="102">
        <v>0</v>
      </c>
      <c r="L19" s="102"/>
      <c r="M19" s="102">
        <v>0</v>
      </c>
      <c r="N19" s="102"/>
      <c r="O19" s="9"/>
      <c r="P19" s="39"/>
    </row>
    <row r="20" spans="1:16" s="30" customFormat="1" ht="18" customHeight="1">
      <c r="A20" s="29"/>
      <c r="B20" s="14" t="s">
        <v>18</v>
      </c>
      <c r="C20" s="109">
        <v>3</v>
      </c>
      <c r="D20" s="109"/>
      <c r="E20" s="109">
        <v>5</v>
      </c>
      <c r="F20" s="109"/>
      <c r="G20" s="109">
        <v>2</v>
      </c>
      <c r="H20" s="109"/>
      <c r="I20" s="109">
        <v>0</v>
      </c>
      <c r="J20" s="109"/>
      <c r="K20" s="109">
        <v>0</v>
      </c>
      <c r="L20" s="109"/>
      <c r="M20" s="109">
        <v>0</v>
      </c>
      <c r="N20" s="109"/>
      <c r="O20" s="9"/>
      <c r="P20" s="39"/>
    </row>
    <row r="21" spans="1:16" s="30" customFormat="1" ht="18" customHeight="1">
      <c r="A21" s="29"/>
      <c r="B21" s="13" t="s">
        <v>19</v>
      </c>
      <c r="C21" s="102">
        <v>23</v>
      </c>
      <c r="D21" s="102"/>
      <c r="E21" s="102">
        <v>2</v>
      </c>
      <c r="F21" s="102"/>
      <c r="G21" s="102">
        <v>0</v>
      </c>
      <c r="H21" s="102"/>
      <c r="I21" s="102">
        <v>0</v>
      </c>
      <c r="J21" s="102"/>
      <c r="K21" s="102">
        <v>0</v>
      </c>
      <c r="L21" s="102"/>
      <c r="M21" s="102">
        <v>1</v>
      </c>
      <c r="N21" s="102"/>
      <c r="O21" s="9"/>
      <c r="P21" s="39"/>
    </row>
    <row r="22" spans="1:16" s="30" customFormat="1" ht="18" customHeight="1">
      <c r="A22" s="29"/>
      <c r="B22" s="14" t="s">
        <v>20</v>
      </c>
      <c r="C22" s="109">
        <v>3</v>
      </c>
      <c r="D22" s="109"/>
      <c r="E22" s="109">
        <v>1</v>
      </c>
      <c r="F22" s="109"/>
      <c r="G22" s="109">
        <v>1</v>
      </c>
      <c r="H22" s="109"/>
      <c r="I22" s="109">
        <v>0</v>
      </c>
      <c r="J22" s="109"/>
      <c r="K22" s="109">
        <v>0</v>
      </c>
      <c r="L22" s="109"/>
      <c r="M22" s="109">
        <v>0</v>
      </c>
      <c r="N22" s="109"/>
      <c r="O22" s="9"/>
      <c r="P22" s="39"/>
    </row>
    <row r="23" spans="1:16" s="30" customFormat="1" ht="18" customHeight="1">
      <c r="A23" s="29"/>
      <c r="B23" s="13" t="s">
        <v>21</v>
      </c>
      <c r="C23" s="102">
        <v>7</v>
      </c>
      <c r="D23" s="102"/>
      <c r="E23" s="102">
        <v>0</v>
      </c>
      <c r="F23" s="102"/>
      <c r="G23" s="102">
        <v>0</v>
      </c>
      <c r="H23" s="102"/>
      <c r="I23" s="102">
        <v>0</v>
      </c>
      <c r="J23" s="102"/>
      <c r="K23" s="102">
        <v>0</v>
      </c>
      <c r="L23" s="102"/>
      <c r="M23" s="102">
        <v>0</v>
      </c>
      <c r="N23" s="102"/>
      <c r="O23" s="9"/>
      <c r="P23" s="39"/>
    </row>
    <row r="24" spans="1:16" s="30" customFormat="1" ht="18" customHeight="1">
      <c r="A24" s="29"/>
      <c r="B24" s="14" t="s">
        <v>22</v>
      </c>
      <c r="C24" s="109">
        <v>1</v>
      </c>
      <c r="D24" s="109"/>
      <c r="E24" s="109">
        <v>0</v>
      </c>
      <c r="F24" s="109"/>
      <c r="G24" s="109">
        <v>1</v>
      </c>
      <c r="H24" s="109"/>
      <c r="I24" s="109">
        <v>0</v>
      </c>
      <c r="J24" s="109"/>
      <c r="K24" s="109">
        <v>0</v>
      </c>
      <c r="L24" s="109"/>
      <c r="M24" s="109">
        <v>1</v>
      </c>
      <c r="N24" s="109"/>
      <c r="O24" s="9"/>
      <c r="P24" s="39"/>
    </row>
    <row r="25" spans="1:16" s="30" customFormat="1" ht="18" customHeight="1">
      <c r="A25" s="29"/>
      <c r="B25" s="13" t="s">
        <v>23</v>
      </c>
      <c r="C25" s="102">
        <v>4</v>
      </c>
      <c r="D25" s="102"/>
      <c r="E25" s="102">
        <v>1</v>
      </c>
      <c r="F25" s="102"/>
      <c r="G25" s="102">
        <v>0</v>
      </c>
      <c r="H25" s="102"/>
      <c r="I25" s="102">
        <v>0</v>
      </c>
      <c r="J25" s="102"/>
      <c r="K25" s="102">
        <v>0</v>
      </c>
      <c r="L25" s="102"/>
      <c r="M25" s="102">
        <v>0</v>
      </c>
      <c r="N25" s="102"/>
      <c r="O25" s="9"/>
      <c r="P25" s="39"/>
    </row>
    <row r="26" spans="1:16" s="30" customFormat="1" ht="18" customHeight="1">
      <c r="A26" s="29"/>
      <c r="B26" s="14" t="s">
        <v>24</v>
      </c>
      <c r="C26" s="109">
        <v>4</v>
      </c>
      <c r="D26" s="109"/>
      <c r="E26" s="109">
        <v>0</v>
      </c>
      <c r="F26" s="109"/>
      <c r="G26" s="109">
        <v>1</v>
      </c>
      <c r="H26" s="109"/>
      <c r="I26" s="109">
        <v>2</v>
      </c>
      <c r="J26" s="109"/>
      <c r="K26" s="109">
        <v>0</v>
      </c>
      <c r="L26" s="109"/>
      <c r="M26" s="109">
        <v>0</v>
      </c>
      <c r="N26" s="109"/>
      <c r="O26" s="9"/>
      <c r="P26" s="39"/>
    </row>
    <row r="27" spans="1:16" s="30" customFormat="1" ht="18" customHeight="1">
      <c r="A27" s="29"/>
      <c r="B27" s="13" t="s">
        <v>25</v>
      </c>
      <c r="C27" s="102"/>
      <c r="D27" s="102"/>
      <c r="E27" s="102">
        <v>3</v>
      </c>
      <c r="F27" s="102"/>
      <c r="G27" s="102">
        <v>0</v>
      </c>
      <c r="H27" s="102"/>
      <c r="I27" s="102">
        <v>0</v>
      </c>
      <c r="J27" s="102"/>
      <c r="K27" s="102">
        <v>0</v>
      </c>
      <c r="L27" s="102"/>
      <c r="M27" s="102">
        <v>0</v>
      </c>
      <c r="N27" s="102"/>
      <c r="O27" s="9"/>
      <c r="P27" s="39"/>
    </row>
    <row r="28" spans="1:16" s="30" customFormat="1" ht="18" customHeight="1">
      <c r="A28" s="29"/>
      <c r="B28" s="14" t="s">
        <v>26</v>
      </c>
      <c r="C28" s="109">
        <v>5</v>
      </c>
      <c r="D28" s="109"/>
      <c r="E28" s="109">
        <v>0</v>
      </c>
      <c r="F28" s="109"/>
      <c r="G28" s="109">
        <v>3</v>
      </c>
      <c r="H28" s="109"/>
      <c r="I28" s="109">
        <v>0</v>
      </c>
      <c r="J28" s="109"/>
      <c r="K28" s="109">
        <v>0</v>
      </c>
      <c r="L28" s="109"/>
      <c r="M28" s="109">
        <v>0</v>
      </c>
      <c r="N28" s="109"/>
      <c r="O28" s="9"/>
      <c r="P28" s="39"/>
    </row>
    <row r="29" spans="1:16" s="30" customFormat="1" ht="18" customHeight="1">
      <c r="A29" s="29"/>
      <c r="B29" s="13" t="s">
        <v>27</v>
      </c>
      <c r="C29" s="102">
        <v>9</v>
      </c>
      <c r="D29" s="102"/>
      <c r="E29" s="102">
        <v>1</v>
      </c>
      <c r="F29" s="102"/>
      <c r="G29" s="102">
        <v>1</v>
      </c>
      <c r="H29" s="102"/>
      <c r="I29" s="102">
        <v>0</v>
      </c>
      <c r="J29" s="102"/>
      <c r="K29" s="102">
        <v>0</v>
      </c>
      <c r="L29" s="102"/>
      <c r="M29" s="102">
        <v>0</v>
      </c>
      <c r="N29" s="102"/>
      <c r="O29" s="9"/>
      <c r="P29" s="39"/>
    </row>
    <row r="30" spans="1:16" s="30" customFormat="1" ht="18" customHeight="1">
      <c r="A30" s="29"/>
      <c r="B30" s="14" t="s">
        <v>28</v>
      </c>
      <c r="C30" s="109">
        <v>7</v>
      </c>
      <c r="D30" s="109"/>
      <c r="E30" s="109">
        <v>0</v>
      </c>
      <c r="F30" s="109"/>
      <c r="G30" s="109">
        <v>3</v>
      </c>
      <c r="H30" s="109"/>
      <c r="I30" s="109">
        <v>0</v>
      </c>
      <c r="J30" s="109"/>
      <c r="K30" s="109">
        <v>0</v>
      </c>
      <c r="L30" s="109"/>
      <c r="M30" s="109">
        <v>1</v>
      </c>
      <c r="N30" s="109"/>
      <c r="O30" s="9"/>
      <c r="P30" s="39"/>
    </row>
    <row r="31" spans="1:16" s="30" customFormat="1" ht="18" customHeight="1">
      <c r="A31" s="29"/>
      <c r="B31" s="13" t="s">
        <v>29</v>
      </c>
      <c r="C31" s="102">
        <v>8</v>
      </c>
      <c r="D31" s="102"/>
      <c r="E31" s="102">
        <v>0</v>
      </c>
      <c r="F31" s="102"/>
      <c r="G31" s="102">
        <v>2</v>
      </c>
      <c r="H31" s="102"/>
      <c r="I31" s="102">
        <v>0</v>
      </c>
      <c r="J31" s="102"/>
      <c r="K31" s="102">
        <v>0</v>
      </c>
      <c r="L31" s="102"/>
      <c r="M31" s="102">
        <v>0</v>
      </c>
      <c r="N31" s="102"/>
      <c r="O31" s="9"/>
      <c r="P31" s="39"/>
    </row>
    <row r="32" spans="1:16" s="30" customFormat="1" ht="18" customHeight="1">
      <c r="A32" s="29"/>
      <c r="B32" s="14" t="s">
        <v>30</v>
      </c>
      <c r="C32" s="109">
        <v>5</v>
      </c>
      <c r="D32" s="109"/>
      <c r="E32" s="109">
        <v>0</v>
      </c>
      <c r="F32" s="109"/>
      <c r="G32" s="109">
        <v>1</v>
      </c>
      <c r="H32" s="109"/>
      <c r="I32" s="109">
        <v>0</v>
      </c>
      <c r="J32" s="109"/>
      <c r="K32" s="109">
        <v>0</v>
      </c>
      <c r="L32" s="109"/>
      <c r="M32" s="109">
        <v>0</v>
      </c>
      <c r="N32" s="109"/>
      <c r="O32" s="9"/>
      <c r="P32" s="39"/>
    </row>
    <row r="33" spans="1:16" s="30" customFormat="1" ht="18" customHeight="1">
      <c r="A33" s="29"/>
      <c r="B33" s="13" t="s">
        <v>31</v>
      </c>
      <c r="C33" s="102">
        <v>4</v>
      </c>
      <c r="D33" s="102"/>
      <c r="E33" s="102">
        <v>0</v>
      </c>
      <c r="F33" s="102"/>
      <c r="G33" s="102">
        <v>0</v>
      </c>
      <c r="H33" s="102"/>
      <c r="I33" s="102">
        <v>0</v>
      </c>
      <c r="J33" s="102"/>
      <c r="K33" s="102">
        <v>3</v>
      </c>
      <c r="L33" s="102"/>
      <c r="M33" s="102">
        <v>1</v>
      </c>
      <c r="N33" s="102"/>
      <c r="O33" s="9"/>
      <c r="P33" s="39"/>
    </row>
    <row r="34" spans="1:16" s="30" customFormat="1" ht="18" customHeight="1">
      <c r="A34" s="29"/>
      <c r="B34" s="14" t="s">
        <v>32</v>
      </c>
      <c r="C34" s="109">
        <v>6</v>
      </c>
      <c r="D34" s="109"/>
      <c r="E34" s="109">
        <v>0</v>
      </c>
      <c r="F34" s="109"/>
      <c r="G34" s="109">
        <v>0</v>
      </c>
      <c r="H34" s="109"/>
      <c r="I34" s="109">
        <v>0</v>
      </c>
      <c r="J34" s="109"/>
      <c r="K34" s="109">
        <v>0</v>
      </c>
      <c r="L34" s="109"/>
      <c r="M34" s="109">
        <v>2</v>
      </c>
      <c r="N34" s="109"/>
      <c r="O34" s="9"/>
      <c r="P34" s="39"/>
    </row>
    <row r="35" spans="1:16" s="30" customFormat="1" ht="18" customHeight="1">
      <c r="A35" s="29"/>
      <c r="B35" s="13" t="s">
        <v>33</v>
      </c>
      <c r="C35" s="102">
        <v>5</v>
      </c>
      <c r="D35" s="102"/>
      <c r="E35" s="102">
        <v>0</v>
      </c>
      <c r="F35" s="102"/>
      <c r="G35" s="102">
        <v>2</v>
      </c>
      <c r="H35" s="102"/>
      <c r="I35" s="102">
        <v>0</v>
      </c>
      <c r="J35" s="102"/>
      <c r="K35" s="102">
        <v>1</v>
      </c>
      <c r="L35" s="102"/>
      <c r="M35" s="102">
        <v>1</v>
      </c>
      <c r="N35" s="102"/>
      <c r="O35" s="9"/>
      <c r="P35" s="39"/>
    </row>
    <row r="36" spans="1:16" s="30" customFormat="1" ht="18" customHeight="1">
      <c r="A36" s="29"/>
      <c r="B36" s="14" t="s">
        <v>34</v>
      </c>
      <c r="C36" s="109">
        <v>1</v>
      </c>
      <c r="D36" s="109"/>
      <c r="E36" s="109">
        <v>0</v>
      </c>
      <c r="F36" s="109"/>
      <c r="G36" s="109">
        <v>0</v>
      </c>
      <c r="H36" s="109"/>
      <c r="I36" s="109">
        <v>0</v>
      </c>
      <c r="J36" s="109"/>
      <c r="K36" s="109">
        <v>0</v>
      </c>
      <c r="L36" s="109"/>
      <c r="M36" s="109">
        <v>0</v>
      </c>
      <c r="N36" s="109"/>
      <c r="O36" s="9"/>
      <c r="P36" s="39"/>
    </row>
    <row r="37" spans="1:16" s="30" customFormat="1" ht="18" customHeight="1">
      <c r="A37" s="29"/>
      <c r="B37" s="13" t="s">
        <v>35</v>
      </c>
      <c r="C37" s="102">
        <v>2</v>
      </c>
      <c r="D37" s="102"/>
      <c r="E37" s="102">
        <v>1</v>
      </c>
      <c r="F37" s="102"/>
      <c r="G37" s="102">
        <v>0</v>
      </c>
      <c r="H37" s="102"/>
      <c r="I37" s="102">
        <v>0</v>
      </c>
      <c r="J37" s="102"/>
      <c r="K37" s="102">
        <v>0</v>
      </c>
      <c r="L37" s="102"/>
      <c r="M37" s="102">
        <v>0</v>
      </c>
      <c r="N37" s="102"/>
      <c r="O37" s="9"/>
      <c r="P37" s="39"/>
    </row>
    <row r="38" spans="1:16" s="30" customFormat="1" ht="18" customHeight="1">
      <c r="A38" s="29"/>
      <c r="B38" s="14" t="s">
        <v>36</v>
      </c>
      <c r="C38" s="109">
        <v>7</v>
      </c>
      <c r="D38" s="109"/>
      <c r="E38" s="109">
        <v>0</v>
      </c>
      <c r="F38" s="109"/>
      <c r="G38" s="109">
        <v>3</v>
      </c>
      <c r="H38" s="109"/>
      <c r="I38" s="109">
        <v>0</v>
      </c>
      <c r="J38" s="109"/>
      <c r="K38" s="109">
        <v>0</v>
      </c>
      <c r="L38" s="109"/>
      <c r="M38" s="109">
        <v>0</v>
      </c>
      <c r="N38" s="109"/>
      <c r="O38" s="9"/>
      <c r="P38" s="39"/>
    </row>
    <row r="39" spans="1:16" s="30" customFormat="1" ht="18" customHeight="1">
      <c r="A39" s="29"/>
      <c r="B39" s="13" t="s">
        <v>37</v>
      </c>
      <c r="C39" s="102">
        <v>10</v>
      </c>
      <c r="D39" s="102"/>
      <c r="E39" s="102">
        <v>0</v>
      </c>
      <c r="F39" s="102"/>
      <c r="G39" s="102">
        <v>32</v>
      </c>
      <c r="H39" s="102"/>
      <c r="I39" s="102">
        <v>23</v>
      </c>
      <c r="J39" s="102"/>
      <c r="K39" s="102">
        <v>0</v>
      </c>
      <c r="L39" s="102"/>
      <c r="M39" s="102">
        <v>7</v>
      </c>
      <c r="N39" s="102"/>
      <c r="O39" s="9"/>
      <c r="P39" s="39"/>
    </row>
    <row r="40" spans="1:16" s="30" customFormat="1" ht="18" customHeight="1">
      <c r="A40" s="29"/>
      <c r="B40" s="14" t="s">
        <v>38</v>
      </c>
      <c r="C40" s="109">
        <v>12</v>
      </c>
      <c r="D40" s="109"/>
      <c r="E40" s="109">
        <v>5</v>
      </c>
      <c r="F40" s="109"/>
      <c r="G40" s="109">
        <v>4</v>
      </c>
      <c r="H40" s="109"/>
      <c r="I40" s="109">
        <v>0</v>
      </c>
      <c r="J40" s="109"/>
      <c r="K40" s="109">
        <v>0</v>
      </c>
      <c r="L40" s="109"/>
      <c r="M40" s="109">
        <v>0</v>
      </c>
      <c r="N40" s="109"/>
      <c r="O40" s="9"/>
      <c r="P40" s="39"/>
    </row>
    <row r="41" spans="1:16" s="30" customFormat="1" ht="18" customHeight="1">
      <c r="A41" s="29"/>
      <c r="B41" s="13" t="s">
        <v>39</v>
      </c>
      <c r="C41" s="102">
        <v>8</v>
      </c>
      <c r="D41" s="102"/>
      <c r="E41" s="102">
        <v>1</v>
      </c>
      <c r="F41" s="102"/>
      <c r="G41" s="102">
        <v>2</v>
      </c>
      <c r="H41" s="102"/>
      <c r="I41" s="102">
        <v>0</v>
      </c>
      <c r="J41" s="102"/>
      <c r="K41" s="102">
        <v>0</v>
      </c>
      <c r="L41" s="102"/>
      <c r="M41" s="102">
        <v>0</v>
      </c>
      <c r="N41" s="102"/>
      <c r="O41" s="9"/>
      <c r="P41" s="39"/>
    </row>
    <row r="42" spans="1:16" s="30" customFormat="1" ht="18" customHeight="1">
      <c r="A42" s="29"/>
      <c r="B42" s="14" t="s">
        <v>40</v>
      </c>
      <c r="C42" s="109">
        <v>28</v>
      </c>
      <c r="D42" s="109"/>
      <c r="E42" s="109">
        <v>0</v>
      </c>
      <c r="F42" s="109"/>
      <c r="G42" s="109">
        <v>12</v>
      </c>
      <c r="H42" s="109"/>
      <c r="I42" s="109">
        <v>0</v>
      </c>
      <c r="J42" s="109"/>
      <c r="K42" s="109">
        <v>0</v>
      </c>
      <c r="L42" s="109"/>
      <c r="M42" s="109">
        <v>0</v>
      </c>
      <c r="N42" s="109"/>
      <c r="O42" s="9"/>
      <c r="P42" s="39"/>
    </row>
    <row r="43" spans="1:16" s="30" customFormat="1" ht="18" customHeight="1">
      <c r="A43" s="29"/>
      <c r="B43" s="13" t="s">
        <v>41</v>
      </c>
      <c r="C43" s="102">
        <v>8</v>
      </c>
      <c r="D43" s="102"/>
      <c r="E43" s="102">
        <v>0</v>
      </c>
      <c r="F43" s="102"/>
      <c r="G43" s="102">
        <v>16</v>
      </c>
      <c r="H43" s="102"/>
      <c r="I43" s="102">
        <v>12</v>
      </c>
      <c r="J43" s="102"/>
      <c r="K43" s="102">
        <v>0</v>
      </c>
      <c r="L43" s="102"/>
      <c r="M43" s="102">
        <v>3</v>
      </c>
      <c r="N43" s="102"/>
      <c r="O43" s="9"/>
      <c r="P43" s="39"/>
    </row>
    <row r="44" spans="1:16" s="30" customFormat="1" ht="18" customHeight="1">
      <c r="A44" s="29"/>
      <c r="B44" s="14" t="s">
        <v>42</v>
      </c>
      <c r="C44" s="109"/>
      <c r="D44" s="109"/>
      <c r="E44" s="109">
        <v>0</v>
      </c>
      <c r="F44" s="109"/>
      <c r="G44" s="109">
        <v>0</v>
      </c>
      <c r="H44" s="109"/>
      <c r="I44" s="109">
        <v>0</v>
      </c>
      <c r="J44" s="109"/>
      <c r="K44" s="109">
        <v>0</v>
      </c>
      <c r="L44" s="109"/>
      <c r="M44" s="109">
        <v>4</v>
      </c>
      <c r="N44" s="109"/>
      <c r="O44" s="9"/>
      <c r="P44" s="39"/>
    </row>
    <row r="45" spans="1:16" s="30" customFormat="1" ht="18" customHeight="1">
      <c r="A45" s="29"/>
      <c r="B45" s="13" t="s">
        <v>43</v>
      </c>
      <c r="C45" s="102">
        <v>7</v>
      </c>
      <c r="D45" s="102"/>
      <c r="E45" s="102">
        <v>0</v>
      </c>
      <c r="F45" s="102"/>
      <c r="G45" s="102">
        <v>1</v>
      </c>
      <c r="H45" s="102"/>
      <c r="I45" s="102">
        <v>0</v>
      </c>
      <c r="J45" s="102"/>
      <c r="K45" s="102">
        <v>0</v>
      </c>
      <c r="L45" s="102"/>
      <c r="M45" s="102">
        <v>0</v>
      </c>
      <c r="N45" s="102"/>
      <c r="O45" s="9"/>
      <c r="P45" s="39"/>
    </row>
    <row r="46" spans="1:16" s="30" customFormat="1" ht="18" customHeight="1">
      <c r="A46" s="29"/>
      <c r="B46" s="14" t="s">
        <v>44</v>
      </c>
      <c r="C46" s="109">
        <v>3</v>
      </c>
      <c r="D46" s="109"/>
      <c r="E46" s="109">
        <v>0</v>
      </c>
      <c r="F46" s="109"/>
      <c r="G46" s="109">
        <v>1</v>
      </c>
      <c r="H46" s="109"/>
      <c r="I46" s="109">
        <v>0</v>
      </c>
      <c r="J46" s="109"/>
      <c r="K46" s="109">
        <v>0</v>
      </c>
      <c r="L46" s="109"/>
      <c r="M46" s="109">
        <v>0</v>
      </c>
      <c r="N46" s="109"/>
      <c r="O46" s="9"/>
      <c r="P46" s="39"/>
    </row>
    <row r="47" spans="1:16" s="30" customFormat="1" ht="18" customHeight="1">
      <c r="A47" s="29"/>
      <c r="B47" s="13" t="s">
        <v>60</v>
      </c>
      <c r="C47" s="102">
        <v>6</v>
      </c>
      <c r="D47" s="102"/>
      <c r="E47" s="102">
        <v>1</v>
      </c>
      <c r="F47" s="102"/>
      <c r="G47" s="102">
        <v>1</v>
      </c>
      <c r="H47" s="102"/>
      <c r="I47" s="102">
        <v>0</v>
      </c>
      <c r="J47" s="102"/>
      <c r="K47" s="102">
        <v>0</v>
      </c>
      <c r="L47" s="102"/>
      <c r="M47" s="102">
        <v>0</v>
      </c>
      <c r="N47" s="102"/>
      <c r="O47" s="9"/>
      <c r="P47" s="39"/>
    </row>
    <row r="48" spans="1:16" s="30" customFormat="1" ht="18" customHeight="1">
      <c r="A48" s="29"/>
      <c r="B48" s="14" t="s">
        <v>45</v>
      </c>
      <c r="C48" s="109">
        <v>4</v>
      </c>
      <c r="D48" s="109"/>
      <c r="E48" s="109">
        <v>0</v>
      </c>
      <c r="F48" s="109"/>
      <c r="G48" s="109">
        <v>0</v>
      </c>
      <c r="H48" s="109"/>
      <c r="I48" s="109">
        <v>0</v>
      </c>
      <c r="J48" s="109"/>
      <c r="K48" s="109">
        <v>0</v>
      </c>
      <c r="L48" s="109"/>
      <c r="M48" s="109">
        <v>0</v>
      </c>
      <c r="N48" s="109"/>
      <c r="O48" s="9"/>
      <c r="P48" s="39"/>
    </row>
    <row r="49" spans="1:17" s="30" customFormat="1" ht="18" customHeight="1">
      <c r="A49" s="29"/>
      <c r="B49" s="13" t="s">
        <v>46</v>
      </c>
      <c r="C49" s="102">
        <v>2</v>
      </c>
      <c r="D49" s="102"/>
      <c r="E49" s="102">
        <v>0</v>
      </c>
      <c r="F49" s="102"/>
      <c r="G49" s="102">
        <v>0</v>
      </c>
      <c r="H49" s="102"/>
      <c r="I49" s="102">
        <v>0</v>
      </c>
      <c r="J49" s="102"/>
      <c r="K49" s="102">
        <v>0</v>
      </c>
      <c r="L49" s="102"/>
      <c r="M49" s="102">
        <v>0</v>
      </c>
      <c r="N49" s="102"/>
      <c r="O49" s="9"/>
      <c r="P49" s="39"/>
    </row>
    <row r="50" spans="1:17" s="30" customFormat="1" ht="18" customHeight="1">
      <c r="A50" s="29"/>
      <c r="B50" s="14" t="s">
        <v>47</v>
      </c>
      <c r="C50" s="109">
        <v>1</v>
      </c>
      <c r="D50" s="109"/>
      <c r="E50" s="109">
        <v>0</v>
      </c>
      <c r="F50" s="109"/>
      <c r="G50" s="109">
        <v>4</v>
      </c>
      <c r="H50" s="109"/>
      <c r="I50" s="109">
        <v>0</v>
      </c>
      <c r="J50" s="109"/>
      <c r="K50" s="109">
        <v>0</v>
      </c>
      <c r="L50" s="109"/>
      <c r="M50" s="109">
        <v>0</v>
      </c>
      <c r="N50" s="109"/>
      <c r="O50" s="9"/>
      <c r="P50" s="39"/>
    </row>
    <row r="51" spans="1:17" s="30" customFormat="1" ht="18" customHeight="1">
      <c r="A51" s="29"/>
      <c r="B51" s="13" t="s">
        <v>48</v>
      </c>
      <c r="C51" s="102">
        <v>3</v>
      </c>
      <c r="D51" s="102"/>
      <c r="E51" s="102">
        <v>1</v>
      </c>
      <c r="F51" s="102"/>
      <c r="G51" s="102">
        <v>0</v>
      </c>
      <c r="H51" s="102"/>
      <c r="I51" s="102">
        <v>0</v>
      </c>
      <c r="J51" s="102"/>
      <c r="K51" s="102">
        <v>0</v>
      </c>
      <c r="L51" s="102"/>
      <c r="M51" s="102">
        <v>0</v>
      </c>
      <c r="N51" s="102"/>
      <c r="O51" s="9"/>
      <c r="P51" s="39"/>
    </row>
    <row r="52" spans="1:17" s="30" customFormat="1" ht="18" customHeight="1">
      <c r="A52" s="29"/>
      <c r="B52" s="14" t="s">
        <v>49</v>
      </c>
      <c r="C52" s="109"/>
      <c r="D52" s="109"/>
      <c r="E52" s="109">
        <v>1</v>
      </c>
      <c r="F52" s="109"/>
      <c r="G52" s="109">
        <v>3</v>
      </c>
      <c r="H52" s="109"/>
      <c r="I52" s="109">
        <v>0</v>
      </c>
      <c r="J52" s="109"/>
      <c r="K52" s="109">
        <v>0</v>
      </c>
      <c r="L52" s="109"/>
      <c r="M52" s="109">
        <v>0</v>
      </c>
      <c r="N52" s="109"/>
      <c r="O52" s="9"/>
      <c r="P52" s="39"/>
    </row>
    <row r="53" spans="1:17" s="30" customFormat="1" ht="18" customHeight="1">
      <c r="A53" s="29"/>
      <c r="B53" s="13" t="s">
        <v>50</v>
      </c>
      <c r="C53" s="102">
        <v>1</v>
      </c>
      <c r="D53" s="102"/>
      <c r="E53" s="102">
        <v>0</v>
      </c>
      <c r="F53" s="102"/>
      <c r="G53" s="102">
        <v>0</v>
      </c>
      <c r="H53" s="102"/>
      <c r="I53" s="102">
        <v>0</v>
      </c>
      <c r="J53" s="102"/>
      <c r="K53" s="102">
        <v>0</v>
      </c>
      <c r="L53" s="102"/>
      <c r="M53" s="102">
        <v>0</v>
      </c>
      <c r="N53" s="102"/>
      <c r="O53" s="9"/>
      <c r="P53" s="39"/>
    </row>
    <row r="54" spans="1:17" s="30" customFormat="1" ht="18" customHeight="1">
      <c r="A54" s="29"/>
      <c r="B54" s="14" t="s">
        <v>138</v>
      </c>
      <c r="C54" s="109">
        <v>2</v>
      </c>
      <c r="D54" s="109"/>
      <c r="E54" s="109">
        <v>0</v>
      </c>
      <c r="F54" s="109"/>
      <c r="G54" s="109">
        <v>0</v>
      </c>
      <c r="H54" s="109"/>
      <c r="I54" s="109">
        <v>0</v>
      </c>
      <c r="J54" s="109"/>
      <c r="K54" s="109">
        <v>0</v>
      </c>
      <c r="L54" s="109"/>
      <c r="M54" s="109">
        <v>0</v>
      </c>
      <c r="N54" s="109"/>
      <c r="O54" s="9"/>
      <c r="P54" s="39"/>
    </row>
    <row r="55" spans="1:17" s="30" customFormat="1" ht="18" customHeight="1">
      <c r="A55" s="29"/>
      <c r="B55" s="13" t="s">
        <v>51</v>
      </c>
      <c r="C55" s="102">
        <v>5</v>
      </c>
      <c r="D55" s="102"/>
      <c r="E55" s="102">
        <v>0</v>
      </c>
      <c r="F55" s="102"/>
      <c r="G55" s="102">
        <v>0</v>
      </c>
      <c r="H55" s="102"/>
      <c r="I55" s="102">
        <v>0</v>
      </c>
      <c r="J55" s="102"/>
      <c r="K55" s="102">
        <v>1</v>
      </c>
      <c r="L55" s="102"/>
      <c r="M55" s="102">
        <v>1</v>
      </c>
      <c r="N55" s="102"/>
      <c r="O55" s="9"/>
      <c r="P55" s="39"/>
    </row>
    <row r="56" spans="1:17">
      <c r="A56" s="8"/>
      <c r="B56" s="103" t="s">
        <v>143</v>
      </c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9"/>
      <c r="P56" s="38"/>
    </row>
    <row r="57" spans="1:17" ht="3" customHeight="1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2"/>
      <c r="P57" s="38"/>
    </row>
    <row r="58" spans="1:17">
      <c r="J58" s="38"/>
      <c r="K58" s="38"/>
      <c r="L58" s="38"/>
      <c r="M58" s="38"/>
      <c r="N58" s="38"/>
      <c r="O58" s="38"/>
      <c r="P58" s="38"/>
    </row>
    <row r="59" spans="1:17" ht="15.75" thickBot="1">
      <c r="J59" s="38"/>
      <c r="K59" s="38"/>
      <c r="L59" s="38"/>
      <c r="M59" s="38"/>
      <c r="N59" s="38"/>
      <c r="O59" s="38"/>
      <c r="P59" s="38"/>
      <c r="Q59" s="38"/>
    </row>
    <row r="60" spans="1:17" ht="15.75" thickBot="1">
      <c r="B60" s="117" t="s">
        <v>139</v>
      </c>
      <c r="C60" s="118"/>
      <c r="D60" s="118"/>
      <c r="E60" s="118"/>
      <c r="F60" s="118"/>
      <c r="G60" s="118"/>
      <c r="H60" s="118"/>
      <c r="I60" s="118"/>
      <c r="J60" s="119"/>
      <c r="K60" s="119"/>
      <c r="L60" s="119"/>
      <c r="M60" s="119"/>
      <c r="N60" s="119"/>
      <c r="O60" s="119"/>
      <c r="P60" s="40"/>
    </row>
    <row r="62" spans="1:17" s="4" customFormat="1" ht="3.75" customHeight="1">
      <c r="A62" s="20"/>
      <c r="B62" s="23"/>
      <c r="C62" s="24"/>
      <c r="D62" s="25"/>
      <c r="E62" s="25"/>
      <c r="F62" s="26"/>
      <c r="G62" s="26"/>
      <c r="H62" s="24"/>
      <c r="I62" s="24"/>
      <c r="J62" s="24"/>
      <c r="K62" s="24"/>
      <c r="L62" s="24"/>
      <c r="M62" s="24"/>
      <c r="N62" s="21"/>
      <c r="O62" s="22"/>
      <c r="P62"/>
    </row>
    <row r="63" spans="1:17" ht="27.75" customHeight="1">
      <c r="A63" s="8"/>
      <c r="B63" s="121" t="s">
        <v>2</v>
      </c>
      <c r="C63" s="121" t="s">
        <v>52</v>
      </c>
      <c r="D63" s="121" t="s">
        <v>53</v>
      </c>
      <c r="E63" s="121" t="s">
        <v>54</v>
      </c>
      <c r="F63" s="104" t="s">
        <v>55</v>
      </c>
      <c r="G63" s="105"/>
      <c r="H63" s="105"/>
      <c r="I63" s="106"/>
      <c r="J63" s="104" t="s">
        <v>56</v>
      </c>
      <c r="K63" s="106"/>
      <c r="L63" s="120" t="s">
        <v>57</v>
      </c>
      <c r="M63" s="115" t="s">
        <v>62</v>
      </c>
      <c r="N63" s="115" t="s">
        <v>140</v>
      </c>
      <c r="O63" s="9"/>
      <c r="P63" s="8"/>
    </row>
    <row r="64" spans="1:17" ht="58.5" customHeight="1">
      <c r="A64" s="8"/>
      <c r="B64" s="121"/>
      <c r="C64" s="121"/>
      <c r="D64" s="121"/>
      <c r="E64" s="121"/>
      <c r="F64" s="43" t="s">
        <v>83</v>
      </c>
      <c r="G64" s="44" t="s">
        <v>84</v>
      </c>
      <c r="H64" s="44" t="s">
        <v>58</v>
      </c>
      <c r="I64" s="94" t="s">
        <v>59</v>
      </c>
      <c r="J64" s="1" t="s">
        <v>79</v>
      </c>
      <c r="K64" s="1" t="s">
        <v>80</v>
      </c>
      <c r="L64" s="120"/>
      <c r="M64" s="116"/>
      <c r="N64" s="116"/>
      <c r="O64" s="9"/>
      <c r="P64" s="8"/>
    </row>
    <row r="65" spans="1:16" s="34" customFormat="1" ht="18" customHeight="1">
      <c r="A65" s="31"/>
      <c r="B65" s="2" t="s">
        <v>7</v>
      </c>
      <c r="C65" s="35">
        <f>Publicacions!B2</f>
        <v>4</v>
      </c>
      <c r="D65" s="35">
        <f>Publicacions!C2</f>
        <v>9</v>
      </c>
      <c r="E65" s="35">
        <f>Publicacions!D2</f>
        <v>0</v>
      </c>
      <c r="F65" s="35">
        <f>Publicacions!E2</f>
        <v>12</v>
      </c>
      <c r="G65" s="35">
        <f>Publicacions!F2</f>
        <v>4</v>
      </c>
      <c r="H65" s="35">
        <f>Publicacions!G2</f>
        <v>45</v>
      </c>
      <c r="I65" s="95">
        <f>Publicacions!H2</f>
        <v>8</v>
      </c>
      <c r="J65" s="35">
        <f>Publicacions!I2</f>
        <v>54</v>
      </c>
      <c r="K65" s="35">
        <f>Publicacions!J2</f>
        <v>79</v>
      </c>
      <c r="L65" s="35">
        <f>Publicacions!K2</f>
        <v>0</v>
      </c>
      <c r="M65" s="35">
        <f>Publicacions!L2</f>
        <v>31</v>
      </c>
      <c r="N65" s="35">
        <f>Publicacions!M2</f>
        <v>0</v>
      </c>
      <c r="O65" s="32"/>
      <c r="P65" s="33"/>
    </row>
    <row r="66" spans="1:16" s="34" customFormat="1" ht="18" customHeight="1">
      <c r="A66" s="31"/>
      <c r="B66" s="3" t="s">
        <v>8</v>
      </c>
      <c r="C66" s="36">
        <f>Publicacions!B3</f>
        <v>1</v>
      </c>
      <c r="D66" s="36">
        <f>Publicacions!C3</f>
        <v>7</v>
      </c>
      <c r="E66" s="36">
        <f>Publicacions!D3</f>
        <v>0</v>
      </c>
      <c r="F66" s="36">
        <f>Publicacions!E3</f>
        <v>17</v>
      </c>
      <c r="G66" s="36">
        <f>Publicacions!F3</f>
        <v>1</v>
      </c>
      <c r="H66" s="36">
        <f>Publicacions!G3</f>
        <v>81</v>
      </c>
      <c r="I66" s="96">
        <f>Publicacions!H3</f>
        <v>1</v>
      </c>
      <c r="J66" s="36">
        <f>Publicacions!I3</f>
        <v>13</v>
      </c>
      <c r="K66" s="36">
        <f>Publicacions!J3</f>
        <v>74</v>
      </c>
      <c r="L66" s="36">
        <f>Publicacions!K3</f>
        <v>0</v>
      </c>
      <c r="M66" s="36">
        <f>Publicacions!L3</f>
        <v>76</v>
      </c>
      <c r="N66" s="36">
        <f>Publicacions!M3</f>
        <v>0</v>
      </c>
      <c r="O66" s="32"/>
      <c r="P66" s="33"/>
    </row>
    <row r="67" spans="1:16" s="34" customFormat="1" ht="18" customHeight="1">
      <c r="A67" s="31"/>
      <c r="B67" s="2" t="s">
        <v>9</v>
      </c>
      <c r="C67" s="35">
        <f>Publicacions!B4</f>
        <v>8</v>
      </c>
      <c r="D67" s="35">
        <f>Publicacions!C4</f>
        <v>39</v>
      </c>
      <c r="E67" s="35">
        <f>Publicacions!D4</f>
        <v>3</v>
      </c>
      <c r="F67" s="35">
        <f>Publicacions!E4</f>
        <v>24</v>
      </c>
      <c r="G67" s="35">
        <f>Publicacions!F4</f>
        <v>13</v>
      </c>
      <c r="H67" s="35">
        <f>Publicacions!G4</f>
        <v>1</v>
      </c>
      <c r="I67" s="95">
        <f>Publicacions!H4</f>
        <v>8</v>
      </c>
      <c r="J67" s="35">
        <f>Publicacions!I4</f>
        <v>0</v>
      </c>
      <c r="K67" s="35">
        <f>Publicacions!J4</f>
        <v>14</v>
      </c>
      <c r="L67" s="35">
        <f>Publicacions!K4</f>
        <v>0</v>
      </c>
      <c r="M67" s="35">
        <f>Publicacions!L4</f>
        <v>3</v>
      </c>
      <c r="N67" s="35">
        <f>Publicacions!M4</f>
        <v>0</v>
      </c>
      <c r="O67" s="32"/>
      <c r="P67" s="33"/>
    </row>
    <row r="68" spans="1:16" s="34" customFormat="1" ht="18" customHeight="1">
      <c r="A68" s="31"/>
      <c r="B68" s="3" t="s">
        <v>10</v>
      </c>
      <c r="C68" s="36">
        <f>Publicacions!B5</f>
        <v>10</v>
      </c>
      <c r="D68" s="36">
        <f>Publicacions!C5</f>
        <v>13</v>
      </c>
      <c r="E68" s="36">
        <f>Publicacions!D5</f>
        <v>3</v>
      </c>
      <c r="F68" s="36">
        <f>Publicacions!E5</f>
        <v>11</v>
      </c>
      <c r="G68" s="36">
        <f>Publicacions!F5</f>
        <v>6</v>
      </c>
      <c r="H68" s="36">
        <f>Publicacions!G5</f>
        <v>8</v>
      </c>
      <c r="I68" s="96">
        <f>Publicacions!H5</f>
        <v>14</v>
      </c>
      <c r="J68" s="36">
        <f>Publicacions!I5</f>
        <v>24</v>
      </c>
      <c r="K68" s="36">
        <f>Publicacions!J5</f>
        <v>56</v>
      </c>
      <c r="L68" s="36">
        <f>Publicacions!K5</f>
        <v>3</v>
      </c>
      <c r="M68" s="36">
        <f>Publicacions!L5</f>
        <v>159</v>
      </c>
      <c r="N68" s="36">
        <f>Publicacions!M5</f>
        <v>0</v>
      </c>
      <c r="O68" s="32"/>
      <c r="P68" s="33"/>
    </row>
    <row r="69" spans="1:16" s="34" customFormat="1" ht="18" customHeight="1">
      <c r="A69" s="31"/>
      <c r="B69" s="2" t="s">
        <v>11</v>
      </c>
      <c r="C69" s="35">
        <f>Publicacions!B6</f>
        <v>0</v>
      </c>
      <c r="D69" s="35">
        <f>Publicacions!C6</f>
        <v>1</v>
      </c>
      <c r="E69" s="35">
        <f>Publicacions!D6</f>
        <v>0</v>
      </c>
      <c r="F69" s="35">
        <f>Publicacions!E6</f>
        <v>3</v>
      </c>
      <c r="G69" s="35">
        <f>Publicacions!F6</f>
        <v>2</v>
      </c>
      <c r="H69" s="35">
        <f>Publicacions!G6</f>
        <v>14</v>
      </c>
      <c r="I69" s="95">
        <f>Publicacions!H6</f>
        <v>2</v>
      </c>
      <c r="J69" s="35">
        <f>Publicacions!I6</f>
        <v>4</v>
      </c>
      <c r="K69" s="35">
        <f>Publicacions!J6</f>
        <v>30</v>
      </c>
      <c r="L69" s="35">
        <f>Publicacions!K6</f>
        <v>0</v>
      </c>
      <c r="M69" s="35">
        <f>Publicacions!L6</f>
        <v>304</v>
      </c>
      <c r="N69" s="35">
        <f>Publicacions!M6</f>
        <v>1</v>
      </c>
      <c r="O69" s="32"/>
      <c r="P69" s="33"/>
    </row>
    <row r="70" spans="1:16" s="34" customFormat="1" ht="18" customHeight="1">
      <c r="A70" s="31"/>
      <c r="B70" s="3" t="s">
        <v>12</v>
      </c>
      <c r="C70" s="36">
        <f>Publicacions!B7</f>
        <v>4</v>
      </c>
      <c r="D70" s="36">
        <f>Publicacions!C7</f>
        <v>6</v>
      </c>
      <c r="E70" s="36">
        <f>Publicacions!D7</f>
        <v>2</v>
      </c>
      <c r="F70" s="36">
        <f>Publicacions!E7</f>
        <v>2</v>
      </c>
      <c r="G70" s="36">
        <f>Publicacions!F7</f>
        <v>0</v>
      </c>
      <c r="H70" s="36">
        <f>Publicacions!G7</f>
        <v>31</v>
      </c>
      <c r="I70" s="96">
        <f>Publicacions!H7</f>
        <v>8</v>
      </c>
      <c r="J70" s="36">
        <f>Publicacions!I7</f>
        <v>4</v>
      </c>
      <c r="K70" s="36">
        <f>Publicacions!J7</f>
        <v>79</v>
      </c>
      <c r="L70" s="36">
        <f>Publicacions!K7</f>
        <v>2</v>
      </c>
      <c r="M70" s="36">
        <f>Publicacions!L7</f>
        <v>20</v>
      </c>
      <c r="N70" s="36">
        <f>Publicacions!M7</f>
        <v>0</v>
      </c>
      <c r="O70" s="32"/>
      <c r="P70" s="33"/>
    </row>
    <row r="71" spans="1:16" s="34" customFormat="1" ht="18" customHeight="1">
      <c r="A71" s="31"/>
      <c r="B71" s="2" t="s">
        <v>13</v>
      </c>
      <c r="C71" s="35">
        <f>Publicacions!B8</f>
        <v>1</v>
      </c>
      <c r="D71" s="35">
        <f>Publicacions!C8</f>
        <v>5</v>
      </c>
      <c r="E71" s="35">
        <f>Publicacions!D8</f>
        <v>1</v>
      </c>
      <c r="F71" s="35">
        <f>Publicacions!E8</f>
        <v>11</v>
      </c>
      <c r="G71" s="35">
        <f>Publicacions!F8</f>
        <v>0</v>
      </c>
      <c r="H71" s="35">
        <f>Publicacions!G8</f>
        <v>55</v>
      </c>
      <c r="I71" s="95">
        <f>Publicacions!H8</f>
        <v>3</v>
      </c>
      <c r="J71" s="35">
        <f>Publicacions!I8</f>
        <v>84</v>
      </c>
      <c r="K71" s="35">
        <f>Publicacions!J8</f>
        <v>95</v>
      </c>
      <c r="L71" s="35">
        <f>Publicacions!K8</f>
        <v>0</v>
      </c>
      <c r="M71" s="35">
        <f>Publicacions!L8</f>
        <v>8</v>
      </c>
      <c r="N71" s="35">
        <f>Publicacions!M8</f>
        <v>0</v>
      </c>
      <c r="O71" s="32"/>
      <c r="P71" s="33"/>
    </row>
    <row r="72" spans="1:16" s="34" customFormat="1" ht="18" customHeight="1">
      <c r="A72" s="31"/>
      <c r="B72" s="3" t="s">
        <v>14</v>
      </c>
      <c r="C72" s="36">
        <f>Publicacions!B9</f>
        <v>2</v>
      </c>
      <c r="D72" s="36">
        <f>Publicacions!C9</f>
        <v>8</v>
      </c>
      <c r="E72" s="36">
        <f>Publicacions!D9</f>
        <v>0</v>
      </c>
      <c r="F72" s="36">
        <f>Publicacions!E9</f>
        <v>11</v>
      </c>
      <c r="G72" s="36">
        <f>Publicacions!F9</f>
        <v>1</v>
      </c>
      <c r="H72" s="36">
        <f>Publicacions!G9</f>
        <v>55</v>
      </c>
      <c r="I72" s="96">
        <f>Publicacions!H9</f>
        <v>0</v>
      </c>
      <c r="J72" s="36">
        <f>Publicacions!I9</f>
        <v>25</v>
      </c>
      <c r="K72" s="36">
        <f>Publicacions!J9</f>
        <v>104</v>
      </c>
      <c r="L72" s="36">
        <f>Publicacions!K9</f>
        <v>0</v>
      </c>
      <c r="M72" s="36">
        <f>Publicacions!L9</f>
        <v>55</v>
      </c>
      <c r="N72" s="36">
        <f>Publicacions!M9</f>
        <v>0</v>
      </c>
      <c r="O72" s="32"/>
      <c r="P72" s="33"/>
    </row>
    <row r="73" spans="1:16" s="34" customFormat="1" ht="18" customHeight="1">
      <c r="A73" s="31"/>
      <c r="B73" s="2" t="s">
        <v>15</v>
      </c>
      <c r="C73" s="35">
        <f>Publicacions!B10</f>
        <v>3</v>
      </c>
      <c r="D73" s="35">
        <f>Publicacions!C10</f>
        <v>23</v>
      </c>
      <c r="E73" s="35">
        <f>Publicacions!D10</f>
        <v>0</v>
      </c>
      <c r="F73" s="35">
        <f>Publicacions!E10</f>
        <v>13</v>
      </c>
      <c r="G73" s="35">
        <f>Publicacions!F10</f>
        <v>0</v>
      </c>
      <c r="H73" s="35">
        <f>Publicacions!G10</f>
        <v>53</v>
      </c>
      <c r="I73" s="95">
        <f>Publicacions!H10</f>
        <v>0</v>
      </c>
      <c r="J73" s="35">
        <f>Publicacions!I10</f>
        <v>36</v>
      </c>
      <c r="K73" s="35">
        <f>Publicacions!J10</f>
        <v>47</v>
      </c>
      <c r="L73" s="35">
        <f>Publicacions!K10</f>
        <v>0</v>
      </c>
      <c r="M73" s="35">
        <f>Publicacions!L10</f>
        <v>7</v>
      </c>
      <c r="N73" s="35">
        <f>Publicacions!M10</f>
        <v>0</v>
      </c>
      <c r="O73" s="32"/>
      <c r="P73" s="33"/>
    </row>
    <row r="74" spans="1:16" s="34" customFormat="1" ht="18" customHeight="1">
      <c r="A74" s="31"/>
      <c r="B74" s="3" t="s">
        <v>16</v>
      </c>
      <c r="C74" s="36">
        <f>Publicacions!B11</f>
        <v>9</v>
      </c>
      <c r="D74" s="36">
        <f>Publicacions!C11</f>
        <v>11</v>
      </c>
      <c r="E74" s="36">
        <f>Publicacions!D11</f>
        <v>2</v>
      </c>
      <c r="F74" s="36">
        <f>Publicacions!E11</f>
        <v>15</v>
      </c>
      <c r="G74" s="36">
        <f>Publicacions!F11</f>
        <v>0</v>
      </c>
      <c r="H74" s="36">
        <f>Publicacions!G11</f>
        <v>76</v>
      </c>
      <c r="I74" s="96">
        <f>Publicacions!H11</f>
        <v>2</v>
      </c>
      <c r="J74" s="36">
        <f>Publicacions!I11</f>
        <v>75</v>
      </c>
      <c r="K74" s="36">
        <f>Publicacions!J11</f>
        <v>105</v>
      </c>
      <c r="L74" s="36">
        <f>Publicacions!K11</f>
        <v>0</v>
      </c>
      <c r="M74" s="36">
        <f>Publicacions!L11</f>
        <v>17</v>
      </c>
      <c r="N74" s="36">
        <f>Publicacions!M11</f>
        <v>0</v>
      </c>
      <c r="O74" s="32"/>
      <c r="P74" s="33"/>
    </row>
    <row r="75" spans="1:16" s="34" customFormat="1" ht="18" customHeight="1">
      <c r="A75" s="31"/>
      <c r="B75" s="2" t="s">
        <v>17</v>
      </c>
      <c r="C75" s="35">
        <f>Publicacions!B12</f>
        <v>0</v>
      </c>
      <c r="D75" s="35">
        <f>Publicacions!C12</f>
        <v>38</v>
      </c>
      <c r="E75" s="35">
        <f>Publicacions!D12</f>
        <v>0</v>
      </c>
      <c r="F75" s="35">
        <f>Publicacions!E12</f>
        <v>2</v>
      </c>
      <c r="G75" s="35">
        <f>Publicacions!F12</f>
        <v>1</v>
      </c>
      <c r="H75" s="35">
        <f>Publicacions!G12</f>
        <v>51</v>
      </c>
      <c r="I75" s="95">
        <f>Publicacions!H12</f>
        <v>0</v>
      </c>
      <c r="J75" s="35">
        <f>Publicacions!I12</f>
        <v>1</v>
      </c>
      <c r="K75" s="35">
        <f>Publicacions!J12</f>
        <v>59</v>
      </c>
      <c r="L75" s="35">
        <f>Publicacions!K12</f>
        <v>0</v>
      </c>
      <c r="M75" s="35">
        <f>Publicacions!L12</f>
        <v>14</v>
      </c>
      <c r="N75" s="35">
        <f>Publicacions!M12</f>
        <v>0</v>
      </c>
      <c r="O75" s="32"/>
      <c r="P75" s="33"/>
    </row>
    <row r="76" spans="1:16" s="34" customFormat="1" ht="18" customHeight="1">
      <c r="A76" s="31"/>
      <c r="B76" s="3" t="s">
        <v>18</v>
      </c>
      <c r="C76" s="36">
        <f>Publicacions!B13</f>
        <v>2</v>
      </c>
      <c r="D76" s="36">
        <f>Publicacions!C13</f>
        <v>3</v>
      </c>
      <c r="E76" s="36">
        <f>Publicacions!D13</f>
        <v>2</v>
      </c>
      <c r="F76" s="36">
        <f>Publicacions!E13</f>
        <v>3</v>
      </c>
      <c r="G76" s="36">
        <f>Publicacions!F13</f>
        <v>1</v>
      </c>
      <c r="H76" s="36">
        <f>Publicacions!G13</f>
        <v>27</v>
      </c>
      <c r="I76" s="96">
        <f>Publicacions!H13</f>
        <v>0</v>
      </c>
      <c r="J76" s="36">
        <f>Publicacions!I13</f>
        <v>6</v>
      </c>
      <c r="K76" s="36">
        <f>Publicacions!J13</f>
        <v>40</v>
      </c>
      <c r="L76" s="36">
        <f>Publicacions!K13</f>
        <v>0</v>
      </c>
      <c r="M76" s="36">
        <f>Publicacions!L13</f>
        <v>55</v>
      </c>
      <c r="N76" s="36">
        <f>Publicacions!M13</f>
        <v>0</v>
      </c>
      <c r="O76" s="32"/>
      <c r="P76" s="33"/>
    </row>
    <row r="77" spans="1:16" s="34" customFormat="1" ht="18" customHeight="1">
      <c r="A77" s="31"/>
      <c r="B77" s="2" t="s">
        <v>19</v>
      </c>
      <c r="C77" s="35">
        <f>Publicacions!B14</f>
        <v>3</v>
      </c>
      <c r="D77" s="35">
        <f>Publicacions!C14</f>
        <v>34</v>
      </c>
      <c r="E77" s="35">
        <f>Publicacions!D14</f>
        <v>0</v>
      </c>
      <c r="F77" s="35">
        <f>Publicacions!E14</f>
        <v>24</v>
      </c>
      <c r="G77" s="35">
        <f>Publicacions!F14</f>
        <v>0</v>
      </c>
      <c r="H77" s="35">
        <f>Publicacions!G14</f>
        <v>150</v>
      </c>
      <c r="I77" s="95">
        <f>Publicacions!H14</f>
        <v>3</v>
      </c>
      <c r="J77" s="35">
        <f>Publicacions!I14</f>
        <v>12</v>
      </c>
      <c r="K77" s="35">
        <f>Publicacions!J14</f>
        <v>129</v>
      </c>
      <c r="L77" s="35">
        <f>Publicacions!K14</f>
        <v>0</v>
      </c>
      <c r="M77" s="35">
        <f>Publicacions!L14</f>
        <v>62</v>
      </c>
      <c r="N77" s="35">
        <f>Publicacions!M14</f>
        <v>0</v>
      </c>
      <c r="O77" s="32"/>
      <c r="P77" s="33"/>
    </row>
    <row r="78" spans="1:16" s="34" customFormat="1" ht="18" customHeight="1">
      <c r="A78" s="31"/>
      <c r="B78" s="3" t="s">
        <v>20</v>
      </c>
      <c r="C78" s="36">
        <f>Publicacions!B15</f>
        <v>0</v>
      </c>
      <c r="D78" s="36">
        <f>Publicacions!C15</f>
        <v>1</v>
      </c>
      <c r="E78" s="36">
        <f>Publicacions!D15</f>
        <v>0</v>
      </c>
      <c r="F78" s="36">
        <f>Publicacions!E15</f>
        <v>5</v>
      </c>
      <c r="G78" s="36">
        <f>Publicacions!F15</f>
        <v>6</v>
      </c>
      <c r="H78" s="36">
        <f>Publicacions!G15</f>
        <v>24</v>
      </c>
      <c r="I78" s="96">
        <f>Publicacions!H15</f>
        <v>0</v>
      </c>
      <c r="J78" s="36">
        <f>Publicacions!I15</f>
        <v>0</v>
      </c>
      <c r="K78" s="36">
        <f>Publicacions!J15</f>
        <v>21</v>
      </c>
      <c r="L78" s="36">
        <f>Publicacions!K15</f>
        <v>0</v>
      </c>
      <c r="M78" s="36">
        <f>Publicacions!L15</f>
        <v>9</v>
      </c>
      <c r="N78" s="36">
        <f>Publicacions!M15</f>
        <v>0</v>
      </c>
      <c r="O78" s="32"/>
      <c r="P78" s="33"/>
    </row>
    <row r="79" spans="1:16" s="34" customFormat="1" ht="18" customHeight="1">
      <c r="A79" s="31"/>
      <c r="B79" s="2" t="s">
        <v>21</v>
      </c>
      <c r="C79" s="35">
        <f>Publicacions!B16</f>
        <v>1</v>
      </c>
      <c r="D79" s="35">
        <f>Publicacions!C16</f>
        <v>5</v>
      </c>
      <c r="E79" s="35">
        <f>Publicacions!D16</f>
        <v>0</v>
      </c>
      <c r="F79" s="35">
        <f>Publicacions!E16</f>
        <v>4</v>
      </c>
      <c r="G79" s="35">
        <f>Publicacions!F16</f>
        <v>0</v>
      </c>
      <c r="H79" s="35">
        <f>Publicacions!G16</f>
        <v>44</v>
      </c>
      <c r="I79" s="95">
        <f>Publicacions!H16</f>
        <v>1</v>
      </c>
      <c r="J79" s="35">
        <f>Publicacions!I16</f>
        <v>1</v>
      </c>
      <c r="K79" s="35">
        <f>Publicacions!J16</f>
        <v>54</v>
      </c>
      <c r="L79" s="35">
        <f>Publicacions!K16</f>
        <v>0</v>
      </c>
      <c r="M79" s="35">
        <f>Publicacions!L16</f>
        <v>3</v>
      </c>
      <c r="N79" s="35">
        <f>Publicacions!M16</f>
        <v>0</v>
      </c>
      <c r="O79" s="32"/>
      <c r="P79" s="33"/>
    </row>
    <row r="80" spans="1:16" s="34" customFormat="1" ht="18" customHeight="1">
      <c r="A80" s="31"/>
      <c r="B80" s="3" t="s">
        <v>22</v>
      </c>
      <c r="C80" s="36">
        <f>Publicacions!B17</f>
        <v>3</v>
      </c>
      <c r="D80" s="36">
        <f>Publicacions!C17</f>
        <v>0</v>
      </c>
      <c r="E80" s="36">
        <f>Publicacions!D17</f>
        <v>0</v>
      </c>
      <c r="F80" s="36">
        <f>Publicacions!E17</f>
        <v>8</v>
      </c>
      <c r="G80" s="36">
        <f>Publicacions!F17</f>
        <v>1</v>
      </c>
      <c r="H80" s="36">
        <f>Publicacions!G17</f>
        <v>5</v>
      </c>
      <c r="I80" s="96">
        <f>Publicacions!H17</f>
        <v>1</v>
      </c>
      <c r="J80" s="36">
        <f>Publicacions!I17</f>
        <v>2</v>
      </c>
      <c r="K80" s="36">
        <f>Publicacions!J17</f>
        <v>7</v>
      </c>
      <c r="L80" s="36">
        <f>Publicacions!K17</f>
        <v>0</v>
      </c>
      <c r="M80" s="36">
        <f>Publicacions!L17</f>
        <v>0</v>
      </c>
      <c r="N80" s="36">
        <f>Publicacions!M17</f>
        <v>0</v>
      </c>
      <c r="O80" s="32"/>
      <c r="P80" s="33"/>
    </row>
    <row r="81" spans="1:16" s="34" customFormat="1" ht="18" customHeight="1">
      <c r="A81" s="31"/>
      <c r="B81" s="2" t="s">
        <v>23</v>
      </c>
      <c r="C81" s="35">
        <f>Publicacions!B18</f>
        <v>2</v>
      </c>
      <c r="D81" s="35">
        <f>Publicacions!C18</f>
        <v>1</v>
      </c>
      <c r="E81" s="35">
        <f>Publicacions!D18</f>
        <v>0</v>
      </c>
      <c r="F81" s="35">
        <f>Publicacions!E18</f>
        <v>0</v>
      </c>
      <c r="G81" s="35">
        <f>Publicacions!F18</f>
        <v>0</v>
      </c>
      <c r="H81" s="35">
        <f>Publicacions!G18</f>
        <v>4</v>
      </c>
      <c r="I81" s="95">
        <f>Publicacions!H18</f>
        <v>0</v>
      </c>
      <c r="J81" s="35">
        <f>Publicacions!I18</f>
        <v>0</v>
      </c>
      <c r="K81" s="35">
        <f>Publicacions!J18</f>
        <v>9</v>
      </c>
      <c r="L81" s="35">
        <f>Publicacions!K18</f>
        <v>0</v>
      </c>
      <c r="M81" s="35">
        <f>Publicacions!L18</f>
        <v>0</v>
      </c>
      <c r="N81" s="35">
        <f>Publicacions!M18</f>
        <v>0</v>
      </c>
      <c r="O81" s="32"/>
      <c r="P81" s="33"/>
    </row>
    <row r="82" spans="1:16" s="34" customFormat="1" ht="18" customHeight="1">
      <c r="A82" s="31"/>
      <c r="B82" s="3" t="s">
        <v>24</v>
      </c>
      <c r="C82" s="36">
        <f>Publicacions!B19</f>
        <v>2</v>
      </c>
      <c r="D82" s="36">
        <f>Publicacions!C19</f>
        <v>4</v>
      </c>
      <c r="E82" s="36">
        <f>Publicacions!D19</f>
        <v>1</v>
      </c>
      <c r="F82" s="36">
        <f>Publicacions!E19</f>
        <v>8</v>
      </c>
      <c r="G82" s="36">
        <f>Publicacions!F19</f>
        <v>3</v>
      </c>
      <c r="H82" s="36">
        <f>Publicacions!G19</f>
        <v>0</v>
      </c>
      <c r="I82" s="96">
        <f>Publicacions!H19</f>
        <v>8</v>
      </c>
      <c r="J82" s="36">
        <f>Publicacions!I19</f>
        <v>0</v>
      </c>
      <c r="K82" s="36">
        <f>Publicacions!J19</f>
        <v>17</v>
      </c>
      <c r="L82" s="36">
        <f>Publicacions!K19</f>
        <v>0</v>
      </c>
      <c r="M82" s="36">
        <f>Publicacions!L19</f>
        <v>1</v>
      </c>
      <c r="N82" s="36">
        <f>Publicacions!M19</f>
        <v>0</v>
      </c>
      <c r="O82" s="32"/>
      <c r="P82" s="33"/>
    </row>
    <row r="83" spans="1:16" s="34" customFormat="1" ht="18" customHeight="1">
      <c r="A83" s="31"/>
      <c r="B83" s="2" t="s">
        <v>25</v>
      </c>
      <c r="C83" s="35">
        <f>Publicacions!B20</f>
        <v>0</v>
      </c>
      <c r="D83" s="35">
        <f>Publicacions!C20</f>
        <v>0</v>
      </c>
      <c r="E83" s="35">
        <f>Publicacions!D20</f>
        <v>0</v>
      </c>
      <c r="F83" s="35">
        <f>Publicacions!E20</f>
        <v>0</v>
      </c>
      <c r="G83" s="35">
        <f>Publicacions!F20</f>
        <v>0</v>
      </c>
      <c r="H83" s="35">
        <f>Publicacions!G20</f>
        <v>0</v>
      </c>
      <c r="I83" s="95">
        <f>Publicacions!H20</f>
        <v>0</v>
      </c>
      <c r="J83" s="35">
        <f>Publicacions!I20</f>
        <v>1</v>
      </c>
      <c r="K83" s="35">
        <f>Publicacions!J20</f>
        <v>7</v>
      </c>
      <c r="L83" s="35">
        <f>Publicacions!K20</f>
        <v>0</v>
      </c>
      <c r="M83" s="35">
        <f>Publicacions!L20</f>
        <v>57</v>
      </c>
      <c r="N83" s="35">
        <f>Publicacions!M20</f>
        <v>0</v>
      </c>
      <c r="O83" s="32"/>
      <c r="P83" s="33"/>
    </row>
    <row r="84" spans="1:16" s="34" customFormat="1" ht="18" customHeight="1">
      <c r="A84" s="31"/>
      <c r="B84" s="3" t="s">
        <v>26</v>
      </c>
      <c r="C84" s="36">
        <f>Publicacions!B21</f>
        <v>2</v>
      </c>
      <c r="D84" s="36">
        <f>Publicacions!C21</f>
        <v>2</v>
      </c>
      <c r="E84" s="36">
        <f>Publicacions!D21</f>
        <v>2</v>
      </c>
      <c r="F84" s="36">
        <f>Publicacions!E21</f>
        <v>19</v>
      </c>
      <c r="G84" s="36">
        <f>Publicacions!F21</f>
        <v>0</v>
      </c>
      <c r="H84" s="36">
        <f>Publicacions!G21</f>
        <v>55</v>
      </c>
      <c r="I84" s="96">
        <f>Publicacions!H21</f>
        <v>0</v>
      </c>
      <c r="J84" s="36">
        <f>Publicacions!I21</f>
        <v>14</v>
      </c>
      <c r="K84" s="36">
        <f>Publicacions!J21</f>
        <v>101</v>
      </c>
      <c r="L84" s="36">
        <f>Publicacions!K21</f>
        <v>0</v>
      </c>
      <c r="M84" s="36">
        <f>Publicacions!L21</f>
        <v>37</v>
      </c>
      <c r="N84" s="36">
        <f>Publicacions!M21</f>
        <v>0</v>
      </c>
      <c r="O84" s="32"/>
      <c r="P84" s="33"/>
    </row>
    <row r="85" spans="1:16" s="34" customFormat="1" ht="18" customHeight="1">
      <c r="A85" s="31"/>
      <c r="B85" s="2" t="s">
        <v>27</v>
      </c>
      <c r="C85" s="35">
        <f>Publicacions!B22</f>
        <v>4</v>
      </c>
      <c r="D85" s="35">
        <f>Publicacions!C22</f>
        <v>1</v>
      </c>
      <c r="E85" s="35">
        <f>Publicacions!D22</f>
        <v>0</v>
      </c>
      <c r="F85" s="35">
        <f>Publicacions!E22</f>
        <v>13</v>
      </c>
      <c r="G85" s="35">
        <f>Publicacions!F22</f>
        <v>5</v>
      </c>
      <c r="H85" s="35">
        <f>Publicacions!G22</f>
        <v>148</v>
      </c>
      <c r="I85" s="95">
        <f>Publicacions!H22</f>
        <v>0</v>
      </c>
      <c r="J85" s="35">
        <f>Publicacions!I22</f>
        <v>6</v>
      </c>
      <c r="K85" s="35">
        <f>Publicacions!J22</f>
        <v>57</v>
      </c>
      <c r="L85" s="35">
        <f>Publicacions!K22</f>
        <v>0</v>
      </c>
      <c r="M85" s="35">
        <f>Publicacions!L22</f>
        <v>6</v>
      </c>
      <c r="N85" s="35">
        <f>Publicacions!M22</f>
        <v>0</v>
      </c>
      <c r="O85" s="32"/>
      <c r="P85" s="33"/>
    </row>
    <row r="86" spans="1:16" s="34" customFormat="1" ht="18" customHeight="1">
      <c r="A86" s="31"/>
      <c r="B86" s="3" t="s">
        <v>28</v>
      </c>
      <c r="C86" s="36">
        <f>Publicacions!B23</f>
        <v>1</v>
      </c>
      <c r="D86" s="36">
        <f>Publicacions!C23</f>
        <v>9</v>
      </c>
      <c r="E86" s="36">
        <f>Publicacions!D23</f>
        <v>2</v>
      </c>
      <c r="F86" s="36">
        <f>Publicacions!E23</f>
        <v>8</v>
      </c>
      <c r="G86" s="36">
        <f>Publicacions!F23</f>
        <v>2</v>
      </c>
      <c r="H86" s="36">
        <f>Publicacions!G23</f>
        <v>18</v>
      </c>
      <c r="I86" s="96">
        <f>Publicacions!H23</f>
        <v>0</v>
      </c>
      <c r="J86" s="36">
        <f>Publicacions!I23</f>
        <v>7</v>
      </c>
      <c r="K86" s="36">
        <f>Publicacions!J23</f>
        <v>42</v>
      </c>
      <c r="L86" s="36">
        <f>Publicacions!K23</f>
        <v>0</v>
      </c>
      <c r="M86" s="36">
        <f>Publicacions!L23</f>
        <v>22</v>
      </c>
      <c r="N86" s="36">
        <f>Publicacions!M23</f>
        <v>0</v>
      </c>
      <c r="O86" s="32"/>
      <c r="P86" s="33"/>
    </row>
    <row r="87" spans="1:16" s="34" customFormat="1" ht="18" customHeight="1">
      <c r="A87" s="31"/>
      <c r="B87" s="2" t="s">
        <v>29</v>
      </c>
      <c r="C87" s="35">
        <f>Publicacions!B24</f>
        <v>3</v>
      </c>
      <c r="D87" s="35">
        <f>Publicacions!C24</f>
        <v>6</v>
      </c>
      <c r="E87" s="35">
        <f>Publicacions!D24</f>
        <v>1</v>
      </c>
      <c r="F87" s="35">
        <f>Publicacions!E24</f>
        <v>31</v>
      </c>
      <c r="G87" s="35">
        <f>Publicacions!F24</f>
        <v>1</v>
      </c>
      <c r="H87" s="35">
        <f>Publicacions!G24</f>
        <v>65</v>
      </c>
      <c r="I87" s="95">
        <f>Publicacions!H24</f>
        <v>4</v>
      </c>
      <c r="J87" s="35">
        <f>Publicacions!I24</f>
        <v>20</v>
      </c>
      <c r="K87" s="35">
        <f>Publicacions!J24</f>
        <v>94</v>
      </c>
      <c r="L87" s="35">
        <f>Publicacions!K24</f>
        <v>0</v>
      </c>
      <c r="M87" s="35">
        <f>Publicacions!L24</f>
        <v>10</v>
      </c>
      <c r="N87" s="35">
        <f>Publicacions!M24</f>
        <v>0</v>
      </c>
      <c r="O87" s="32"/>
      <c r="P87" s="33"/>
    </row>
    <row r="88" spans="1:16" s="34" customFormat="1" ht="18" customHeight="1">
      <c r="A88" s="31"/>
      <c r="B88" s="3" t="s">
        <v>30</v>
      </c>
      <c r="C88" s="36">
        <f>Publicacions!B25</f>
        <v>3</v>
      </c>
      <c r="D88" s="36">
        <f>Publicacions!C25</f>
        <v>6</v>
      </c>
      <c r="E88" s="36">
        <f>Publicacions!D25</f>
        <v>0</v>
      </c>
      <c r="F88" s="36">
        <f>Publicacions!E25</f>
        <v>2</v>
      </c>
      <c r="G88" s="36">
        <f>Publicacions!F25</f>
        <v>1</v>
      </c>
      <c r="H88" s="36">
        <f>Publicacions!G25</f>
        <v>27</v>
      </c>
      <c r="I88" s="96">
        <f>Publicacions!H25</f>
        <v>1</v>
      </c>
      <c r="J88" s="36">
        <f>Publicacions!I25</f>
        <v>46</v>
      </c>
      <c r="K88" s="36">
        <f>Publicacions!J25</f>
        <v>35</v>
      </c>
      <c r="L88" s="36">
        <f>Publicacions!K25</f>
        <v>0</v>
      </c>
      <c r="M88" s="36">
        <f>Publicacions!L25</f>
        <v>17</v>
      </c>
      <c r="N88" s="36">
        <f>Publicacions!M25</f>
        <v>0</v>
      </c>
      <c r="O88" s="32"/>
      <c r="P88" s="33"/>
    </row>
    <row r="89" spans="1:16" s="34" customFormat="1" ht="18" customHeight="1">
      <c r="A89" s="31"/>
      <c r="B89" s="2" t="s">
        <v>31</v>
      </c>
      <c r="C89" s="35">
        <f>Publicacions!B26</f>
        <v>3</v>
      </c>
      <c r="D89" s="35">
        <f>Publicacions!C26</f>
        <v>8</v>
      </c>
      <c r="E89" s="35">
        <f>Publicacions!D26</f>
        <v>1</v>
      </c>
      <c r="F89" s="35">
        <f>Publicacions!E26</f>
        <v>17</v>
      </c>
      <c r="G89" s="35">
        <f>Publicacions!F26</f>
        <v>18</v>
      </c>
      <c r="H89" s="35">
        <f>Publicacions!G26</f>
        <v>38</v>
      </c>
      <c r="I89" s="95">
        <f>Publicacions!H26</f>
        <v>1</v>
      </c>
      <c r="J89" s="35">
        <f>Publicacions!I26</f>
        <v>2</v>
      </c>
      <c r="K89" s="35">
        <f>Publicacions!J26</f>
        <v>66</v>
      </c>
      <c r="L89" s="35">
        <f>Publicacions!K26</f>
        <v>0</v>
      </c>
      <c r="M89" s="35">
        <f>Publicacions!L26</f>
        <v>36</v>
      </c>
      <c r="N89" s="35">
        <f>Publicacions!M26</f>
        <v>0</v>
      </c>
      <c r="O89" s="32"/>
      <c r="P89" s="33"/>
    </row>
    <row r="90" spans="1:16" s="34" customFormat="1" ht="18" customHeight="1">
      <c r="A90" s="31"/>
      <c r="B90" s="3" t="s">
        <v>32</v>
      </c>
      <c r="C90" s="36">
        <f>Publicacions!B27</f>
        <v>2</v>
      </c>
      <c r="D90" s="36">
        <f>Publicacions!C27</f>
        <v>2</v>
      </c>
      <c r="E90" s="36">
        <f>Publicacions!D27</f>
        <v>6</v>
      </c>
      <c r="F90" s="36">
        <f>Publicacions!E27</f>
        <v>11</v>
      </c>
      <c r="G90" s="36">
        <f>Publicacions!F27</f>
        <v>4</v>
      </c>
      <c r="H90" s="36">
        <f>Publicacions!G27</f>
        <v>50</v>
      </c>
      <c r="I90" s="96">
        <f>Publicacions!H27</f>
        <v>2</v>
      </c>
      <c r="J90" s="36">
        <f>Publicacions!I27</f>
        <v>4</v>
      </c>
      <c r="K90" s="36">
        <f>Publicacions!J27</f>
        <v>40</v>
      </c>
      <c r="L90" s="36">
        <f>Publicacions!K27</f>
        <v>0</v>
      </c>
      <c r="M90" s="36">
        <f>Publicacions!L27</f>
        <v>10</v>
      </c>
      <c r="N90" s="36">
        <f>Publicacions!M27</f>
        <v>0</v>
      </c>
      <c r="O90" s="32"/>
      <c r="P90" s="33"/>
    </row>
    <row r="91" spans="1:16" s="34" customFormat="1" ht="18" customHeight="1">
      <c r="A91" s="31"/>
      <c r="B91" s="2" t="s">
        <v>33</v>
      </c>
      <c r="C91" s="35">
        <f>Publicacions!B28</f>
        <v>1</v>
      </c>
      <c r="D91" s="35">
        <f>Publicacions!C28</f>
        <v>5</v>
      </c>
      <c r="E91" s="35">
        <f>Publicacions!D28</f>
        <v>8</v>
      </c>
      <c r="F91" s="35">
        <f>Publicacions!E28</f>
        <v>45</v>
      </c>
      <c r="G91" s="35">
        <f>Publicacions!F28</f>
        <v>34</v>
      </c>
      <c r="H91" s="35">
        <f>Publicacions!G28</f>
        <v>75</v>
      </c>
      <c r="I91" s="95">
        <f>Publicacions!H28</f>
        <v>22</v>
      </c>
      <c r="J91" s="35">
        <f>Publicacions!I28</f>
        <v>20</v>
      </c>
      <c r="K91" s="35">
        <f>Publicacions!J28</f>
        <v>122</v>
      </c>
      <c r="L91" s="35">
        <f>Publicacions!K28</f>
        <v>0</v>
      </c>
      <c r="M91" s="35">
        <f>Publicacions!L28</f>
        <v>25</v>
      </c>
      <c r="N91" s="35">
        <f>Publicacions!M28</f>
        <v>0</v>
      </c>
      <c r="O91" s="32"/>
      <c r="P91" s="33"/>
    </row>
    <row r="92" spans="1:16" s="34" customFormat="1" ht="18" customHeight="1">
      <c r="A92" s="31"/>
      <c r="B92" s="3" t="s">
        <v>34</v>
      </c>
      <c r="C92" s="36">
        <f>Publicacions!B29</f>
        <v>4</v>
      </c>
      <c r="D92" s="36">
        <f>Publicacions!C29</f>
        <v>5</v>
      </c>
      <c r="E92" s="36">
        <f>Publicacions!D29</f>
        <v>0</v>
      </c>
      <c r="F92" s="36">
        <f>Publicacions!E29</f>
        <v>1</v>
      </c>
      <c r="G92" s="36">
        <f>Publicacions!F29</f>
        <v>5</v>
      </c>
      <c r="H92" s="36">
        <f>Publicacions!G29</f>
        <v>6</v>
      </c>
      <c r="I92" s="96">
        <f>Publicacions!H29</f>
        <v>1</v>
      </c>
      <c r="J92" s="36">
        <f>Publicacions!I29</f>
        <v>1</v>
      </c>
      <c r="K92" s="36">
        <f>Publicacions!J29</f>
        <v>8</v>
      </c>
      <c r="L92" s="36">
        <f>Publicacions!K29</f>
        <v>0</v>
      </c>
      <c r="M92" s="36">
        <f>Publicacions!L29</f>
        <v>72</v>
      </c>
      <c r="N92" s="36">
        <f>Publicacions!M29</f>
        <v>0</v>
      </c>
      <c r="O92" s="32"/>
      <c r="P92" s="33"/>
    </row>
    <row r="93" spans="1:16" s="34" customFormat="1" ht="18" customHeight="1">
      <c r="A93" s="31"/>
      <c r="B93" s="2" t="s">
        <v>35</v>
      </c>
      <c r="C93" s="35">
        <f>Publicacions!B30</f>
        <v>2</v>
      </c>
      <c r="D93" s="35">
        <f>Publicacions!C30</f>
        <v>3</v>
      </c>
      <c r="E93" s="35">
        <f>Publicacions!D30</f>
        <v>0</v>
      </c>
      <c r="F93" s="35">
        <f>Publicacions!E30</f>
        <v>12</v>
      </c>
      <c r="G93" s="35">
        <f>Publicacions!F30</f>
        <v>2</v>
      </c>
      <c r="H93" s="35">
        <f>Publicacions!G30</f>
        <v>31</v>
      </c>
      <c r="I93" s="95">
        <f>Publicacions!H30</f>
        <v>1</v>
      </c>
      <c r="J93" s="35">
        <f>Publicacions!I30</f>
        <v>7</v>
      </c>
      <c r="K93" s="35">
        <f>Publicacions!J30</f>
        <v>13</v>
      </c>
      <c r="L93" s="35">
        <f>Publicacions!K30</f>
        <v>0</v>
      </c>
      <c r="M93" s="35">
        <f>Publicacions!L30</f>
        <v>37</v>
      </c>
      <c r="N93" s="35">
        <f>Publicacions!M30</f>
        <v>0</v>
      </c>
      <c r="O93" s="32"/>
      <c r="P93" s="33"/>
    </row>
    <row r="94" spans="1:16" s="34" customFormat="1" ht="18" customHeight="1">
      <c r="A94" s="31"/>
      <c r="B94" s="3" t="s">
        <v>36</v>
      </c>
      <c r="C94" s="36">
        <f>Publicacions!B31</f>
        <v>2</v>
      </c>
      <c r="D94" s="36">
        <f>Publicacions!C31</f>
        <v>7</v>
      </c>
      <c r="E94" s="36">
        <f>Publicacions!D31</f>
        <v>0</v>
      </c>
      <c r="F94" s="36">
        <f>Publicacions!E31</f>
        <v>22</v>
      </c>
      <c r="G94" s="36">
        <f>Publicacions!F31</f>
        <v>6</v>
      </c>
      <c r="H94" s="36">
        <f>Publicacions!G31</f>
        <v>37</v>
      </c>
      <c r="I94" s="96">
        <f>Publicacions!H31</f>
        <v>1</v>
      </c>
      <c r="J94" s="36">
        <f>Publicacions!I31</f>
        <v>2</v>
      </c>
      <c r="K94" s="36">
        <f>Publicacions!J31</f>
        <v>90</v>
      </c>
      <c r="L94" s="36">
        <f>Publicacions!K31</f>
        <v>0</v>
      </c>
      <c r="M94" s="36">
        <f>Publicacions!L31</f>
        <v>29</v>
      </c>
      <c r="N94" s="36">
        <f>Publicacions!M31</f>
        <v>0</v>
      </c>
      <c r="O94" s="32"/>
      <c r="P94" s="33"/>
    </row>
    <row r="95" spans="1:16" s="34" customFormat="1" ht="18" customHeight="1">
      <c r="A95" s="31"/>
      <c r="B95" s="2" t="s">
        <v>37</v>
      </c>
      <c r="C95" s="35">
        <f>Publicacions!B32</f>
        <v>14</v>
      </c>
      <c r="D95" s="35">
        <f>Publicacions!C32</f>
        <v>49</v>
      </c>
      <c r="E95" s="35">
        <f>Publicacions!D32</f>
        <v>9</v>
      </c>
      <c r="F95" s="35">
        <f>Publicacions!E32</f>
        <v>35</v>
      </c>
      <c r="G95" s="35">
        <f>Publicacions!F32</f>
        <v>3</v>
      </c>
      <c r="H95" s="35">
        <f>Publicacions!G32</f>
        <v>2</v>
      </c>
      <c r="I95" s="95">
        <f>Publicacions!H32</f>
        <v>7</v>
      </c>
      <c r="J95" s="35">
        <f>Publicacions!I32</f>
        <v>1</v>
      </c>
      <c r="K95" s="35">
        <f>Publicacions!J32</f>
        <v>20</v>
      </c>
      <c r="L95" s="35">
        <f>Publicacions!K32</f>
        <v>40</v>
      </c>
      <c r="M95" s="35">
        <f>Publicacions!L32</f>
        <v>2</v>
      </c>
      <c r="N95" s="35">
        <f>Publicacions!M32</f>
        <v>0</v>
      </c>
      <c r="O95" s="32"/>
      <c r="P95" s="33"/>
    </row>
    <row r="96" spans="1:16" s="34" customFormat="1" ht="18" customHeight="1">
      <c r="A96" s="31"/>
      <c r="B96" s="3" t="s">
        <v>38</v>
      </c>
      <c r="C96" s="36">
        <f>Publicacions!B33</f>
        <v>1</v>
      </c>
      <c r="D96" s="36">
        <f>Publicacions!C33</f>
        <v>5</v>
      </c>
      <c r="E96" s="36">
        <f>Publicacions!D33</f>
        <v>0</v>
      </c>
      <c r="F96" s="36">
        <f>Publicacions!E33</f>
        <v>9</v>
      </c>
      <c r="G96" s="36">
        <f>Publicacions!F33</f>
        <v>4</v>
      </c>
      <c r="H96" s="36">
        <f>Publicacions!G33</f>
        <v>20</v>
      </c>
      <c r="I96" s="96">
        <f>Publicacions!H33</f>
        <v>3</v>
      </c>
      <c r="J96" s="36">
        <f>Publicacions!I33</f>
        <v>2</v>
      </c>
      <c r="K96" s="36">
        <f>Publicacions!J33</f>
        <v>67</v>
      </c>
      <c r="L96" s="36">
        <f>Publicacions!K33</f>
        <v>0</v>
      </c>
      <c r="M96" s="36">
        <f>Publicacions!L33</f>
        <v>3</v>
      </c>
      <c r="N96" s="36">
        <f>Publicacions!M33</f>
        <v>0</v>
      </c>
      <c r="O96" s="32"/>
      <c r="P96" s="33"/>
    </row>
    <row r="97" spans="1:16" s="34" customFormat="1" ht="18" customHeight="1">
      <c r="A97" s="31"/>
      <c r="B97" s="2" t="s">
        <v>39</v>
      </c>
      <c r="C97" s="35">
        <f>Publicacions!B34</f>
        <v>1</v>
      </c>
      <c r="D97" s="35">
        <f>Publicacions!C34</f>
        <v>6</v>
      </c>
      <c r="E97" s="35">
        <f>Publicacions!D34</f>
        <v>0</v>
      </c>
      <c r="F97" s="35">
        <f>Publicacions!E34</f>
        <v>3</v>
      </c>
      <c r="G97" s="35">
        <f>Publicacions!F34</f>
        <v>1</v>
      </c>
      <c r="H97" s="35">
        <f>Publicacions!G34</f>
        <v>45</v>
      </c>
      <c r="I97" s="95">
        <f>Publicacions!H34</f>
        <v>14</v>
      </c>
      <c r="J97" s="35">
        <f>Publicacions!I34</f>
        <v>8</v>
      </c>
      <c r="K97" s="35">
        <f>Publicacions!J34</f>
        <v>55</v>
      </c>
      <c r="L97" s="35">
        <f>Publicacions!K34</f>
        <v>0</v>
      </c>
      <c r="M97" s="35">
        <f>Publicacions!L34</f>
        <v>114</v>
      </c>
      <c r="N97" s="35">
        <f>Publicacions!M34</f>
        <v>0</v>
      </c>
      <c r="O97" s="32"/>
      <c r="P97" s="33"/>
    </row>
    <row r="98" spans="1:16" s="34" customFormat="1" ht="18" customHeight="1">
      <c r="A98" s="31"/>
      <c r="B98" s="3" t="s">
        <v>40</v>
      </c>
      <c r="C98" s="36">
        <f>Publicacions!B35</f>
        <v>3</v>
      </c>
      <c r="D98" s="36">
        <f>Publicacions!C35</f>
        <v>17</v>
      </c>
      <c r="E98" s="36">
        <f>Publicacions!D35</f>
        <v>2</v>
      </c>
      <c r="F98" s="36">
        <f>Publicacions!E35</f>
        <v>16</v>
      </c>
      <c r="G98" s="36">
        <f>Publicacions!F35</f>
        <v>2</v>
      </c>
      <c r="H98" s="36">
        <f>Publicacions!G35</f>
        <v>129</v>
      </c>
      <c r="I98" s="96">
        <f>Publicacions!H35</f>
        <v>1</v>
      </c>
      <c r="J98" s="36">
        <f>Publicacions!I35</f>
        <v>105</v>
      </c>
      <c r="K98" s="36">
        <f>Publicacions!J35</f>
        <v>94</v>
      </c>
      <c r="L98" s="36">
        <f>Publicacions!K35</f>
        <v>0</v>
      </c>
      <c r="M98" s="36">
        <f>Publicacions!L35</f>
        <v>43</v>
      </c>
      <c r="N98" s="36">
        <f>Publicacions!M35</f>
        <v>0</v>
      </c>
      <c r="O98" s="32"/>
      <c r="P98" s="33"/>
    </row>
    <row r="99" spans="1:16" s="34" customFormat="1" ht="18" customHeight="1">
      <c r="A99" s="31"/>
      <c r="B99" s="2" t="s">
        <v>41</v>
      </c>
      <c r="C99" s="35">
        <f>Publicacions!B36</f>
        <v>7</v>
      </c>
      <c r="D99" s="35">
        <f>Publicacions!C36</f>
        <v>39</v>
      </c>
      <c r="E99" s="35">
        <f>Publicacions!D36</f>
        <v>6</v>
      </c>
      <c r="F99" s="35">
        <f>Publicacions!E36</f>
        <v>43</v>
      </c>
      <c r="G99" s="35">
        <f>Publicacions!F36</f>
        <v>4</v>
      </c>
      <c r="H99" s="35">
        <f>Publicacions!G36</f>
        <v>0</v>
      </c>
      <c r="I99" s="95">
        <f>Publicacions!H36</f>
        <v>3</v>
      </c>
      <c r="J99" s="35">
        <f>Publicacions!I36</f>
        <v>0</v>
      </c>
      <c r="K99" s="35">
        <f>Publicacions!J36</f>
        <v>21</v>
      </c>
      <c r="L99" s="35">
        <f>Publicacions!K36</f>
        <v>8</v>
      </c>
      <c r="M99" s="35">
        <f>Publicacions!L36</f>
        <v>1</v>
      </c>
      <c r="N99" s="35">
        <f>Publicacions!M36</f>
        <v>0</v>
      </c>
      <c r="O99" s="32"/>
      <c r="P99" s="33"/>
    </row>
    <row r="100" spans="1:16" s="34" customFormat="1" ht="18" customHeight="1">
      <c r="A100" s="31"/>
      <c r="B100" s="3" t="s">
        <v>42</v>
      </c>
      <c r="C100" s="36">
        <f>Publicacions!B37</f>
        <v>2</v>
      </c>
      <c r="D100" s="36">
        <f>Publicacions!C37</f>
        <v>3</v>
      </c>
      <c r="E100" s="36">
        <f>Publicacions!D37</f>
        <v>7</v>
      </c>
      <c r="F100" s="36">
        <f>Publicacions!E37</f>
        <v>1</v>
      </c>
      <c r="G100" s="36">
        <f>Publicacions!F37</f>
        <v>111</v>
      </c>
      <c r="H100" s="36">
        <f>Publicacions!G37</f>
        <v>10</v>
      </c>
      <c r="I100" s="96">
        <f>Publicacions!H37</f>
        <v>0</v>
      </c>
      <c r="J100" s="36">
        <f>Publicacions!I37</f>
        <v>4</v>
      </c>
      <c r="K100" s="36">
        <f>Publicacions!J37</f>
        <v>72</v>
      </c>
      <c r="L100" s="36">
        <f>Publicacions!K37</f>
        <v>0</v>
      </c>
      <c r="M100" s="36">
        <f>Publicacions!L37</f>
        <v>49</v>
      </c>
      <c r="N100" s="36">
        <f>Publicacions!M37</f>
        <v>0</v>
      </c>
      <c r="O100" s="32"/>
      <c r="P100" s="33"/>
    </row>
    <row r="101" spans="1:16" s="34" customFormat="1" ht="18" customHeight="1">
      <c r="A101" s="31"/>
      <c r="B101" s="2" t="s">
        <v>43</v>
      </c>
      <c r="C101" s="35">
        <f>Publicacions!B38</f>
        <v>2</v>
      </c>
      <c r="D101" s="35">
        <f>Publicacions!C38</f>
        <v>0</v>
      </c>
      <c r="E101" s="35">
        <f>Publicacions!D38</f>
        <v>0</v>
      </c>
      <c r="F101" s="35">
        <f>Publicacions!E38</f>
        <v>9</v>
      </c>
      <c r="G101" s="35">
        <f>Publicacions!F38</f>
        <v>2</v>
      </c>
      <c r="H101" s="35">
        <f>Publicacions!G38</f>
        <v>6</v>
      </c>
      <c r="I101" s="95">
        <f>Publicacions!H38</f>
        <v>1</v>
      </c>
      <c r="J101" s="35">
        <f>Publicacions!I38</f>
        <v>2</v>
      </c>
      <c r="K101" s="35">
        <f>Publicacions!J38</f>
        <v>7</v>
      </c>
      <c r="L101" s="35">
        <f>Publicacions!K38</f>
        <v>0</v>
      </c>
      <c r="M101" s="35">
        <f>Publicacions!L38</f>
        <v>7</v>
      </c>
      <c r="N101" s="35">
        <f>Publicacions!M38</f>
        <v>0</v>
      </c>
      <c r="O101" s="32"/>
      <c r="P101" s="33"/>
    </row>
    <row r="102" spans="1:16" s="34" customFormat="1" ht="18" customHeight="1">
      <c r="A102" s="31"/>
      <c r="B102" s="3" t="s">
        <v>44</v>
      </c>
      <c r="C102" s="36">
        <f>Publicacions!B39</f>
        <v>9</v>
      </c>
      <c r="D102" s="36">
        <f>Publicacions!C39</f>
        <v>1</v>
      </c>
      <c r="E102" s="36">
        <f>Publicacions!D39</f>
        <v>2</v>
      </c>
      <c r="F102" s="36">
        <f>Publicacions!E39</f>
        <v>13</v>
      </c>
      <c r="G102" s="36">
        <f>Publicacions!F39</f>
        <v>12</v>
      </c>
      <c r="H102" s="36">
        <f>Publicacions!G39</f>
        <v>53</v>
      </c>
      <c r="I102" s="96">
        <f>Publicacions!H39</f>
        <v>3</v>
      </c>
      <c r="J102" s="36">
        <f>Publicacions!I39</f>
        <v>7</v>
      </c>
      <c r="K102" s="36">
        <f>Publicacions!J39</f>
        <v>35</v>
      </c>
      <c r="L102" s="36">
        <f>Publicacions!K39</f>
        <v>0</v>
      </c>
      <c r="M102" s="36">
        <f>Publicacions!L39</f>
        <v>29</v>
      </c>
      <c r="N102" s="36">
        <f>Publicacions!M39</f>
        <v>0</v>
      </c>
      <c r="O102" s="32"/>
      <c r="P102" s="33"/>
    </row>
    <row r="103" spans="1:16" s="34" customFormat="1" ht="18" customHeight="1">
      <c r="A103" s="31"/>
      <c r="B103" s="2" t="s">
        <v>60</v>
      </c>
      <c r="C103" s="35">
        <f>Publicacions!B40</f>
        <v>0</v>
      </c>
      <c r="D103" s="35">
        <f>Publicacions!C40</f>
        <v>4</v>
      </c>
      <c r="E103" s="35">
        <f>Publicacions!D40</f>
        <v>0</v>
      </c>
      <c r="F103" s="35">
        <f>Publicacions!E40</f>
        <v>7</v>
      </c>
      <c r="G103" s="35">
        <f>Publicacions!F40</f>
        <v>0</v>
      </c>
      <c r="H103" s="35">
        <f>Publicacions!G40</f>
        <v>23</v>
      </c>
      <c r="I103" s="95">
        <f>Publicacions!H40</f>
        <v>4</v>
      </c>
      <c r="J103" s="35">
        <f>Publicacions!I40</f>
        <v>14</v>
      </c>
      <c r="K103" s="35">
        <f>Publicacions!J40</f>
        <v>38</v>
      </c>
      <c r="L103" s="35">
        <f>Publicacions!K40</f>
        <v>0</v>
      </c>
      <c r="M103" s="35">
        <f>Publicacions!L40</f>
        <v>1</v>
      </c>
      <c r="N103" s="35">
        <f>Publicacions!M40</f>
        <v>0</v>
      </c>
      <c r="O103" s="32"/>
      <c r="P103" s="33"/>
    </row>
    <row r="104" spans="1:16" s="34" customFormat="1" ht="18" customHeight="1">
      <c r="A104" s="31"/>
      <c r="B104" s="3" t="s">
        <v>45</v>
      </c>
      <c r="C104" s="36">
        <f>Publicacions!B41</f>
        <v>0</v>
      </c>
      <c r="D104" s="36">
        <f>Publicacions!C41</f>
        <v>3</v>
      </c>
      <c r="E104" s="36">
        <f>Publicacions!D41</f>
        <v>0</v>
      </c>
      <c r="F104" s="36">
        <f>Publicacions!E41</f>
        <v>7</v>
      </c>
      <c r="G104" s="36">
        <f>Publicacions!F41</f>
        <v>4</v>
      </c>
      <c r="H104" s="36">
        <f>Publicacions!G41</f>
        <v>45</v>
      </c>
      <c r="I104" s="96">
        <f>Publicacions!H41</f>
        <v>0</v>
      </c>
      <c r="J104" s="36">
        <f>Publicacions!I41</f>
        <v>0</v>
      </c>
      <c r="K104" s="36">
        <f>Publicacions!J41</f>
        <v>60</v>
      </c>
      <c r="L104" s="36">
        <f>Publicacions!K41</f>
        <v>0</v>
      </c>
      <c r="M104" s="36">
        <f>Publicacions!L41</f>
        <v>10</v>
      </c>
      <c r="N104" s="36">
        <f>Publicacions!M41</f>
        <v>0</v>
      </c>
      <c r="O104" s="32"/>
      <c r="P104" s="33"/>
    </row>
    <row r="105" spans="1:16" s="34" customFormat="1" ht="18" customHeight="1">
      <c r="A105" s="31"/>
      <c r="B105" s="2" t="s">
        <v>46</v>
      </c>
      <c r="C105" s="35">
        <f>Publicacions!B42</f>
        <v>0</v>
      </c>
      <c r="D105" s="35">
        <f>Publicacions!C42</f>
        <v>1</v>
      </c>
      <c r="E105" s="35">
        <f>Publicacions!D42</f>
        <v>0</v>
      </c>
      <c r="F105" s="35">
        <f>Publicacions!E42</f>
        <v>0</v>
      </c>
      <c r="G105" s="35">
        <f>Publicacions!F42</f>
        <v>0</v>
      </c>
      <c r="H105" s="35">
        <f>Publicacions!G42</f>
        <v>4</v>
      </c>
      <c r="I105" s="95">
        <f>Publicacions!H42</f>
        <v>0</v>
      </c>
      <c r="J105" s="35">
        <f>Publicacions!I42</f>
        <v>3</v>
      </c>
      <c r="K105" s="35">
        <f>Publicacions!J42</f>
        <v>8</v>
      </c>
      <c r="L105" s="35">
        <f>Publicacions!K42</f>
        <v>0</v>
      </c>
      <c r="M105" s="35">
        <f>Publicacions!L42</f>
        <v>5</v>
      </c>
      <c r="N105" s="35">
        <f>Publicacions!M42</f>
        <v>0</v>
      </c>
      <c r="O105" s="32"/>
      <c r="P105" s="33"/>
    </row>
    <row r="106" spans="1:16" s="34" customFormat="1" ht="18" customHeight="1">
      <c r="A106" s="31"/>
      <c r="B106" s="3" t="s">
        <v>47</v>
      </c>
      <c r="C106" s="36">
        <f>Publicacions!B43</f>
        <v>1</v>
      </c>
      <c r="D106" s="36">
        <f>Publicacions!C43</f>
        <v>7</v>
      </c>
      <c r="E106" s="36">
        <f>Publicacions!D43</f>
        <v>2</v>
      </c>
      <c r="F106" s="36">
        <f>Publicacions!E43</f>
        <v>29</v>
      </c>
      <c r="G106" s="36">
        <f>Publicacions!F43</f>
        <v>24</v>
      </c>
      <c r="H106" s="36">
        <f>Publicacions!G43</f>
        <v>9</v>
      </c>
      <c r="I106" s="96">
        <f>Publicacions!H43</f>
        <v>0</v>
      </c>
      <c r="J106" s="36">
        <f>Publicacions!I43</f>
        <v>20</v>
      </c>
      <c r="K106" s="36">
        <f>Publicacions!J43</f>
        <v>36</v>
      </c>
      <c r="L106" s="36">
        <f>Publicacions!K43</f>
        <v>0</v>
      </c>
      <c r="M106" s="36">
        <f>Publicacions!L43</f>
        <v>5</v>
      </c>
      <c r="N106" s="36">
        <f>Publicacions!M43</f>
        <v>0</v>
      </c>
      <c r="O106" s="32"/>
      <c r="P106" s="33"/>
    </row>
    <row r="107" spans="1:16" s="34" customFormat="1" ht="18" customHeight="1">
      <c r="A107" s="31"/>
      <c r="B107" s="2" t="s">
        <v>48</v>
      </c>
      <c r="C107" s="35">
        <f>Publicacions!B44</f>
        <v>2</v>
      </c>
      <c r="D107" s="35">
        <f>Publicacions!C44</f>
        <v>3</v>
      </c>
      <c r="E107" s="35">
        <f>Publicacions!D44</f>
        <v>0</v>
      </c>
      <c r="F107" s="35">
        <f>Publicacions!E44</f>
        <v>5</v>
      </c>
      <c r="G107" s="35">
        <f>Publicacions!F44</f>
        <v>1</v>
      </c>
      <c r="H107" s="35">
        <f>Publicacions!G44</f>
        <v>15</v>
      </c>
      <c r="I107" s="95">
        <f>Publicacions!H44</f>
        <v>0</v>
      </c>
      <c r="J107" s="35">
        <f>Publicacions!I44</f>
        <v>0</v>
      </c>
      <c r="K107" s="35">
        <f>Publicacions!J44</f>
        <v>27</v>
      </c>
      <c r="L107" s="35">
        <f>Publicacions!K44</f>
        <v>0</v>
      </c>
      <c r="M107" s="35">
        <f>Publicacions!L44</f>
        <v>135</v>
      </c>
      <c r="N107" s="35">
        <f>Publicacions!M44</f>
        <v>0</v>
      </c>
      <c r="O107" s="32"/>
      <c r="P107" s="33"/>
    </row>
    <row r="108" spans="1:16" s="34" customFormat="1" ht="18" customHeight="1">
      <c r="A108" s="31"/>
      <c r="B108" s="3" t="s">
        <v>49</v>
      </c>
      <c r="C108" s="36">
        <f>Publicacions!B45</f>
        <v>0</v>
      </c>
      <c r="D108" s="36">
        <f>Publicacions!C45</f>
        <v>3</v>
      </c>
      <c r="E108" s="36">
        <f>Publicacions!D45</f>
        <v>0</v>
      </c>
      <c r="F108" s="36">
        <f>Publicacions!E45</f>
        <v>2</v>
      </c>
      <c r="G108" s="36">
        <f>Publicacions!F45</f>
        <v>1</v>
      </c>
      <c r="H108" s="36">
        <f>Publicacions!G45</f>
        <v>36</v>
      </c>
      <c r="I108" s="96">
        <f>Publicacions!H45</f>
        <v>0</v>
      </c>
      <c r="J108" s="36">
        <f>Publicacions!I45</f>
        <v>21</v>
      </c>
      <c r="K108" s="36">
        <f>Publicacions!J45</f>
        <v>37</v>
      </c>
      <c r="L108" s="36">
        <f>Publicacions!K45</f>
        <v>0</v>
      </c>
      <c r="M108" s="36">
        <f>Publicacions!L45</f>
        <v>3</v>
      </c>
      <c r="N108" s="36">
        <f>Publicacions!M45</f>
        <v>0</v>
      </c>
      <c r="O108" s="32"/>
      <c r="P108" s="33"/>
    </row>
    <row r="109" spans="1:16" s="34" customFormat="1" ht="18" customHeight="1">
      <c r="A109" s="31"/>
      <c r="B109" s="2" t="s">
        <v>50</v>
      </c>
      <c r="C109" s="35">
        <f>Publicacions!B46</f>
        <v>1</v>
      </c>
      <c r="D109" s="35">
        <f>Publicacions!C46</f>
        <v>1</v>
      </c>
      <c r="E109" s="35">
        <f>Publicacions!D46</f>
        <v>0</v>
      </c>
      <c r="F109" s="35">
        <f>Publicacions!E46</f>
        <v>3</v>
      </c>
      <c r="G109" s="35">
        <f>Publicacions!F46</f>
        <v>0</v>
      </c>
      <c r="H109" s="35">
        <f>Publicacions!G46</f>
        <v>43</v>
      </c>
      <c r="I109" s="95">
        <f>Publicacions!H46</f>
        <v>1</v>
      </c>
      <c r="J109" s="35">
        <f>Publicacions!I46</f>
        <v>2</v>
      </c>
      <c r="K109" s="35">
        <f>Publicacions!J46</f>
        <v>16</v>
      </c>
      <c r="L109" s="35">
        <f>Publicacions!K46</f>
        <v>0</v>
      </c>
      <c r="M109" s="35">
        <f>Publicacions!L46</f>
        <v>1</v>
      </c>
      <c r="N109" s="35">
        <f>Publicacions!M46</f>
        <v>0</v>
      </c>
      <c r="O109" s="32"/>
      <c r="P109" s="33"/>
    </row>
    <row r="110" spans="1:16" s="34" customFormat="1" ht="18" customHeight="1">
      <c r="A110" s="31"/>
      <c r="B110" s="14" t="s">
        <v>138</v>
      </c>
      <c r="C110" s="36">
        <f>Publicacions!B47</f>
        <v>1</v>
      </c>
      <c r="D110" s="36">
        <f>Publicacions!C47</f>
        <v>2</v>
      </c>
      <c r="E110" s="36">
        <f>Publicacions!D47</f>
        <v>0</v>
      </c>
      <c r="F110" s="36">
        <f>Publicacions!E47</f>
        <v>1</v>
      </c>
      <c r="G110" s="36">
        <f>Publicacions!F47</f>
        <v>0</v>
      </c>
      <c r="H110" s="36">
        <f>Publicacions!G47</f>
        <v>8</v>
      </c>
      <c r="I110" s="96">
        <f>Publicacions!H47</f>
        <v>0</v>
      </c>
      <c r="J110" s="36">
        <f>Publicacions!I47</f>
        <v>4</v>
      </c>
      <c r="K110" s="36">
        <f>Publicacions!J47</f>
        <v>7</v>
      </c>
      <c r="L110" s="36">
        <f>Publicacions!K47</f>
        <v>0</v>
      </c>
      <c r="M110" s="36">
        <f>Publicacions!L47</f>
        <v>1</v>
      </c>
      <c r="N110" s="36">
        <f>Publicacions!M47</f>
        <v>0</v>
      </c>
      <c r="O110" s="32"/>
      <c r="P110" s="33"/>
    </row>
    <row r="111" spans="1:16" s="34" customFormat="1" ht="18" customHeight="1" thickBot="1">
      <c r="A111" s="31"/>
      <c r="B111" s="2" t="s">
        <v>51</v>
      </c>
      <c r="C111" s="35">
        <f>Publicacions!B48</f>
        <v>1</v>
      </c>
      <c r="D111" s="35">
        <f>Publicacions!C48</f>
        <v>1</v>
      </c>
      <c r="E111" s="35">
        <f>Publicacions!D48</f>
        <v>1</v>
      </c>
      <c r="F111" s="35">
        <f>Publicacions!E48</f>
        <v>2</v>
      </c>
      <c r="G111" s="35">
        <f>Publicacions!F48</f>
        <v>0</v>
      </c>
      <c r="H111" s="35">
        <f>Publicacions!G48</f>
        <v>24</v>
      </c>
      <c r="I111" s="97">
        <f>Publicacions!H48</f>
        <v>0</v>
      </c>
      <c r="J111" s="35">
        <f>Publicacions!I48</f>
        <v>20</v>
      </c>
      <c r="K111" s="35">
        <f>Publicacions!J48</f>
        <v>25</v>
      </c>
      <c r="L111" s="35">
        <f>Publicacions!K48</f>
        <v>0</v>
      </c>
      <c r="M111" s="35">
        <f>Publicacions!L48</f>
        <v>5</v>
      </c>
      <c r="N111" s="35">
        <f>Publicacions!M48</f>
        <v>0</v>
      </c>
      <c r="O111" s="32"/>
      <c r="P111" s="33"/>
    </row>
    <row r="112" spans="1:16">
      <c r="A112" s="8"/>
      <c r="B112" s="107" t="s">
        <v>61</v>
      </c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98"/>
      <c r="O112" s="27"/>
      <c r="P112" s="33"/>
    </row>
    <row r="113" spans="1:16" ht="24.75" customHeight="1">
      <c r="A113" s="8"/>
      <c r="B113" s="99" t="s">
        <v>142</v>
      </c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1"/>
      <c r="O113" s="28"/>
      <c r="P113" s="33"/>
    </row>
    <row r="114" spans="1:16" ht="3.75" customHeight="1">
      <c r="A114" s="10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2"/>
      <c r="P114" s="33"/>
    </row>
  </sheetData>
  <mergeCells count="302">
    <mergeCell ref="B7:B8"/>
    <mergeCell ref="M63:M64"/>
    <mergeCell ref="B60:O60"/>
    <mergeCell ref="L63:L64"/>
    <mergeCell ref="N63:N64"/>
    <mergeCell ref="B63:B64"/>
    <mergeCell ref="C63:C64"/>
    <mergeCell ref="D63:D64"/>
    <mergeCell ref="E63:E64"/>
    <mergeCell ref="C7:D8"/>
    <mergeCell ref="E7:F8"/>
    <mergeCell ref="G7:H8"/>
    <mergeCell ref="I7:J8"/>
    <mergeCell ref="K7:L8"/>
    <mergeCell ref="M7:N8"/>
    <mergeCell ref="C9:D9"/>
    <mergeCell ref="E9:F9"/>
    <mergeCell ref="G9:H9"/>
    <mergeCell ref="I9:J9"/>
    <mergeCell ref="K9:L9"/>
    <mergeCell ref="M9:N9"/>
    <mergeCell ref="C10:D10"/>
    <mergeCell ref="E10:F10"/>
    <mergeCell ref="G10:H10"/>
    <mergeCell ref="I10:J10"/>
    <mergeCell ref="K10:L10"/>
    <mergeCell ref="M10:N10"/>
    <mergeCell ref="C11:D11"/>
    <mergeCell ref="E11:F11"/>
    <mergeCell ref="G11:H11"/>
    <mergeCell ref="I11:J11"/>
    <mergeCell ref="K11:L11"/>
    <mergeCell ref="M11:N11"/>
    <mergeCell ref="C12:D12"/>
    <mergeCell ref="E12:F12"/>
    <mergeCell ref="G12:H12"/>
    <mergeCell ref="I12:J12"/>
    <mergeCell ref="K12:L12"/>
    <mergeCell ref="M12:N12"/>
    <mergeCell ref="C13:D13"/>
    <mergeCell ref="E13:F13"/>
    <mergeCell ref="G13:H13"/>
    <mergeCell ref="I13:J13"/>
    <mergeCell ref="K13:L13"/>
    <mergeCell ref="M13:N13"/>
    <mergeCell ref="C14:D14"/>
    <mergeCell ref="E14:F14"/>
    <mergeCell ref="G14:H14"/>
    <mergeCell ref="I14:J14"/>
    <mergeCell ref="K14:L14"/>
    <mergeCell ref="M14:N14"/>
    <mergeCell ref="C15:D15"/>
    <mergeCell ref="E15:F15"/>
    <mergeCell ref="G15:H15"/>
    <mergeCell ref="I15:J15"/>
    <mergeCell ref="K15:L15"/>
    <mergeCell ref="M15:N15"/>
    <mergeCell ref="C16:D16"/>
    <mergeCell ref="E16:F16"/>
    <mergeCell ref="G16:H16"/>
    <mergeCell ref="I16:J16"/>
    <mergeCell ref="K16:L16"/>
    <mergeCell ref="M16:N16"/>
    <mergeCell ref="C17:D17"/>
    <mergeCell ref="E17:F17"/>
    <mergeCell ref="G17:H17"/>
    <mergeCell ref="I17:J17"/>
    <mergeCell ref="K17:L17"/>
    <mergeCell ref="M17:N17"/>
    <mergeCell ref="C18:D18"/>
    <mergeCell ref="E18:F18"/>
    <mergeCell ref="G18:H18"/>
    <mergeCell ref="I18:J18"/>
    <mergeCell ref="K18:L18"/>
    <mergeCell ref="M18:N18"/>
    <mergeCell ref="C19:D19"/>
    <mergeCell ref="E19:F19"/>
    <mergeCell ref="G19:H19"/>
    <mergeCell ref="I19:J19"/>
    <mergeCell ref="K19:L19"/>
    <mergeCell ref="M19:N19"/>
    <mergeCell ref="C20:D20"/>
    <mergeCell ref="E20:F20"/>
    <mergeCell ref="G20:H20"/>
    <mergeCell ref="I20:J20"/>
    <mergeCell ref="K20:L20"/>
    <mergeCell ref="M20:N20"/>
    <mergeCell ref="C21:D21"/>
    <mergeCell ref="E21:F21"/>
    <mergeCell ref="G21:H21"/>
    <mergeCell ref="I21:J21"/>
    <mergeCell ref="K21:L21"/>
    <mergeCell ref="M21:N21"/>
    <mergeCell ref="C22:D22"/>
    <mergeCell ref="E22:F22"/>
    <mergeCell ref="G22:H22"/>
    <mergeCell ref="I22:J22"/>
    <mergeCell ref="K22:L22"/>
    <mergeCell ref="M22:N22"/>
    <mergeCell ref="C23:D23"/>
    <mergeCell ref="E23:F23"/>
    <mergeCell ref="G23:H23"/>
    <mergeCell ref="I23:J23"/>
    <mergeCell ref="K23:L23"/>
    <mergeCell ref="M23:N23"/>
    <mergeCell ref="C24:D24"/>
    <mergeCell ref="E24:F24"/>
    <mergeCell ref="G24:H24"/>
    <mergeCell ref="I24:J24"/>
    <mergeCell ref="K24:L24"/>
    <mergeCell ref="M24:N24"/>
    <mergeCell ref="C25:D25"/>
    <mergeCell ref="E25:F25"/>
    <mergeCell ref="G25:H25"/>
    <mergeCell ref="I25:J25"/>
    <mergeCell ref="K25:L25"/>
    <mergeCell ref="M25:N25"/>
    <mergeCell ref="C26:D26"/>
    <mergeCell ref="E26:F26"/>
    <mergeCell ref="G26:H26"/>
    <mergeCell ref="I26:J26"/>
    <mergeCell ref="K26:L26"/>
    <mergeCell ref="M26:N26"/>
    <mergeCell ref="C27:D27"/>
    <mergeCell ref="E27:F27"/>
    <mergeCell ref="G27:H27"/>
    <mergeCell ref="I27:J27"/>
    <mergeCell ref="K27:L27"/>
    <mergeCell ref="M27:N27"/>
    <mergeCell ref="C28:D28"/>
    <mergeCell ref="E28:F28"/>
    <mergeCell ref="G28:H28"/>
    <mergeCell ref="I28:J28"/>
    <mergeCell ref="K28:L28"/>
    <mergeCell ref="M28:N28"/>
    <mergeCell ref="C29:D29"/>
    <mergeCell ref="E29:F29"/>
    <mergeCell ref="G29:H29"/>
    <mergeCell ref="I29:J29"/>
    <mergeCell ref="K29:L29"/>
    <mergeCell ref="M29:N29"/>
    <mergeCell ref="C30:D30"/>
    <mergeCell ref="E30:F30"/>
    <mergeCell ref="G30:H30"/>
    <mergeCell ref="I30:J30"/>
    <mergeCell ref="K30:L30"/>
    <mergeCell ref="M30:N30"/>
    <mergeCell ref="C31:D31"/>
    <mergeCell ref="E31:F31"/>
    <mergeCell ref="G31:H31"/>
    <mergeCell ref="I31:J31"/>
    <mergeCell ref="K31:L31"/>
    <mergeCell ref="M31:N31"/>
    <mergeCell ref="C32:D32"/>
    <mergeCell ref="E32:F32"/>
    <mergeCell ref="G32:H32"/>
    <mergeCell ref="I32:J32"/>
    <mergeCell ref="K32:L32"/>
    <mergeCell ref="M32:N32"/>
    <mergeCell ref="C33:D33"/>
    <mergeCell ref="E33:F33"/>
    <mergeCell ref="G33:H33"/>
    <mergeCell ref="I33:J33"/>
    <mergeCell ref="K33:L33"/>
    <mergeCell ref="M33:N33"/>
    <mergeCell ref="C34:D34"/>
    <mergeCell ref="E34:F34"/>
    <mergeCell ref="G34:H34"/>
    <mergeCell ref="I34:J34"/>
    <mergeCell ref="K34:L34"/>
    <mergeCell ref="M34:N34"/>
    <mergeCell ref="C35:D35"/>
    <mergeCell ref="E35:F35"/>
    <mergeCell ref="G35:H35"/>
    <mergeCell ref="I35:J35"/>
    <mergeCell ref="K35:L35"/>
    <mergeCell ref="M35:N35"/>
    <mergeCell ref="C36:D36"/>
    <mergeCell ref="E36:F36"/>
    <mergeCell ref="G36:H36"/>
    <mergeCell ref="I36:J36"/>
    <mergeCell ref="K36:L36"/>
    <mergeCell ref="M36:N36"/>
    <mergeCell ref="C37:D37"/>
    <mergeCell ref="E37:F37"/>
    <mergeCell ref="G37:H37"/>
    <mergeCell ref="I37:J37"/>
    <mergeCell ref="K37:L37"/>
    <mergeCell ref="M37:N37"/>
    <mergeCell ref="C38:D38"/>
    <mergeCell ref="E38:F38"/>
    <mergeCell ref="G38:H38"/>
    <mergeCell ref="I38:J38"/>
    <mergeCell ref="K38:L38"/>
    <mergeCell ref="M38:N38"/>
    <mergeCell ref="C39:D39"/>
    <mergeCell ref="E39:F39"/>
    <mergeCell ref="G39:H39"/>
    <mergeCell ref="I39:J39"/>
    <mergeCell ref="K39:L39"/>
    <mergeCell ref="M39:N39"/>
    <mergeCell ref="C40:D40"/>
    <mergeCell ref="E40:F40"/>
    <mergeCell ref="G40:H40"/>
    <mergeCell ref="I40:J40"/>
    <mergeCell ref="K40:L40"/>
    <mergeCell ref="M40:N40"/>
    <mergeCell ref="C41:D41"/>
    <mergeCell ref="E41:F41"/>
    <mergeCell ref="G41:H41"/>
    <mergeCell ref="I41:J41"/>
    <mergeCell ref="K41:L41"/>
    <mergeCell ref="M41:N41"/>
    <mergeCell ref="C42:D42"/>
    <mergeCell ref="E42:F42"/>
    <mergeCell ref="G42:H42"/>
    <mergeCell ref="I42:J42"/>
    <mergeCell ref="K42:L42"/>
    <mergeCell ref="M42:N42"/>
    <mergeCell ref="C43:D43"/>
    <mergeCell ref="E43:F43"/>
    <mergeCell ref="G43:H43"/>
    <mergeCell ref="I43:J43"/>
    <mergeCell ref="K43:L43"/>
    <mergeCell ref="M43:N43"/>
    <mergeCell ref="C44:D44"/>
    <mergeCell ref="E44:F44"/>
    <mergeCell ref="G44:H44"/>
    <mergeCell ref="I44:J44"/>
    <mergeCell ref="K44:L44"/>
    <mergeCell ref="M44:N44"/>
    <mergeCell ref="C45:D45"/>
    <mergeCell ref="E45:F45"/>
    <mergeCell ref="G45:H45"/>
    <mergeCell ref="I45:J45"/>
    <mergeCell ref="K45:L45"/>
    <mergeCell ref="M45:N45"/>
    <mergeCell ref="C46:D46"/>
    <mergeCell ref="E46:F46"/>
    <mergeCell ref="G46:H46"/>
    <mergeCell ref="I46:J46"/>
    <mergeCell ref="K46:L46"/>
    <mergeCell ref="M46:N46"/>
    <mergeCell ref="C47:D47"/>
    <mergeCell ref="E47:F47"/>
    <mergeCell ref="G47:H47"/>
    <mergeCell ref="I47:J47"/>
    <mergeCell ref="K47:L47"/>
    <mergeCell ref="M47:N47"/>
    <mergeCell ref="C48:D48"/>
    <mergeCell ref="E48:F48"/>
    <mergeCell ref="G48:H48"/>
    <mergeCell ref="I48:J48"/>
    <mergeCell ref="K48:L48"/>
    <mergeCell ref="M48:N48"/>
    <mergeCell ref="C49:D49"/>
    <mergeCell ref="E49:F49"/>
    <mergeCell ref="G49:H49"/>
    <mergeCell ref="I49:J49"/>
    <mergeCell ref="K49:L49"/>
    <mergeCell ref="M49:N49"/>
    <mergeCell ref="C50:D50"/>
    <mergeCell ref="E50:F50"/>
    <mergeCell ref="G50:H50"/>
    <mergeCell ref="I50:J50"/>
    <mergeCell ref="K50:L50"/>
    <mergeCell ref="M50:N50"/>
    <mergeCell ref="C51:D51"/>
    <mergeCell ref="E51:F51"/>
    <mergeCell ref="G51:H51"/>
    <mergeCell ref="I51:J51"/>
    <mergeCell ref="K51:L51"/>
    <mergeCell ref="M51:N51"/>
    <mergeCell ref="C52:D52"/>
    <mergeCell ref="E52:F52"/>
    <mergeCell ref="G52:H52"/>
    <mergeCell ref="I52:J52"/>
    <mergeCell ref="K52:L52"/>
    <mergeCell ref="M52:N52"/>
    <mergeCell ref="C53:D53"/>
    <mergeCell ref="E53:F53"/>
    <mergeCell ref="G53:H53"/>
    <mergeCell ref="I53:J53"/>
    <mergeCell ref="K53:L53"/>
    <mergeCell ref="M53:N53"/>
    <mergeCell ref="C54:D54"/>
    <mergeCell ref="E54:F54"/>
    <mergeCell ref="G54:H54"/>
    <mergeCell ref="I54:J54"/>
    <mergeCell ref="K54:L54"/>
    <mergeCell ref="M54:N54"/>
    <mergeCell ref="B113:N113"/>
    <mergeCell ref="C55:D55"/>
    <mergeCell ref="E55:F55"/>
    <mergeCell ref="G55:H55"/>
    <mergeCell ref="I55:J55"/>
    <mergeCell ref="K55:L55"/>
    <mergeCell ref="M55:N55"/>
    <mergeCell ref="B56:N56"/>
    <mergeCell ref="F63:I63"/>
    <mergeCell ref="B112:M112"/>
    <mergeCell ref="J63:K63"/>
  </mergeCells>
  <pageMargins left="0.70866141732283472" right="0.70866141732283472" top="0.39370078740157483" bottom="0.28000000000000003" header="0.31496062992125984" footer="0.16"/>
  <pageSetup paperSize="9" scale="55" fitToHeight="2" orientation="landscape" r:id="rId1"/>
  <colBreaks count="1" manualBreakCount="1">
    <brk id="16" max="1048575" man="1"/>
  </colBreaks>
  <webPublishItems count="1">
    <webPublishItem id="16411" divId="222_16411" sourceType="sheet" destinationFile="G:\APAE\APAE-COMU\Estadístiques internes\LLIBREDA\Lldades 2012\taules\Apartat 2\222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opLeftCell="A52" workbookViewId="0">
      <selection activeCell="B2" sqref="B2:G48"/>
    </sheetView>
  </sheetViews>
  <sheetFormatPr defaultColWidth="9.140625" defaultRowHeight="15"/>
  <cols>
    <col min="2" max="2" width="19" customWidth="1"/>
    <col min="3" max="3" width="16.28515625" customWidth="1"/>
    <col min="4" max="4" width="19" customWidth="1"/>
    <col min="5" max="5" width="25.42578125" customWidth="1"/>
    <col min="6" max="6" width="12.42578125" bestFit="1" customWidth="1"/>
    <col min="10" max="10" width="16.140625" customWidth="1"/>
    <col min="11" max="11" width="20.85546875" bestFit="1" customWidth="1"/>
    <col min="13" max="13" width="15.140625" bestFit="1" customWidth="1"/>
    <col min="15" max="15" width="14.5703125" bestFit="1" customWidth="1"/>
    <col min="17" max="17" width="10.7109375" bestFit="1" customWidth="1"/>
    <col min="19" max="19" width="11.7109375" bestFit="1" customWidth="1"/>
    <col min="20" max="20" width="11.7109375" customWidth="1"/>
    <col min="21" max="21" width="9.140625" style="62"/>
  </cols>
  <sheetData>
    <row r="1" spans="1:26">
      <c r="A1" s="45" t="s">
        <v>2</v>
      </c>
      <c r="B1" s="45" t="s">
        <v>63</v>
      </c>
      <c r="C1" s="45" t="s">
        <v>64</v>
      </c>
      <c r="D1" s="45" t="s">
        <v>65</v>
      </c>
      <c r="E1" s="45" t="s">
        <v>69</v>
      </c>
      <c r="F1" s="45" t="s">
        <v>66</v>
      </c>
      <c r="G1" s="45" t="s">
        <v>85</v>
      </c>
      <c r="K1" s="60" t="str">
        <f>B1</f>
        <v>NombreTesisDirigides</v>
      </c>
      <c r="M1" s="60" t="str">
        <f>C1</f>
        <v>NombrePatents</v>
      </c>
      <c r="O1" s="60" t="str">
        <f>D1</f>
        <v>NombrePremis</v>
      </c>
      <c r="Q1" s="60" t="str">
        <f>E1</f>
        <v>NombreCA</v>
      </c>
      <c r="R1" s="4"/>
      <c r="S1" s="60"/>
      <c r="T1" s="60"/>
      <c r="V1" s="60" t="str">
        <f>G1</f>
        <v>Comissari exposicions</v>
      </c>
    </row>
    <row r="2" spans="1:26">
      <c r="A2" s="46" t="s">
        <v>7</v>
      </c>
      <c r="B2" s="47">
        <v>20</v>
      </c>
      <c r="C2" s="47">
        <v>1</v>
      </c>
      <c r="D2" s="47">
        <v>2</v>
      </c>
      <c r="E2" s="47">
        <v>0</v>
      </c>
      <c r="F2" s="47">
        <v>0</v>
      </c>
      <c r="G2" s="47">
        <v>0</v>
      </c>
      <c r="I2" s="49" t="s">
        <v>7</v>
      </c>
      <c r="J2" s="50" t="s">
        <v>88</v>
      </c>
      <c r="K2" s="51">
        <v>20</v>
      </c>
      <c r="L2" s="59">
        <f>B2-K2</f>
        <v>0</v>
      </c>
      <c r="M2" s="51">
        <v>1</v>
      </c>
      <c r="N2" s="59">
        <f>C2-M2</f>
        <v>0</v>
      </c>
      <c r="O2" s="51">
        <v>2</v>
      </c>
      <c r="P2" s="59">
        <f>O2-D2</f>
        <v>0</v>
      </c>
      <c r="Q2" s="51"/>
      <c r="R2" s="51"/>
      <c r="S2" s="51">
        <f>E2</f>
        <v>0</v>
      </c>
      <c r="T2" s="61">
        <f>Q2+S2</f>
        <v>0</v>
      </c>
      <c r="U2" s="63">
        <f>T2-E2</f>
        <v>0</v>
      </c>
      <c r="V2" s="51"/>
      <c r="W2" s="52" t="s">
        <v>89</v>
      </c>
      <c r="X2" s="51"/>
      <c r="Y2" s="52" t="s">
        <v>89</v>
      </c>
      <c r="Z2" s="51">
        <v>1</v>
      </c>
    </row>
    <row r="3" spans="1:26" ht="30">
      <c r="A3" s="46" t="s">
        <v>8</v>
      </c>
      <c r="B3" s="47">
        <v>8</v>
      </c>
      <c r="C3" s="47">
        <v>1</v>
      </c>
      <c r="D3" s="47">
        <v>4</v>
      </c>
      <c r="E3" s="47">
        <v>0</v>
      </c>
      <c r="F3" s="47">
        <v>0</v>
      </c>
      <c r="G3" s="47">
        <v>0</v>
      </c>
      <c r="I3" s="49" t="s">
        <v>8</v>
      </c>
      <c r="J3" s="53" t="s">
        <v>90</v>
      </c>
      <c r="K3" s="51">
        <v>8</v>
      </c>
      <c r="L3" s="59">
        <f t="shared" ref="L3:L45" si="0">B3-K3</f>
        <v>0</v>
      </c>
      <c r="M3" s="51">
        <v>1</v>
      </c>
      <c r="N3" s="59">
        <f t="shared" ref="N3:N48" si="1">C3-M3</f>
        <v>0</v>
      </c>
      <c r="O3" s="51">
        <v>4</v>
      </c>
      <c r="P3" s="59">
        <f t="shared" ref="P3:P48" si="2">O3-D3</f>
        <v>0</v>
      </c>
      <c r="Q3" s="51"/>
      <c r="R3" s="51"/>
      <c r="S3" s="51"/>
      <c r="T3" s="61">
        <f t="shared" ref="T3:T48" si="3">Q3+S3</f>
        <v>0</v>
      </c>
      <c r="U3" s="63">
        <f t="shared" ref="U3:U48" si="4">T3-E3</f>
        <v>0</v>
      </c>
      <c r="V3" s="51">
        <v>1</v>
      </c>
      <c r="W3" s="52" t="s">
        <v>89</v>
      </c>
      <c r="X3" s="51"/>
      <c r="Y3" s="52" t="s">
        <v>89</v>
      </c>
      <c r="Z3" s="51"/>
    </row>
    <row r="4" spans="1:26">
      <c r="A4" s="46" t="s">
        <v>9</v>
      </c>
      <c r="B4" s="47">
        <v>7</v>
      </c>
      <c r="C4" s="47">
        <v>1</v>
      </c>
      <c r="D4" s="47">
        <v>2</v>
      </c>
      <c r="E4" s="47">
        <v>2</v>
      </c>
      <c r="F4" s="47">
        <v>0</v>
      </c>
      <c r="G4" s="47">
        <v>4</v>
      </c>
      <c r="I4" s="49" t="s">
        <v>9</v>
      </c>
      <c r="J4" s="50" t="s">
        <v>91</v>
      </c>
      <c r="K4" s="51">
        <v>7</v>
      </c>
      <c r="L4" s="59">
        <f t="shared" si="0"/>
        <v>0</v>
      </c>
      <c r="M4" s="51">
        <v>1</v>
      </c>
      <c r="N4" s="59">
        <f t="shared" si="1"/>
        <v>0</v>
      </c>
      <c r="O4" s="51">
        <v>2</v>
      </c>
      <c r="P4" s="59">
        <f t="shared" si="2"/>
        <v>0</v>
      </c>
      <c r="Q4" s="51">
        <v>1</v>
      </c>
      <c r="R4" s="51"/>
      <c r="S4" s="51">
        <v>1</v>
      </c>
      <c r="T4" s="61">
        <f t="shared" si="3"/>
        <v>2</v>
      </c>
      <c r="U4" s="63">
        <f t="shared" si="4"/>
        <v>0</v>
      </c>
      <c r="V4" s="51"/>
      <c r="W4" s="52" t="s">
        <v>89</v>
      </c>
      <c r="X4" s="51"/>
      <c r="Y4" s="52" t="s">
        <v>89</v>
      </c>
      <c r="Z4" s="51"/>
    </row>
    <row r="5" spans="1:26">
      <c r="A5" s="46" t="s">
        <v>10</v>
      </c>
      <c r="B5" s="47">
        <v>10</v>
      </c>
      <c r="C5" s="47">
        <v>0</v>
      </c>
      <c r="D5" s="47">
        <v>6</v>
      </c>
      <c r="E5" s="47">
        <v>3</v>
      </c>
      <c r="F5" s="47">
        <v>0</v>
      </c>
      <c r="G5" s="47">
        <v>1</v>
      </c>
      <c r="I5" s="49" t="s">
        <v>92</v>
      </c>
      <c r="J5" s="53" t="s">
        <v>93</v>
      </c>
      <c r="K5" s="51">
        <v>10</v>
      </c>
      <c r="L5" s="59">
        <f t="shared" si="0"/>
        <v>0</v>
      </c>
      <c r="M5" s="51"/>
      <c r="N5" s="59">
        <f t="shared" si="1"/>
        <v>0</v>
      </c>
      <c r="O5" s="51">
        <v>6</v>
      </c>
      <c r="P5" s="59">
        <f t="shared" si="2"/>
        <v>0</v>
      </c>
      <c r="Q5" s="51">
        <v>2</v>
      </c>
      <c r="R5" s="51"/>
      <c r="S5" s="51">
        <v>1</v>
      </c>
      <c r="T5" s="61">
        <f t="shared" si="3"/>
        <v>3</v>
      </c>
      <c r="U5" s="63">
        <f t="shared" si="4"/>
        <v>0</v>
      </c>
      <c r="V5" s="51">
        <v>1</v>
      </c>
      <c r="W5" s="52" t="s">
        <v>89</v>
      </c>
      <c r="X5" s="51"/>
      <c r="Y5" s="52" t="s">
        <v>89</v>
      </c>
      <c r="Z5" s="51"/>
    </row>
    <row r="6" spans="1:26">
      <c r="A6" s="46" t="s">
        <v>11</v>
      </c>
      <c r="B6" s="47">
        <v>2</v>
      </c>
      <c r="C6" s="47">
        <v>1</v>
      </c>
      <c r="D6" s="47">
        <v>3</v>
      </c>
      <c r="E6" s="47">
        <v>4</v>
      </c>
      <c r="F6" s="47">
        <v>0</v>
      </c>
      <c r="G6" s="47">
        <v>0</v>
      </c>
      <c r="I6" s="49" t="s">
        <v>94</v>
      </c>
      <c r="J6" s="50" t="s">
        <v>95</v>
      </c>
      <c r="K6" s="51">
        <v>2</v>
      </c>
      <c r="L6" s="59">
        <f t="shared" si="0"/>
        <v>0</v>
      </c>
      <c r="M6" s="51">
        <v>1</v>
      </c>
      <c r="N6" s="59">
        <f t="shared" si="1"/>
        <v>0</v>
      </c>
      <c r="O6" s="51">
        <v>3</v>
      </c>
      <c r="P6" s="59">
        <f t="shared" si="2"/>
        <v>0</v>
      </c>
      <c r="Q6" s="51">
        <v>2</v>
      </c>
      <c r="R6" s="51"/>
      <c r="S6" s="51">
        <v>2</v>
      </c>
      <c r="T6" s="61">
        <f t="shared" si="3"/>
        <v>4</v>
      </c>
      <c r="U6" s="63">
        <f t="shared" si="4"/>
        <v>0</v>
      </c>
      <c r="V6" s="51"/>
      <c r="W6" s="52" t="s">
        <v>89</v>
      </c>
      <c r="X6" s="51"/>
      <c r="Y6" s="52" t="s">
        <v>89</v>
      </c>
      <c r="Z6" s="51"/>
    </row>
    <row r="7" spans="1:26">
      <c r="A7" s="46" t="s">
        <v>12</v>
      </c>
      <c r="B7" s="47">
        <v>10</v>
      </c>
      <c r="C7" s="47">
        <v>0</v>
      </c>
      <c r="D7" s="47">
        <v>7</v>
      </c>
      <c r="E7" s="47">
        <v>0</v>
      </c>
      <c r="F7" s="47">
        <v>0</v>
      </c>
      <c r="G7" s="47">
        <v>0</v>
      </c>
      <c r="I7" s="49" t="s">
        <v>12</v>
      </c>
      <c r="J7" s="53" t="s">
        <v>96</v>
      </c>
      <c r="K7" s="51">
        <v>10</v>
      </c>
      <c r="L7" s="59">
        <f t="shared" si="0"/>
        <v>0</v>
      </c>
      <c r="M7" s="51"/>
      <c r="N7" s="59">
        <f t="shared" si="1"/>
        <v>0</v>
      </c>
      <c r="O7" s="51">
        <v>7</v>
      </c>
      <c r="P7" s="59">
        <f t="shared" si="2"/>
        <v>0</v>
      </c>
      <c r="Q7" s="51"/>
      <c r="R7" s="51"/>
      <c r="S7" s="51"/>
      <c r="T7" s="61">
        <f t="shared" si="3"/>
        <v>0</v>
      </c>
      <c r="U7" s="63">
        <f t="shared" si="4"/>
        <v>0</v>
      </c>
      <c r="V7" s="51">
        <v>1</v>
      </c>
      <c r="W7" s="52" t="s">
        <v>89</v>
      </c>
      <c r="X7" s="51"/>
      <c r="Y7" s="52" t="s">
        <v>89</v>
      </c>
      <c r="Z7" s="51"/>
    </row>
    <row r="8" spans="1:26">
      <c r="A8" s="46" t="s">
        <v>13</v>
      </c>
      <c r="B8" s="47">
        <v>12</v>
      </c>
      <c r="C8" s="47">
        <v>0</v>
      </c>
      <c r="D8" s="47">
        <v>3</v>
      </c>
      <c r="E8" s="47">
        <v>0</v>
      </c>
      <c r="F8" s="47">
        <v>0</v>
      </c>
      <c r="G8" s="47">
        <v>0</v>
      </c>
      <c r="I8" s="49" t="s">
        <v>13</v>
      </c>
      <c r="J8" s="50" t="s">
        <v>97</v>
      </c>
      <c r="K8" s="51">
        <v>12</v>
      </c>
      <c r="L8" s="59">
        <f t="shared" si="0"/>
        <v>0</v>
      </c>
      <c r="M8" s="51"/>
      <c r="N8" s="59">
        <f t="shared" si="1"/>
        <v>0</v>
      </c>
      <c r="O8" s="51">
        <v>3</v>
      </c>
      <c r="P8" s="59">
        <f t="shared" si="2"/>
        <v>0</v>
      </c>
      <c r="Q8" s="51"/>
      <c r="R8" s="51"/>
      <c r="S8" s="51"/>
      <c r="T8" s="61">
        <f t="shared" si="3"/>
        <v>0</v>
      </c>
      <c r="U8" s="63">
        <f t="shared" si="4"/>
        <v>0</v>
      </c>
      <c r="V8" s="51"/>
      <c r="W8" s="52" t="s">
        <v>89</v>
      </c>
      <c r="X8" s="51"/>
      <c r="Y8" s="52" t="s">
        <v>89</v>
      </c>
      <c r="Z8" s="51">
        <v>2</v>
      </c>
    </row>
    <row r="9" spans="1:26">
      <c r="A9" s="46" t="s">
        <v>14</v>
      </c>
      <c r="B9" s="47">
        <v>12</v>
      </c>
      <c r="C9" s="47">
        <v>0</v>
      </c>
      <c r="D9" s="47">
        <v>3</v>
      </c>
      <c r="E9" s="47">
        <v>0</v>
      </c>
      <c r="F9" s="47">
        <v>0</v>
      </c>
      <c r="G9" s="47">
        <v>0</v>
      </c>
      <c r="I9" s="49" t="s">
        <v>14</v>
      </c>
      <c r="J9" s="54" t="s">
        <v>98</v>
      </c>
      <c r="K9" s="51">
        <v>12</v>
      </c>
      <c r="L9" s="59">
        <f t="shared" si="0"/>
        <v>0</v>
      </c>
      <c r="M9" s="51"/>
      <c r="N9" s="59">
        <f t="shared" si="1"/>
        <v>0</v>
      </c>
      <c r="O9" s="51">
        <v>3</v>
      </c>
      <c r="P9" s="59">
        <f t="shared" si="2"/>
        <v>0</v>
      </c>
      <c r="Q9" s="51"/>
      <c r="R9" s="51"/>
      <c r="S9" s="51"/>
      <c r="T9" s="61">
        <f t="shared" si="3"/>
        <v>0</v>
      </c>
      <c r="U9" s="63">
        <f t="shared" si="4"/>
        <v>0</v>
      </c>
      <c r="V9" s="51">
        <v>1</v>
      </c>
      <c r="W9" s="52" t="s">
        <v>89</v>
      </c>
      <c r="X9" s="51"/>
      <c r="Y9" s="52" t="s">
        <v>89</v>
      </c>
      <c r="Z9" s="51"/>
    </row>
    <row r="10" spans="1:26">
      <c r="A10" s="46" t="s">
        <v>15</v>
      </c>
      <c r="B10" s="47">
        <v>13</v>
      </c>
      <c r="C10" s="47">
        <v>6</v>
      </c>
      <c r="D10" s="47">
        <v>0</v>
      </c>
      <c r="E10" s="47">
        <v>0</v>
      </c>
      <c r="F10" s="47">
        <v>0</v>
      </c>
      <c r="G10" s="47">
        <v>0</v>
      </c>
      <c r="I10" s="49" t="s">
        <v>15</v>
      </c>
      <c r="J10" s="50" t="s">
        <v>99</v>
      </c>
      <c r="K10" s="51">
        <v>13</v>
      </c>
      <c r="L10" s="59">
        <f t="shared" si="0"/>
        <v>0</v>
      </c>
      <c r="M10" s="51">
        <v>6</v>
      </c>
      <c r="N10" s="59">
        <f t="shared" si="1"/>
        <v>0</v>
      </c>
      <c r="O10" s="51"/>
      <c r="P10" s="59">
        <f t="shared" si="2"/>
        <v>0</v>
      </c>
      <c r="Q10" s="51"/>
      <c r="R10" s="51"/>
      <c r="S10" s="51"/>
      <c r="T10" s="61">
        <f t="shared" si="3"/>
        <v>0</v>
      </c>
      <c r="U10" s="63">
        <f t="shared" si="4"/>
        <v>0</v>
      </c>
      <c r="V10" s="51"/>
      <c r="W10" s="52" t="s">
        <v>89</v>
      </c>
      <c r="X10" s="51"/>
      <c r="Y10" s="52" t="s">
        <v>89</v>
      </c>
      <c r="Z10" s="51"/>
    </row>
    <row r="11" spans="1:26">
      <c r="A11" s="46" t="s">
        <v>16</v>
      </c>
      <c r="B11" s="47">
        <v>17</v>
      </c>
      <c r="C11" s="47">
        <v>9</v>
      </c>
      <c r="D11" s="47">
        <v>2</v>
      </c>
      <c r="E11" s="47">
        <v>0</v>
      </c>
      <c r="F11" s="47">
        <v>0</v>
      </c>
      <c r="G11" s="47">
        <v>0</v>
      </c>
      <c r="I11" s="49" t="s">
        <v>16</v>
      </c>
      <c r="J11" s="53" t="s">
        <v>100</v>
      </c>
      <c r="K11" s="51">
        <v>17</v>
      </c>
      <c r="L11" s="59">
        <f t="shared" si="0"/>
        <v>0</v>
      </c>
      <c r="M11" s="51">
        <v>9</v>
      </c>
      <c r="N11" s="59">
        <f t="shared" si="1"/>
        <v>0</v>
      </c>
      <c r="O11" s="51">
        <v>2</v>
      </c>
      <c r="P11" s="59">
        <f t="shared" si="2"/>
        <v>0</v>
      </c>
      <c r="Q11" s="51"/>
      <c r="R11" s="51"/>
      <c r="S11" s="51"/>
      <c r="T11" s="61">
        <f t="shared" si="3"/>
        <v>0</v>
      </c>
      <c r="U11" s="63">
        <f t="shared" si="4"/>
        <v>0</v>
      </c>
      <c r="V11" s="51">
        <v>1</v>
      </c>
      <c r="W11" s="52" t="s">
        <v>89</v>
      </c>
      <c r="X11" s="51"/>
      <c r="Y11" s="52" t="s">
        <v>89</v>
      </c>
      <c r="Z11" s="51">
        <v>1</v>
      </c>
    </row>
    <row r="12" spans="1:26" ht="30">
      <c r="A12" s="46" t="s">
        <v>17</v>
      </c>
      <c r="B12" s="47">
        <v>4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  <c r="I12" s="49" t="s">
        <v>17</v>
      </c>
      <c r="J12" s="50" t="s">
        <v>101</v>
      </c>
      <c r="K12" s="51">
        <v>4</v>
      </c>
      <c r="L12" s="59">
        <f t="shared" si="0"/>
        <v>0</v>
      </c>
      <c r="M12" s="51"/>
      <c r="N12" s="59">
        <f t="shared" si="1"/>
        <v>0</v>
      </c>
      <c r="O12" s="51"/>
      <c r="P12" s="59">
        <f t="shared" si="2"/>
        <v>0</v>
      </c>
      <c r="Q12" s="51"/>
      <c r="R12" s="51"/>
      <c r="S12" s="51"/>
      <c r="T12" s="61">
        <f t="shared" si="3"/>
        <v>0</v>
      </c>
      <c r="U12" s="63">
        <f t="shared" si="4"/>
        <v>0</v>
      </c>
      <c r="V12" s="51"/>
      <c r="W12" s="52" t="s">
        <v>89</v>
      </c>
      <c r="X12" s="51"/>
      <c r="Y12" s="52" t="s">
        <v>89</v>
      </c>
      <c r="Z12" s="51"/>
    </row>
    <row r="13" spans="1:26">
      <c r="A13" s="46" t="s">
        <v>18</v>
      </c>
      <c r="B13" s="47">
        <v>3</v>
      </c>
      <c r="C13" s="47">
        <v>5</v>
      </c>
      <c r="D13" s="47">
        <v>2</v>
      </c>
      <c r="E13" s="47">
        <v>0</v>
      </c>
      <c r="F13" s="47">
        <v>0</v>
      </c>
      <c r="G13" s="47">
        <v>0</v>
      </c>
      <c r="I13" s="49" t="s">
        <v>18</v>
      </c>
      <c r="J13" s="53" t="s">
        <v>102</v>
      </c>
      <c r="K13" s="51">
        <v>3</v>
      </c>
      <c r="L13" s="59">
        <f t="shared" si="0"/>
        <v>0</v>
      </c>
      <c r="M13" s="51">
        <v>5</v>
      </c>
      <c r="N13" s="59">
        <f t="shared" si="1"/>
        <v>0</v>
      </c>
      <c r="O13" s="51">
        <v>2</v>
      </c>
      <c r="P13" s="59">
        <f t="shared" si="2"/>
        <v>0</v>
      </c>
      <c r="Q13" s="51"/>
      <c r="R13" s="51"/>
      <c r="S13" s="51"/>
      <c r="T13" s="61">
        <f t="shared" si="3"/>
        <v>0</v>
      </c>
      <c r="U13" s="63">
        <f t="shared" si="4"/>
        <v>0</v>
      </c>
      <c r="V13" s="51"/>
      <c r="W13" s="52" t="s">
        <v>89</v>
      </c>
      <c r="X13" s="51"/>
      <c r="Y13" s="52" t="s">
        <v>89</v>
      </c>
      <c r="Z13" s="51"/>
    </row>
    <row r="14" spans="1:26">
      <c r="A14" s="46" t="s">
        <v>19</v>
      </c>
      <c r="B14" s="47">
        <v>23</v>
      </c>
      <c r="C14" s="47">
        <v>2</v>
      </c>
      <c r="D14" s="47">
        <v>0</v>
      </c>
      <c r="E14" s="47">
        <v>0</v>
      </c>
      <c r="F14" s="47">
        <v>0</v>
      </c>
      <c r="G14" s="47">
        <v>1</v>
      </c>
      <c r="I14" s="49" t="s">
        <v>19</v>
      </c>
      <c r="J14" s="50" t="s">
        <v>103</v>
      </c>
      <c r="K14" s="51">
        <v>23</v>
      </c>
      <c r="L14" s="59">
        <f t="shared" si="0"/>
        <v>0</v>
      </c>
      <c r="M14" s="51">
        <v>2</v>
      </c>
      <c r="N14" s="59">
        <f t="shared" si="1"/>
        <v>0</v>
      </c>
      <c r="O14" s="51"/>
      <c r="P14" s="59">
        <f t="shared" si="2"/>
        <v>0</v>
      </c>
      <c r="Q14" s="51"/>
      <c r="R14" s="51"/>
      <c r="S14" s="51"/>
      <c r="T14" s="61">
        <f t="shared" si="3"/>
        <v>0</v>
      </c>
      <c r="U14" s="63">
        <f t="shared" si="4"/>
        <v>0</v>
      </c>
      <c r="V14" s="51">
        <v>1</v>
      </c>
      <c r="W14" s="52" t="s">
        <v>89</v>
      </c>
      <c r="X14" s="51"/>
      <c r="Y14" s="52" t="s">
        <v>89</v>
      </c>
      <c r="Z14" s="51">
        <v>1</v>
      </c>
    </row>
    <row r="15" spans="1:26">
      <c r="A15" s="46" t="s">
        <v>20</v>
      </c>
      <c r="B15" s="47">
        <v>3</v>
      </c>
      <c r="C15" s="47">
        <v>1</v>
      </c>
      <c r="D15" s="47">
        <v>1</v>
      </c>
      <c r="E15" s="47">
        <v>0</v>
      </c>
      <c r="F15" s="47">
        <v>0</v>
      </c>
      <c r="G15" s="47">
        <v>0</v>
      </c>
      <c r="I15" s="49" t="s">
        <v>20</v>
      </c>
      <c r="J15" s="53" t="s">
        <v>104</v>
      </c>
      <c r="K15" s="51">
        <v>3</v>
      </c>
      <c r="L15" s="59">
        <f t="shared" si="0"/>
        <v>0</v>
      </c>
      <c r="M15" s="51">
        <v>1</v>
      </c>
      <c r="N15" s="59">
        <f t="shared" si="1"/>
        <v>0</v>
      </c>
      <c r="O15" s="51">
        <v>1</v>
      </c>
      <c r="P15" s="59">
        <f t="shared" si="2"/>
        <v>0</v>
      </c>
      <c r="Q15" s="51"/>
      <c r="R15" s="51"/>
      <c r="S15" s="51"/>
      <c r="T15" s="61">
        <f t="shared" si="3"/>
        <v>0</v>
      </c>
      <c r="U15" s="63">
        <f t="shared" si="4"/>
        <v>0</v>
      </c>
      <c r="V15" s="51"/>
      <c r="W15" s="52" t="s">
        <v>89</v>
      </c>
      <c r="X15" s="51"/>
      <c r="Y15" s="52" t="s">
        <v>89</v>
      </c>
      <c r="Z15" s="51"/>
    </row>
    <row r="16" spans="1:26">
      <c r="A16" s="46" t="s">
        <v>21</v>
      </c>
      <c r="B16" s="47">
        <v>7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I16" s="49" t="s">
        <v>21</v>
      </c>
      <c r="J16" s="50" t="s">
        <v>105</v>
      </c>
      <c r="K16" s="51">
        <v>7</v>
      </c>
      <c r="L16" s="59">
        <f t="shared" si="0"/>
        <v>0</v>
      </c>
      <c r="M16" s="51"/>
      <c r="N16" s="59">
        <f t="shared" si="1"/>
        <v>0</v>
      </c>
      <c r="O16" s="51"/>
      <c r="P16" s="59">
        <f t="shared" si="2"/>
        <v>0</v>
      </c>
      <c r="Q16" s="51"/>
      <c r="R16" s="51"/>
      <c r="S16" s="51"/>
      <c r="T16" s="61">
        <f t="shared" si="3"/>
        <v>0</v>
      </c>
      <c r="U16" s="63">
        <f t="shared" si="4"/>
        <v>0</v>
      </c>
      <c r="V16" s="51"/>
      <c r="W16" s="52" t="s">
        <v>89</v>
      </c>
      <c r="X16" s="51"/>
      <c r="Y16" s="52" t="s">
        <v>89</v>
      </c>
      <c r="Z16" s="51"/>
    </row>
    <row r="17" spans="1:26">
      <c r="A17" s="46" t="s">
        <v>22</v>
      </c>
      <c r="B17" s="47">
        <v>1</v>
      </c>
      <c r="C17" s="47">
        <v>0</v>
      </c>
      <c r="D17" s="47">
        <v>1</v>
      </c>
      <c r="E17" s="47">
        <v>0</v>
      </c>
      <c r="F17" s="47">
        <v>0</v>
      </c>
      <c r="G17" s="47">
        <v>1</v>
      </c>
      <c r="I17" s="49" t="s">
        <v>22</v>
      </c>
      <c r="J17" s="53" t="s">
        <v>106</v>
      </c>
      <c r="K17" s="51">
        <v>1</v>
      </c>
      <c r="L17" s="59">
        <f t="shared" si="0"/>
        <v>0</v>
      </c>
      <c r="M17" s="51"/>
      <c r="N17" s="59">
        <f t="shared" si="1"/>
        <v>0</v>
      </c>
      <c r="O17" s="51">
        <v>1</v>
      </c>
      <c r="P17" s="59">
        <f t="shared" si="2"/>
        <v>0</v>
      </c>
      <c r="Q17" s="51"/>
      <c r="R17" s="51"/>
      <c r="S17" s="51"/>
      <c r="T17" s="61">
        <f t="shared" si="3"/>
        <v>0</v>
      </c>
      <c r="U17" s="63">
        <f t="shared" si="4"/>
        <v>0</v>
      </c>
      <c r="V17" s="51"/>
      <c r="W17" s="52" t="s">
        <v>89</v>
      </c>
      <c r="X17" s="51"/>
      <c r="Y17" s="52" t="s">
        <v>89</v>
      </c>
      <c r="Z17" s="51"/>
    </row>
    <row r="18" spans="1:26">
      <c r="A18" s="46" t="s">
        <v>23</v>
      </c>
      <c r="B18" s="47">
        <v>4</v>
      </c>
      <c r="C18" s="47">
        <v>1</v>
      </c>
      <c r="D18" s="47">
        <v>0</v>
      </c>
      <c r="E18" s="47">
        <v>0</v>
      </c>
      <c r="F18" s="47">
        <v>0</v>
      </c>
      <c r="G18" s="47">
        <v>0</v>
      </c>
      <c r="I18" s="49" t="s">
        <v>23</v>
      </c>
      <c r="J18" s="50" t="s">
        <v>107</v>
      </c>
      <c r="K18" s="51">
        <v>4</v>
      </c>
      <c r="L18" s="59">
        <f t="shared" si="0"/>
        <v>0</v>
      </c>
      <c r="M18" s="51">
        <v>1</v>
      </c>
      <c r="N18" s="59">
        <f t="shared" si="1"/>
        <v>0</v>
      </c>
      <c r="O18" s="51"/>
      <c r="P18" s="59">
        <f t="shared" si="2"/>
        <v>0</v>
      </c>
      <c r="Q18" s="51"/>
      <c r="R18" s="51"/>
      <c r="S18" s="51"/>
      <c r="T18" s="61">
        <f t="shared" si="3"/>
        <v>0</v>
      </c>
      <c r="U18" s="63">
        <f t="shared" si="4"/>
        <v>0</v>
      </c>
      <c r="V18" s="51"/>
      <c r="W18" s="52" t="s">
        <v>89</v>
      </c>
      <c r="X18" s="51"/>
      <c r="Y18" s="52" t="s">
        <v>89</v>
      </c>
      <c r="Z18" s="51"/>
    </row>
    <row r="19" spans="1:26">
      <c r="A19" s="46" t="s">
        <v>24</v>
      </c>
      <c r="B19" s="47">
        <v>4</v>
      </c>
      <c r="C19" s="47">
        <v>0</v>
      </c>
      <c r="D19" s="47">
        <v>1</v>
      </c>
      <c r="E19" s="47">
        <v>2</v>
      </c>
      <c r="F19" s="47">
        <v>0</v>
      </c>
      <c r="G19" s="47">
        <v>0</v>
      </c>
      <c r="I19" s="49" t="s">
        <v>108</v>
      </c>
      <c r="J19" s="53" t="s">
        <v>109</v>
      </c>
      <c r="K19" s="51">
        <v>4</v>
      </c>
      <c r="L19" s="59">
        <f t="shared" si="0"/>
        <v>0</v>
      </c>
      <c r="M19" s="51"/>
      <c r="N19" s="59">
        <f t="shared" si="1"/>
        <v>0</v>
      </c>
      <c r="O19" s="51">
        <v>1</v>
      </c>
      <c r="P19" s="59">
        <f t="shared" si="2"/>
        <v>0</v>
      </c>
      <c r="Q19" s="51">
        <v>2</v>
      </c>
      <c r="R19" s="51"/>
      <c r="S19" s="51"/>
      <c r="T19" s="61">
        <f t="shared" si="3"/>
        <v>2</v>
      </c>
      <c r="U19" s="63">
        <f t="shared" si="4"/>
        <v>0</v>
      </c>
      <c r="V19" s="51"/>
      <c r="W19" s="52" t="s">
        <v>89</v>
      </c>
      <c r="X19" s="51"/>
      <c r="Y19" s="52" t="s">
        <v>89</v>
      </c>
      <c r="Z19" s="51"/>
    </row>
    <row r="20" spans="1:26">
      <c r="A20" s="46" t="s">
        <v>25</v>
      </c>
      <c r="B20" s="48"/>
      <c r="C20" s="47">
        <v>3</v>
      </c>
      <c r="D20" s="47">
        <v>0</v>
      </c>
      <c r="E20" s="47">
        <v>0</v>
      </c>
      <c r="F20" s="47">
        <v>0</v>
      </c>
      <c r="G20" s="47">
        <v>0</v>
      </c>
      <c r="I20" s="49" t="s">
        <v>110</v>
      </c>
      <c r="J20" s="50" t="s">
        <v>111</v>
      </c>
      <c r="K20" s="51"/>
      <c r="L20" s="59">
        <f t="shared" si="0"/>
        <v>0</v>
      </c>
      <c r="M20" s="51">
        <v>3</v>
      </c>
      <c r="N20" s="59">
        <f t="shared" si="1"/>
        <v>0</v>
      </c>
      <c r="O20" s="51"/>
      <c r="P20" s="59">
        <f t="shared" si="2"/>
        <v>0</v>
      </c>
      <c r="Q20" s="51"/>
      <c r="R20" s="51"/>
      <c r="S20" s="51"/>
      <c r="T20" s="61">
        <f t="shared" si="3"/>
        <v>0</v>
      </c>
      <c r="U20" s="63">
        <f t="shared" si="4"/>
        <v>0</v>
      </c>
      <c r="V20" s="51"/>
      <c r="W20" s="52" t="s">
        <v>89</v>
      </c>
      <c r="X20" s="51"/>
      <c r="Y20" s="52" t="s">
        <v>89</v>
      </c>
      <c r="Z20" s="51"/>
    </row>
    <row r="21" spans="1:26">
      <c r="A21" s="46" t="s">
        <v>26</v>
      </c>
      <c r="B21" s="47">
        <v>5</v>
      </c>
      <c r="C21" s="47">
        <v>0</v>
      </c>
      <c r="D21" s="47">
        <v>3</v>
      </c>
      <c r="E21" s="47">
        <v>0</v>
      </c>
      <c r="F21" s="47">
        <v>0</v>
      </c>
      <c r="G21" s="47">
        <v>0</v>
      </c>
      <c r="I21" s="49" t="s">
        <v>26</v>
      </c>
      <c r="J21" s="53" t="s">
        <v>112</v>
      </c>
      <c r="K21" s="51">
        <v>5</v>
      </c>
      <c r="L21" s="59">
        <f t="shared" si="0"/>
        <v>0</v>
      </c>
      <c r="M21" s="51"/>
      <c r="N21" s="59">
        <f t="shared" si="1"/>
        <v>0</v>
      </c>
      <c r="O21" s="51">
        <v>3</v>
      </c>
      <c r="P21" s="59">
        <f t="shared" si="2"/>
        <v>0</v>
      </c>
      <c r="Q21" s="51"/>
      <c r="R21" s="51"/>
      <c r="S21" s="51"/>
      <c r="T21" s="61">
        <f t="shared" si="3"/>
        <v>0</v>
      </c>
      <c r="U21" s="63">
        <f t="shared" si="4"/>
        <v>0</v>
      </c>
      <c r="V21" s="51"/>
      <c r="W21" s="52" t="s">
        <v>89</v>
      </c>
      <c r="X21" s="51"/>
      <c r="Y21" s="52" t="s">
        <v>89</v>
      </c>
      <c r="Z21" s="51"/>
    </row>
    <row r="22" spans="1:26">
      <c r="A22" s="46" t="s">
        <v>27</v>
      </c>
      <c r="B22" s="47">
        <v>9</v>
      </c>
      <c r="C22" s="47">
        <v>1</v>
      </c>
      <c r="D22" s="47">
        <v>1</v>
      </c>
      <c r="E22" s="47">
        <v>0</v>
      </c>
      <c r="F22" s="47">
        <v>0</v>
      </c>
      <c r="G22" s="47">
        <v>0</v>
      </c>
      <c r="I22" s="49" t="s">
        <v>27</v>
      </c>
      <c r="J22" s="50" t="s">
        <v>113</v>
      </c>
      <c r="K22" s="51">
        <v>9</v>
      </c>
      <c r="L22" s="59">
        <f t="shared" si="0"/>
        <v>0</v>
      </c>
      <c r="M22" s="51">
        <v>1</v>
      </c>
      <c r="N22" s="59">
        <f t="shared" si="1"/>
        <v>0</v>
      </c>
      <c r="O22" s="51">
        <v>1</v>
      </c>
      <c r="P22" s="59">
        <f t="shared" si="2"/>
        <v>0</v>
      </c>
      <c r="Q22" s="51"/>
      <c r="R22" s="51"/>
      <c r="S22" s="51"/>
      <c r="T22" s="61">
        <f t="shared" si="3"/>
        <v>0</v>
      </c>
      <c r="U22" s="63">
        <f t="shared" si="4"/>
        <v>0</v>
      </c>
      <c r="V22" s="51"/>
      <c r="W22" s="52" t="s">
        <v>89</v>
      </c>
      <c r="X22" s="51"/>
      <c r="Y22" s="52" t="s">
        <v>89</v>
      </c>
      <c r="Z22" s="51">
        <v>1</v>
      </c>
    </row>
    <row r="23" spans="1:26">
      <c r="A23" s="46" t="s">
        <v>28</v>
      </c>
      <c r="B23" s="47">
        <v>7</v>
      </c>
      <c r="C23" s="47">
        <v>0</v>
      </c>
      <c r="D23" s="47">
        <v>3</v>
      </c>
      <c r="E23" s="47">
        <v>0</v>
      </c>
      <c r="F23" s="47">
        <v>0</v>
      </c>
      <c r="G23" s="47">
        <v>1</v>
      </c>
      <c r="I23" s="49" t="s">
        <v>28</v>
      </c>
      <c r="J23" s="53" t="s">
        <v>114</v>
      </c>
      <c r="K23" s="51">
        <v>7</v>
      </c>
      <c r="L23" s="59">
        <f t="shared" si="0"/>
        <v>0</v>
      </c>
      <c r="M23" s="51"/>
      <c r="N23" s="59">
        <f t="shared" si="1"/>
        <v>0</v>
      </c>
      <c r="O23" s="51">
        <v>3</v>
      </c>
      <c r="P23" s="59">
        <f t="shared" si="2"/>
        <v>0</v>
      </c>
      <c r="Q23" s="51"/>
      <c r="R23" s="51"/>
      <c r="S23" s="51"/>
      <c r="T23" s="61">
        <f t="shared" si="3"/>
        <v>0</v>
      </c>
      <c r="U23" s="63">
        <f t="shared" si="4"/>
        <v>0</v>
      </c>
      <c r="V23" s="51"/>
      <c r="W23" s="52" t="s">
        <v>89</v>
      </c>
      <c r="X23" s="51"/>
      <c r="Y23" s="52" t="s">
        <v>89</v>
      </c>
      <c r="Z23" s="51"/>
    </row>
    <row r="24" spans="1:26">
      <c r="A24" s="46" t="s">
        <v>29</v>
      </c>
      <c r="B24" s="47">
        <v>8</v>
      </c>
      <c r="C24" s="47">
        <v>0</v>
      </c>
      <c r="D24" s="47">
        <v>2</v>
      </c>
      <c r="E24" s="47">
        <v>0</v>
      </c>
      <c r="F24" s="47">
        <v>0</v>
      </c>
      <c r="G24" s="47">
        <v>0</v>
      </c>
      <c r="I24" s="49" t="s">
        <v>29</v>
      </c>
      <c r="J24" s="50" t="s">
        <v>115</v>
      </c>
      <c r="K24" s="51">
        <v>8</v>
      </c>
      <c r="L24" s="59">
        <f t="shared" si="0"/>
        <v>0</v>
      </c>
      <c r="M24" s="51"/>
      <c r="N24" s="59">
        <f t="shared" si="1"/>
        <v>0</v>
      </c>
      <c r="O24" s="51">
        <v>2</v>
      </c>
      <c r="P24" s="59">
        <f t="shared" si="2"/>
        <v>0</v>
      </c>
      <c r="Q24" s="51"/>
      <c r="R24" s="51"/>
      <c r="S24" s="51"/>
      <c r="T24" s="61">
        <f t="shared" si="3"/>
        <v>0</v>
      </c>
      <c r="U24" s="63">
        <f t="shared" si="4"/>
        <v>0</v>
      </c>
      <c r="V24" s="51"/>
      <c r="W24" s="52" t="s">
        <v>89</v>
      </c>
      <c r="X24" s="51"/>
      <c r="Y24" s="52" t="s">
        <v>89</v>
      </c>
      <c r="Z24" s="51">
        <v>1</v>
      </c>
    </row>
    <row r="25" spans="1:26">
      <c r="A25" s="46" t="s">
        <v>30</v>
      </c>
      <c r="B25" s="47">
        <v>5</v>
      </c>
      <c r="C25" s="47">
        <v>0</v>
      </c>
      <c r="D25" s="47">
        <v>1</v>
      </c>
      <c r="E25" s="47">
        <v>0</v>
      </c>
      <c r="F25" s="47">
        <v>0</v>
      </c>
      <c r="G25" s="47">
        <v>0</v>
      </c>
      <c r="I25" s="49" t="s">
        <v>30</v>
      </c>
      <c r="J25" s="53" t="s">
        <v>116</v>
      </c>
      <c r="K25" s="51">
        <v>5</v>
      </c>
      <c r="L25" s="59">
        <f t="shared" si="0"/>
        <v>0</v>
      </c>
      <c r="M25" s="51"/>
      <c r="N25" s="59">
        <f t="shared" si="1"/>
        <v>0</v>
      </c>
      <c r="O25" s="51">
        <v>1</v>
      </c>
      <c r="P25" s="59">
        <f t="shared" si="2"/>
        <v>0</v>
      </c>
      <c r="Q25" s="51"/>
      <c r="R25" s="51"/>
      <c r="S25" s="51"/>
      <c r="T25" s="61">
        <f t="shared" si="3"/>
        <v>0</v>
      </c>
      <c r="U25" s="63">
        <f t="shared" si="4"/>
        <v>0</v>
      </c>
      <c r="V25" s="51"/>
      <c r="W25" s="52" t="s">
        <v>89</v>
      </c>
      <c r="X25" s="51"/>
      <c r="Y25" s="52" t="s">
        <v>89</v>
      </c>
      <c r="Z25" s="51"/>
    </row>
    <row r="26" spans="1:26">
      <c r="A26" s="46" t="s">
        <v>31</v>
      </c>
      <c r="B26" s="47">
        <v>4</v>
      </c>
      <c r="C26" s="47">
        <v>0</v>
      </c>
      <c r="D26" s="47">
        <v>0</v>
      </c>
      <c r="E26" s="47">
        <v>0</v>
      </c>
      <c r="F26" s="47">
        <v>3</v>
      </c>
      <c r="G26" s="47">
        <v>1</v>
      </c>
      <c r="I26" s="49" t="s">
        <v>117</v>
      </c>
      <c r="J26" s="50" t="s">
        <v>118</v>
      </c>
      <c r="K26" s="51">
        <v>4</v>
      </c>
      <c r="L26" s="59">
        <f t="shared" si="0"/>
        <v>0</v>
      </c>
      <c r="M26" s="51"/>
      <c r="N26" s="59">
        <f t="shared" si="1"/>
        <v>0</v>
      </c>
      <c r="O26" s="51"/>
      <c r="P26" s="59">
        <f t="shared" si="2"/>
        <v>0</v>
      </c>
      <c r="Q26" s="51"/>
      <c r="R26" s="51"/>
      <c r="S26" s="51"/>
      <c r="T26" s="61">
        <f t="shared" si="3"/>
        <v>0</v>
      </c>
      <c r="U26" s="63">
        <f t="shared" si="4"/>
        <v>0</v>
      </c>
      <c r="V26" s="51"/>
      <c r="W26" s="52" t="s">
        <v>89</v>
      </c>
      <c r="X26" s="51">
        <v>3</v>
      </c>
      <c r="Y26" s="52" t="s">
        <v>89</v>
      </c>
      <c r="Z26" s="51"/>
    </row>
    <row r="27" spans="1:26">
      <c r="A27" s="46" t="s">
        <v>32</v>
      </c>
      <c r="B27" s="47">
        <v>6</v>
      </c>
      <c r="C27" s="47">
        <v>0</v>
      </c>
      <c r="D27" s="47">
        <v>0</v>
      </c>
      <c r="E27" s="47">
        <v>0</v>
      </c>
      <c r="F27" s="47">
        <v>0</v>
      </c>
      <c r="G27" s="47">
        <v>2</v>
      </c>
      <c r="I27" s="49" t="s">
        <v>119</v>
      </c>
      <c r="J27" s="53" t="s">
        <v>120</v>
      </c>
      <c r="K27" s="51">
        <v>6</v>
      </c>
      <c r="L27" s="59">
        <f t="shared" si="0"/>
        <v>0</v>
      </c>
      <c r="M27" s="51"/>
      <c r="N27" s="59">
        <f t="shared" si="1"/>
        <v>0</v>
      </c>
      <c r="O27" s="51"/>
      <c r="P27" s="59">
        <f t="shared" si="2"/>
        <v>0</v>
      </c>
      <c r="Q27" s="51"/>
      <c r="R27" s="51"/>
      <c r="S27" s="51"/>
      <c r="T27" s="61">
        <f t="shared" si="3"/>
        <v>0</v>
      </c>
      <c r="U27" s="63">
        <f t="shared" si="4"/>
        <v>0</v>
      </c>
      <c r="V27" s="51"/>
      <c r="W27" s="52" t="s">
        <v>89</v>
      </c>
      <c r="X27" s="51"/>
      <c r="Y27" s="52" t="s">
        <v>89</v>
      </c>
      <c r="Z27" s="51"/>
    </row>
    <row r="28" spans="1:26">
      <c r="A28" s="46" t="s">
        <v>33</v>
      </c>
      <c r="B28" s="47">
        <v>5</v>
      </c>
      <c r="C28" s="47">
        <v>0</v>
      </c>
      <c r="D28" s="47">
        <v>2</v>
      </c>
      <c r="E28" s="47">
        <v>0</v>
      </c>
      <c r="F28" s="47">
        <v>1</v>
      </c>
      <c r="G28" s="47">
        <v>1</v>
      </c>
      <c r="I28" s="49" t="s">
        <v>121</v>
      </c>
      <c r="J28" s="55" t="s">
        <v>122</v>
      </c>
      <c r="K28" s="51">
        <v>5</v>
      </c>
      <c r="L28" s="59">
        <f t="shared" si="0"/>
        <v>0</v>
      </c>
      <c r="M28" s="51"/>
      <c r="N28" s="59">
        <f t="shared" si="1"/>
        <v>0</v>
      </c>
      <c r="O28" s="51">
        <v>2</v>
      </c>
      <c r="P28" s="59">
        <f t="shared" si="2"/>
        <v>0</v>
      </c>
      <c r="Q28" s="51"/>
      <c r="R28" s="51"/>
      <c r="S28" s="51"/>
      <c r="T28" s="61">
        <f t="shared" si="3"/>
        <v>0</v>
      </c>
      <c r="U28" s="63">
        <f t="shared" si="4"/>
        <v>0</v>
      </c>
      <c r="V28" s="51"/>
      <c r="W28" s="52" t="s">
        <v>89</v>
      </c>
      <c r="X28" s="51">
        <v>1</v>
      </c>
      <c r="Y28" s="52" t="s">
        <v>89</v>
      </c>
      <c r="Z28" s="51"/>
    </row>
    <row r="29" spans="1:26">
      <c r="A29" s="46" t="s">
        <v>34</v>
      </c>
      <c r="B29" s="47">
        <v>1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  <c r="I29" s="49" t="s">
        <v>34</v>
      </c>
      <c r="J29" s="50" t="s">
        <v>123</v>
      </c>
      <c r="K29" s="51">
        <v>1</v>
      </c>
      <c r="L29" s="59">
        <f t="shared" si="0"/>
        <v>0</v>
      </c>
      <c r="M29" s="51"/>
      <c r="N29" s="59">
        <f t="shared" si="1"/>
        <v>0</v>
      </c>
      <c r="O29" s="51"/>
      <c r="P29" s="59">
        <f t="shared" si="2"/>
        <v>0</v>
      </c>
      <c r="Q29" s="51"/>
      <c r="R29" s="51"/>
      <c r="S29" s="51"/>
      <c r="T29" s="61">
        <f t="shared" si="3"/>
        <v>0</v>
      </c>
      <c r="U29" s="63">
        <f t="shared" si="4"/>
        <v>0</v>
      </c>
      <c r="V29" s="51"/>
      <c r="W29" s="52" t="s">
        <v>89</v>
      </c>
      <c r="X29" s="51"/>
      <c r="Y29" s="52" t="s">
        <v>89</v>
      </c>
      <c r="Z29" s="51"/>
    </row>
    <row r="30" spans="1:26">
      <c r="A30" s="46" t="s">
        <v>35</v>
      </c>
      <c r="B30" s="47">
        <v>2</v>
      </c>
      <c r="C30" s="47">
        <v>1</v>
      </c>
      <c r="D30" s="47">
        <v>0</v>
      </c>
      <c r="E30" s="47">
        <v>0</v>
      </c>
      <c r="F30" s="47">
        <v>0</v>
      </c>
      <c r="G30" s="47">
        <v>0</v>
      </c>
      <c r="I30" s="49" t="s">
        <v>35</v>
      </c>
      <c r="J30" s="53" t="s">
        <v>124</v>
      </c>
      <c r="K30" s="51">
        <v>2</v>
      </c>
      <c r="L30" s="59">
        <f t="shared" si="0"/>
        <v>0</v>
      </c>
      <c r="M30" s="51">
        <v>1</v>
      </c>
      <c r="N30" s="59">
        <f t="shared" si="1"/>
        <v>0</v>
      </c>
      <c r="O30" s="51"/>
      <c r="P30" s="59">
        <f t="shared" si="2"/>
        <v>0</v>
      </c>
      <c r="Q30" s="51"/>
      <c r="R30" s="51"/>
      <c r="S30" s="51"/>
      <c r="T30" s="61">
        <f t="shared" si="3"/>
        <v>0</v>
      </c>
      <c r="U30" s="63">
        <f t="shared" si="4"/>
        <v>0</v>
      </c>
      <c r="V30" s="51"/>
      <c r="W30" s="52" t="s">
        <v>89</v>
      </c>
      <c r="X30" s="51"/>
      <c r="Y30" s="52" t="s">
        <v>89</v>
      </c>
      <c r="Z30" s="51"/>
    </row>
    <row r="31" spans="1:26">
      <c r="A31" s="46" t="s">
        <v>36</v>
      </c>
      <c r="B31" s="47">
        <v>7</v>
      </c>
      <c r="C31" s="47">
        <v>0</v>
      </c>
      <c r="D31" s="47">
        <v>3</v>
      </c>
      <c r="E31" s="47">
        <v>0</v>
      </c>
      <c r="F31" s="47">
        <v>0</v>
      </c>
      <c r="G31" s="47">
        <v>0</v>
      </c>
      <c r="I31" s="49" t="s">
        <v>36</v>
      </c>
      <c r="J31" s="50" t="s">
        <v>125</v>
      </c>
      <c r="K31" s="51">
        <v>7</v>
      </c>
      <c r="L31" s="59">
        <f t="shared" si="0"/>
        <v>0</v>
      </c>
      <c r="M31" s="51"/>
      <c r="N31" s="59">
        <f t="shared" si="1"/>
        <v>0</v>
      </c>
      <c r="O31" s="51">
        <v>3</v>
      </c>
      <c r="P31" s="59">
        <f t="shared" si="2"/>
        <v>0</v>
      </c>
      <c r="Q31" s="51"/>
      <c r="R31" s="51"/>
      <c r="S31" s="51"/>
      <c r="T31" s="61">
        <f t="shared" si="3"/>
        <v>0</v>
      </c>
      <c r="U31" s="63">
        <f t="shared" si="4"/>
        <v>0</v>
      </c>
      <c r="V31" s="51"/>
      <c r="W31" s="52" t="s">
        <v>89</v>
      </c>
      <c r="X31" s="51"/>
      <c r="Y31" s="52" t="s">
        <v>89</v>
      </c>
      <c r="Z31" s="51"/>
    </row>
    <row r="32" spans="1:26">
      <c r="A32" s="46" t="s">
        <v>37</v>
      </c>
      <c r="B32" s="47">
        <v>10</v>
      </c>
      <c r="C32" s="47">
        <v>0</v>
      </c>
      <c r="D32" s="47">
        <v>32</v>
      </c>
      <c r="E32" s="47">
        <v>23</v>
      </c>
      <c r="F32" s="47">
        <v>0</v>
      </c>
      <c r="G32" s="47">
        <v>7</v>
      </c>
      <c r="I32" s="49" t="s">
        <v>37</v>
      </c>
      <c r="J32" s="53" t="s">
        <v>126</v>
      </c>
      <c r="K32" s="51">
        <v>10</v>
      </c>
      <c r="L32" s="59">
        <f t="shared" si="0"/>
        <v>0</v>
      </c>
      <c r="M32" s="51"/>
      <c r="N32" s="59">
        <f t="shared" si="1"/>
        <v>0</v>
      </c>
      <c r="O32" s="51">
        <v>32</v>
      </c>
      <c r="P32" s="59">
        <f t="shared" si="2"/>
        <v>0</v>
      </c>
      <c r="Q32" s="51">
        <v>17</v>
      </c>
      <c r="R32" s="51"/>
      <c r="S32" s="51">
        <v>6</v>
      </c>
      <c r="T32" s="61">
        <f t="shared" si="3"/>
        <v>23</v>
      </c>
      <c r="U32" s="63">
        <f t="shared" si="4"/>
        <v>0</v>
      </c>
      <c r="V32" s="51"/>
      <c r="W32" s="52" t="s">
        <v>89</v>
      </c>
      <c r="X32" s="51"/>
      <c r="Y32" s="52" t="s">
        <v>89</v>
      </c>
      <c r="Z32" s="51"/>
    </row>
    <row r="33" spans="1:26">
      <c r="A33" s="46" t="s">
        <v>38</v>
      </c>
      <c r="B33" s="47">
        <v>12</v>
      </c>
      <c r="C33" s="47">
        <v>5</v>
      </c>
      <c r="D33" s="47">
        <v>4</v>
      </c>
      <c r="E33" s="47">
        <v>0</v>
      </c>
      <c r="F33" s="47">
        <v>0</v>
      </c>
      <c r="G33" s="47">
        <v>0</v>
      </c>
      <c r="I33" s="49" t="s">
        <v>38</v>
      </c>
      <c r="J33" s="50" t="s">
        <v>127</v>
      </c>
      <c r="K33" s="51">
        <v>12</v>
      </c>
      <c r="L33" s="59">
        <f t="shared" si="0"/>
        <v>0</v>
      </c>
      <c r="M33" s="51">
        <v>5</v>
      </c>
      <c r="N33" s="59">
        <f t="shared" si="1"/>
        <v>0</v>
      </c>
      <c r="O33" s="51">
        <v>4</v>
      </c>
      <c r="P33" s="59">
        <f t="shared" si="2"/>
        <v>0</v>
      </c>
      <c r="Q33" s="51"/>
      <c r="R33" s="51"/>
      <c r="S33" s="51"/>
      <c r="T33" s="61">
        <f t="shared" si="3"/>
        <v>0</v>
      </c>
      <c r="U33" s="63">
        <f t="shared" si="4"/>
        <v>0</v>
      </c>
      <c r="V33" s="51"/>
      <c r="W33" s="52" t="s">
        <v>89</v>
      </c>
      <c r="X33" s="51"/>
      <c r="Y33" s="52" t="s">
        <v>89</v>
      </c>
      <c r="Z33" s="51"/>
    </row>
    <row r="34" spans="1:26" ht="30">
      <c r="A34" s="46" t="s">
        <v>39</v>
      </c>
      <c r="B34" s="47">
        <v>8</v>
      </c>
      <c r="C34" s="47">
        <v>1</v>
      </c>
      <c r="D34" s="47">
        <v>2</v>
      </c>
      <c r="E34" s="47">
        <v>0</v>
      </c>
      <c r="F34" s="47">
        <v>0</v>
      </c>
      <c r="G34" s="47">
        <v>0</v>
      </c>
      <c r="I34" s="49" t="s">
        <v>39</v>
      </c>
      <c r="J34" s="53" t="s">
        <v>128</v>
      </c>
      <c r="K34" s="51">
        <v>8</v>
      </c>
      <c r="L34" s="59">
        <f t="shared" si="0"/>
        <v>0</v>
      </c>
      <c r="M34" s="51">
        <v>1</v>
      </c>
      <c r="N34" s="59">
        <f t="shared" si="1"/>
        <v>0</v>
      </c>
      <c r="O34" s="51">
        <v>2</v>
      </c>
      <c r="P34" s="59">
        <f t="shared" si="2"/>
        <v>0</v>
      </c>
      <c r="Q34" s="51"/>
      <c r="R34" s="51"/>
      <c r="S34" s="51"/>
      <c r="T34" s="61">
        <f t="shared" si="3"/>
        <v>0</v>
      </c>
      <c r="U34" s="63">
        <f t="shared" si="4"/>
        <v>0</v>
      </c>
      <c r="V34" s="51"/>
      <c r="W34" s="52" t="s">
        <v>89</v>
      </c>
      <c r="X34" s="51"/>
      <c r="Y34" s="52" t="s">
        <v>89</v>
      </c>
      <c r="Z34" s="51"/>
    </row>
    <row r="35" spans="1:26">
      <c r="A35" s="46" t="s">
        <v>40</v>
      </c>
      <c r="B35" s="47">
        <v>28</v>
      </c>
      <c r="C35" s="47">
        <v>0</v>
      </c>
      <c r="D35" s="47">
        <v>12</v>
      </c>
      <c r="E35" s="47">
        <v>0</v>
      </c>
      <c r="F35" s="47">
        <v>0</v>
      </c>
      <c r="G35" s="47">
        <v>0</v>
      </c>
      <c r="I35" s="49" t="s">
        <v>40</v>
      </c>
      <c r="J35" s="50" t="s">
        <v>129</v>
      </c>
      <c r="K35" s="51">
        <v>28</v>
      </c>
      <c r="L35" s="59">
        <f t="shared" si="0"/>
        <v>0</v>
      </c>
      <c r="M35" s="51"/>
      <c r="N35" s="59">
        <f t="shared" si="1"/>
        <v>0</v>
      </c>
      <c r="O35" s="51">
        <v>12</v>
      </c>
      <c r="P35" s="59">
        <f t="shared" si="2"/>
        <v>0</v>
      </c>
      <c r="Q35" s="51"/>
      <c r="R35" s="51"/>
      <c r="S35" s="51"/>
      <c r="T35" s="61">
        <f t="shared" si="3"/>
        <v>0</v>
      </c>
      <c r="U35" s="63">
        <f t="shared" si="4"/>
        <v>0</v>
      </c>
      <c r="V35" s="51">
        <v>2</v>
      </c>
      <c r="W35" s="52" t="s">
        <v>89</v>
      </c>
      <c r="X35" s="51"/>
      <c r="Y35" s="52" t="s">
        <v>89</v>
      </c>
      <c r="Z35" s="51">
        <v>4</v>
      </c>
    </row>
    <row r="36" spans="1:26">
      <c r="A36" s="46" t="s">
        <v>41</v>
      </c>
      <c r="B36" s="47">
        <v>8</v>
      </c>
      <c r="C36" s="47">
        <v>0</v>
      </c>
      <c r="D36" s="47">
        <v>16</v>
      </c>
      <c r="E36" s="47">
        <v>12</v>
      </c>
      <c r="F36" s="47">
        <v>0</v>
      </c>
      <c r="G36" s="47">
        <v>3</v>
      </c>
      <c r="I36" s="49" t="s">
        <v>41</v>
      </c>
      <c r="J36" s="53" t="s">
        <v>130</v>
      </c>
      <c r="K36" s="51">
        <v>8</v>
      </c>
      <c r="L36" s="59">
        <f t="shared" si="0"/>
        <v>0</v>
      </c>
      <c r="M36" s="51"/>
      <c r="N36" s="59">
        <f t="shared" si="1"/>
        <v>0</v>
      </c>
      <c r="O36" s="51">
        <v>16</v>
      </c>
      <c r="P36" s="59">
        <f t="shared" si="2"/>
        <v>0</v>
      </c>
      <c r="Q36" s="51">
        <v>12</v>
      </c>
      <c r="R36" s="51"/>
      <c r="S36" s="51"/>
      <c r="T36" s="61">
        <f t="shared" si="3"/>
        <v>12</v>
      </c>
      <c r="U36" s="63">
        <f t="shared" si="4"/>
        <v>0</v>
      </c>
      <c r="V36" s="51"/>
      <c r="W36" s="52" t="s">
        <v>89</v>
      </c>
      <c r="X36" s="51"/>
      <c r="Y36" s="52" t="s">
        <v>89</v>
      </c>
      <c r="Z36" s="51"/>
    </row>
    <row r="37" spans="1:26" ht="30">
      <c r="A37" s="46" t="s">
        <v>42</v>
      </c>
      <c r="B37" s="48"/>
      <c r="C37" s="47">
        <v>0</v>
      </c>
      <c r="D37" s="47">
        <v>0</v>
      </c>
      <c r="E37" s="47">
        <v>0</v>
      </c>
      <c r="F37" s="47">
        <v>0</v>
      </c>
      <c r="G37" s="47">
        <v>4</v>
      </c>
      <c r="I37" s="49" t="s">
        <v>42</v>
      </c>
      <c r="J37" s="50" t="s">
        <v>131</v>
      </c>
      <c r="K37" s="51"/>
      <c r="L37" s="59">
        <f t="shared" si="0"/>
        <v>0</v>
      </c>
      <c r="M37" s="51"/>
      <c r="N37" s="59">
        <f t="shared" si="1"/>
        <v>0</v>
      </c>
      <c r="O37" s="51"/>
      <c r="P37" s="59">
        <f t="shared" si="2"/>
        <v>0</v>
      </c>
      <c r="Q37" s="51"/>
      <c r="R37" s="51"/>
      <c r="S37" s="51"/>
      <c r="T37" s="61">
        <f t="shared" si="3"/>
        <v>0</v>
      </c>
      <c r="U37" s="63">
        <f t="shared" si="4"/>
        <v>0</v>
      </c>
      <c r="V37" s="51"/>
      <c r="W37" s="52" t="s">
        <v>89</v>
      </c>
      <c r="X37" s="51"/>
      <c r="Y37" s="52" t="s">
        <v>89</v>
      </c>
      <c r="Z37" s="51"/>
    </row>
    <row r="38" spans="1:26">
      <c r="A38" s="46" t="s">
        <v>43</v>
      </c>
      <c r="B38" s="47">
        <v>7</v>
      </c>
      <c r="C38" s="47">
        <v>0</v>
      </c>
      <c r="D38" s="47">
        <v>1</v>
      </c>
      <c r="E38" s="47">
        <v>0</v>
      </c>
      <c r="F38" s="47">
        <v>0</v>
      </c>
      <c r="G38" s="47">
        <v>0</v>
      </c>
      <c r="I38" s="49" t="s">
        <v>43</v>
      </c>
      <c r="J38" s="53" t="s">
        <v>132</v>
      </c>
      <c r="K38" s="51">
        <v>7</v>
      </c>
      <c r="L38" s="59">
        <f t="shared" si="0"/>
        <v>0</v>
      </c>
      <c r="M38" s="51"/>
      <c r="N38" s="59">
        <f t="shared" si="1"/>
        <v>0</v>
      </c>
      <c r="O38" s="51">
        <v>1</v>
      </c>
      <c r="P38" s="59">
        <f t="shared" si="2"/>
        <v>0</v>
      </c>
      <c r="Q38" s="51"/>
      <c r="R38" s="51"/>
      <c r="S38" s="51"/>
      <c r="T38" s="61">
        <f t="shared" si="3"/>
        <v>0</v>
      </c>
      <c r="U38" s="63">
        <f t="shared" si="4"/>
        <v>0</v>
      </c>
      <c r="V38" s="51"/>
      <c r="W38" s="52" t="s">
        <v>89</v>
      </c>
      <c r="X38" s="51"/>
      <c r="Y38" s="52" t="s">
        <v>89</v>
      </c>
      <c r="Z38" s="51"/>
    </row>
    <row r="39" spans="1:26">
      <c r="A39" s="46" t="s">
        <v>44</v>
      </c>
      <c r="B39" s="47">
        <v>3</v>
      </c>
      <c r="C39" s="47">
        <v>0</v>
      </c>
      <c r="D39" s="47">
        <v>1</v>
      </c>
      <c r="E39" s="47">
        <v>0</v>
      </c>
      <c r="F39" s="47">
        <v>0</v>
      </c>
      <c r="G39" s="47">
        <v>0</v>
      </c>
      <c r="I39" s="49" t="s">
        <v>133</v>
      </c>
      <c r="J39" s="53"/>
      <c r="K39" s="51">
        <v>3</v>
      </c>
      <c r="L39" s="59">
        <f t="shared" si="0"/>
        <v>0</v>
      </c>
      <c r="M39" s="51"/>
      <c r="N39" s="59">
        <f t="shared" si="1"/>
        <v>0</v>
      </c>
      <c r="O39" s="51">
        <v>1</v>
      </c>
      <c r="P39" s="59">
        <f t="shared" si="2"/>
        <v>0</v>
      </c>
      <c r="Q39" s="51"/>
      <c r="R39" s="51"/>
      <c r="S39" s="51"/>
      <c r="T39" s="61">
        <f t="shared" si="3"/>
        <v>0</v>
      </c>
      <c r="U39" s="63">
        <f t="shared" si="4"/>
        <v>0</v>
      </c>
      <c r="V39" s="51">
        <v>1</v>
      </c>
      <c r="W39" s="52" t="s">
        <v>89</v>
      </c>
      <c r="X39" s="51"/>
      <c r="Y39" s="52" t="s">
        <v>89</v>
      </c>
      <c r="Z39" s="51"/>
    </row>
    <row r="40" spans="1:26">
      <c r="A40" s="46" t="s">
        <v>67</v>
      </c>
      <c r="B40" s="47">
        <v>6</v>
      </c>
      <c r="C40" s="47">
        <v>1</v>
      </c>
      <c r="D40" s="47">
        <v>1</v>
      </c>
      <c r="E40" s="47">
        <v>0</v>
      </c>
      <c r="F40" s="47">
        <v>0</v>
      </c>
      <c r="G40" s="47">
        <v>0</v>
      </c>
      <c r="I40" s="49" t="s">
        <v>67</v>
      </c>
      <c r="J40" s="53"/>
      <c r="K40" s="51">
        <v>6</v>
      </c>
      <c r="L40" s="59">
        <f t="shared" si="0"/>
        <v>0</v>
      </c>
      <c r="M40" s="51">
        <v>1</v>
      </c>
      <c r="N40" s="59">
        <f t="shared" si="1"/>
        <v>0</v>
      </c>
      <c r="O40" s="51">
        <v>1</v>
      </c>
      <c r="P40" s="59">
        <f t="shared" si="2"/>
        <v>0</v>
      </c>
      <c r="Q40" s="51"/>
      <c r="R40" s="51"/>
      <c r="S40" s="51"/>
      <c r="T40" s="61">
        <f t="shared" si="3"/>
        <v>0</v>
      </c>
      <c r="U40" s="63">
        <f t="shared" si="4"/>
        <v>0</v>
      </c>
      <c r="V40" s="51"/>
      <c r="W40" s="52" t="s">
        <v>89</v>
      </c>
      <c r="X40" s="51"/>
      <c r="Y40" s="52" t="s">
        <v>89</v>
      </c>
      <c r="Z40" s="51"/>
    </row>
    <row r="41" spans="1:26">
      <c r="A41" s="46" t="s">
        <v>45</v>
      </c>
      <c r="B41" s="47">
        <v>4</v>
      </c>
      <c r="C41" s="47">
        <v>0</v>
      </c>
      <c r="D41" s="47">
        <v>0</v>
      </c>
      <c r="E41" s="47">
        <v>0</v>
      </c>
      <c r="F41" s="47">
        <v>0</v>
      </c>
      <c r="G41" s="47">
        <v>0</v>
      </c>
      <c r="I41" s="49" t="s">
        <v>45</v>
      </c>
      <c r="J41" s="53"/>
      <c r="K41" s="51">
        <v>4</v>
      </c>
      <c r="L41" s="59">
        <f t="shared" si="0"/>
        <v>0</v>
      </c>
      <c r="M41" s="51"/>
      <c r="N41" s="59">
        <f t="shared" si="1"/>
        <v>0</v>
      </c>
      <c r="O41" s="51"/>
      <c r="P41" s="59">
        <f t="shared" si="2"/>
        <v>0</v>
      </c>
      <c r="Q41" s="51"/>
      <c r="R41" s="51"/>
      <c r="S41" s="51"/>
      <c r="T41" s="61">
        <f t="shared" si="3"/>
        <v>0</v>
      </c>
      <c r="U41" s="63">
        <f t="shared" si="4"/>
        <v>0</v>
      </c>
      <c r="V41" s="51"/>
      <c r="W41" s="52" t="s">
        <v>89</v>
      </c>
      <c r="X41" s="51"/>
      <c r="Y41" s="52" t="s">
        <v>89</v>
      </c>
      <c r="Z41" s="51"/>
    </row>
    <row r="42" spans="1:26" ht="30">
      <c r="A42" s="46" t="s">
        <v>68</v>
      </c>
      <c r="B42" s="47">
        <v>2</v>
      </c>
      <c r="C42" s="47">
        <v>0</v>
      </c>
      <c r="D42" s="47">
        <v>0</v>
      </c>
      <c r="E42" s="47">
        <v>0</v>
      </c>
      <c r="F42" s="47">
        <v>0</v>
      </c>
      <c r="G42" s="47">
        <v>0</v>
      </c>
      <c r="I42" s="56" t="s">
        <v>68</v>
      </c>
      <c r="J42" s="53"/>
      <c r="K42" s="51">
        <v>2</v>
      </c>
      <c r="L42" s="59">
        <f t="shared" si="0"/>
        <v>0</v>
      </c>
      <c r="M42" s="51"/>
      <c r="N42" s="59">
        <f t="shared" si="1"/>
        <v>0</v>
      </c>
      <c r="O42" s="51"/>
      <c r="P42" s="59">
        <f t="shared" si="2"/>
        <v>0</v>
      </c>
      <c r="Q42" s="51"/>
      <c r="R42" s="51"/>
      <c r="S42" s="51"/>
      <c r="T42" s="61">
        <f t="shared" si="3"/>
        <v>0</v>
      </c>
      <c r="U42" s="63">
        <f t="shared" si="4"/>
        <v>0</v>
      </c>
      <c r="V42" s="51"/>
      <c r="W42" s="52" t="s">
        <v>89</v>
      </c>
      <c r="X42" s="51"/>
      <c r="Y42" s="52" t="s">
        <v>89</v>
      </c>
      <c r="Z42" s="51"/>
    </row>
    <row r="43" spans="1:26">
      <c r="A43" s="46" t="s">
        <v>47</v>
      </c>
      <c r="B43" s="47">
        <v>1</v>
      </c>
      <c r="C43" s="47">
        <v>0</v>
      </c>
      <c r="D43" s="47">
        <v>4</v>
      </c>
      <c r="E43" s="47">
        <v>0</v>
      </c>
      <c r="F43" s="47">
        <v>0</v>
      </c>
      <c r="G43" s="47">
        <v>0</v>
      </c>
      <c r="I43" s="56" t="s">
        <v>47</v>
      </c>
      <c r="J43" s="53"/>
      <c r="K43" s="51">
        <v>1</v>
      </c>
      <c r="L43" s="59">
        <f t="shared" si="0"/>
        <v>0</v>
      </c>
      <c r="M43" s="51"/>
      <c r="N43" s="59">
        <f t="shared" si="1"/>
        <v>0</v>
      </c>
      <c r="O43" s="51">
        <v>4</v>
      </c>
      <c r="P43" s="59">
        <f t="shared" si="2"/>
        <v>0</v>
      </c>
      <c r="Q43" s="51"/>
      <c r="R43" s="51"/>
      <c r="S43" s="51"/>
      <c r="T43" s="61">
        <f t="shared" si="3"/>
        <v>0</v>
      </c>
      <c r="U43" s="63">
        <f t="shared" si="4"/>
        <v>0</v>
      </c>
      <c r="V43" s="51"/>
      <c r="W43" s="52" t="s">
        <v>89</v>
      </c>
      <c r="X43" s="51"/>
      <c r="Y43" s="52" t="s">
        <v>89</v>
      </c>
      <c r="Z43" s="51"/>
    </row>
    <row r="44" spans="1:26" ht="45">
      <c r="A44" s="46" t="s">
        <v>48</v>
      </c>
      <c r="B44" s="47">
        <v>3</v>
      </c>
      <c r="C44" s="47">
        <v>1</v>
      </c>
      <c r="D44" s="47">
        <v>0</v>
      </c>
      <c r="E44" s="47">
        <v>0</v>
      </c>
      <c r="F44" s="47">
        <v>0</v>
      </c>
      <c r="G44" s="47">
        <v>0</v>
      </c>
      <c r="I44" s="49" t="s">
        <v>48</v>
      </c>
      <c r="J44" s="53" t="s">
        <v>134</v>
      </c>
      <c r="K44" s="51">
        <v>3</v>
      </c>
      <c r="L44" s="59">
        <f t="shared" si="0"/>
        <v>0</v>
      </c>
      <c r="M44" s="51">
        <v>1</v>
      </c>
      <c r="N44" s="59">
        <f t="shared" si="1"/>
        <v>0</v>
      </c>
      <c r="O44" s="51"/>
      <c r="P44" s="59">
        <f t="shared" si="2"/>
        <v>0</v>
      </c>
      <c r="Q44" s="51"/>
      <c r="R44" s="51"/>
      <c r="S44" s="51"/>
      <c r="T44" s="61">
        <f t="shared" si="3"/>
        <v>0</v>
      </c>
      <c r="U44" s="63">
        <f t="shared" si="4"/>
        <v>0</v>
      </c>
      <c r="V44" s="51"/>
      <c r="W44" s="52" t="s">
        <v>89</v>
      </c>
      <c r="X44" s="51"/>
      <c r="Y44" s="52" t="s">
        <v>89</v>
      </c>
      <c r="Z44" s="51"/>
    </row>
    <row r="45" spans="1:26">
      <c r="A45" s="46" t="s">
        <v>49</v>
      </c>
      <c r="B45" s="48"/>
      <c r="C45" s="47">
        <v>1</v>
      </c>
      <c r="D45" s="47">
        <v>3</v>
      </c>
      <c r="E45" s="47">
        <v>0</v>
      </c>
      <c r="F45" s="47">
        <v>0</v>
      </c>
      <c r="G45" s="47">
        <v>0</v>
      </c>
      <c r="I45" s="49" t="s">
        <v>49</v>
      </c>
      <c r="J45" s="54" t="s">
        <v>135</v>
      </c>
      <c r="K45" s="51"/>
      <c r="L45" s="59">
        <f t="shared" si="0"/>
        <v>0</v>
      </c>
      <c r="M45" s="51">
        <v>1</v>
      </c>
      <c r="N45" s="59">
        <f t="shared" si="1"/>
        <v>0</v>
      </c>
      <c r="O45" s="51">
        <v>3</v>
      </c>
      <c r="P45" s="59">
        <f t="shared" si="2"/>
        <v>0</v>
      </c>
      <c r="Q45" s="51"/>
      <c r="R45" s="51"/>
      <c r="S45" s="51"/>
      <c r="T45" s="61">
        <f t="shared" si="3"/>
        <v>0</v>
      </c>
      <c r="U45" s="63">
        <f t="shared" si="4"/>
        <v>0</v>
      </c>
      <c r="V45" s="51"/>
      <c r="W45" s="52" t="s">
        <v>89</v>
      </c>
      <c r="X45" s="51"/>
      <c r="Y45" s="52" t="s">
        <v>89</v>
      </c>
      <c r="Z45" s="51"/>
    </row>
    <row r="46" spans="1:26">
      <c r="A46" s="46" t="s">
        <v>50</v>
      </c>
      <c r="B46" s="47">
        <v>1</v>
      </c>
      <c r="C46" s="47">
        <v>0</v>
      </c>
      <c r="D46" s="47">
        <v>0</v>
      </c>
      <c r="E46" s="47">
        <v>0</v>
      </c>
      <c r="F46" s="47">
        <v>0</v>
      </c>
      <c r="G46" s="47">
        <v>0</v>
      </c>
      <c r="I46" s="49" t="s">
        <v>50</v>
      </c>
      <c r="J46" s="57" t="s">
        <v>136</v>
      </c>
      <c r="K46" s="51">
        <v>1</v>
      </c>
      <c r="L46" s="59">
        <f>B46-K46</f>
        <v>0</v>
      </c>
      <c r="M46" s="51"/>
      <c r="N46" s="59">
        <f t="shared" si="1"/>
        <v>0</v>
      </c>
      <c r="O46" s="51"/>
      <c r="P46" s="59">
        <f t="shared" si="2"/>
        <v>0</v>
      </c>
      <c r="Q46" s="51"/>
      <c r="R46" s="51"/>
      <c r="S46" s="51"/>
      <c r="T46" s="61">
        <f t="shared" si="3"/>
        <v>0</v>
      </c>
      <c r="U46" s="63">
        <f t="shared" si="4"/>
        <v>0</v>
      </c>
      <c r="V46" s="51"/>
      <c r="W46" s="58" t="s">
        <v>89</v>
      </c>
      <c r="X46" s="51"/>
      <c r="Y46" s="52" t="s">
        <v>89</v>
      </c>
      <c r="Z46" s="51"/>
    </row>
    <row r="47" spans="1:26" ht="30">
      <c r="A47" s="46" t="s">
        <v>138</v>
      </c>
      <c r="B47" s="47">
        <v>2</v>
      </c>
      <c r="C47" s="47">
        <v>0</v>
      </c>
      <c r="D47" s="47">
        <v>0</v>
      </c>
      <c r="E47" s="47">
        <v>0</v>
      </c>
      <c r="F47" s="47">
        <v>0</v>
      </c>
      <c r="G47" s="47">
        <v>0</v>
      </c>
      <c r="I47" s="49" t="s">
        <v>137</v>
      </c>
      <c r="J47" s="57"/>
      <c r="K47" s="51">
        <v>2</v>
      </c>
      <c r="L47" s="59">
        <f t="shared" ref="L47:L48" si="5">B47-K47</f>
        <v>0</v>
      </c>
      <c r="M47" s="51"/>
      <c r="N47" s="59">
        <f t="shared" si="1"/>
        <v>0</v>
      </c>
      <c r="O47" s="51"/>
      <c r="P47" s="59">
        <f t="shared" si="2"/>
        <v>0</v>
      </c>
      <c r="Q47" s="51"/>
      <c r="R47" s="51"/>
      <c r="S47" s="51"/>
      <c r="T47" s="61">
        <f t="shared" si="3"/>
        <v>0</v>
      </c>
      <c r="U47" s="63">
        <f t="shared" si="4"/>
        <v>0</v>
      </c>
      <c r="V47" s="51"/>
      <c r="W47" s="58" t="s">
        <v>89</v>
      </c>
      <c r="X47" s="51"/>
      <c r="Y47" s="52" t="s">
        <v>89</v>
      </c>
      <c r="Z47" s="51"/>
    </row>
    <row r="48" spans="1:26">
      <c r="A48" s="46" t="s">
        <v>51</v>
      </c>
      <c r="B48" s="47">
        <v>5</v>
      </c>
      <c r="C48" s="47">
        <v>0</v>
      </c>
      <c r="D48" s="47">
        <v>0</v>
      </c>
      <c r="E48" s="47">
        <v>0</v>
      </c>
      <c r="F48" s="47">
        <v>1</v>
      </c>
      <c r="G48" s="47">
        <v>1</v>
      </c>
      <c r="I48" s="49" t="s">
        <v>51</v>
      </c>
      <c r="J48" s="57"/>
      <c r="K48" s="51">
        <v>5</v>
      </c>
      <c r="L48" s="59">
        <f t="shared" si="5"/>
        <v>0</v>
      </c>
      <c r="M48" s="51"/>
      <c r="N48" s="59">
        <f t="shared" si="1"/>
        <v>0</v>
      </c>
      <c r="O48" s="51"/>
      <c r="P48" s="59">
        <f t="shared" si="2"/>
        <v>0</v>
      </c>
      <c r="Q48" s="51"/>
      <c r="R48" s="51"/>
      <c r="S48" s="51"/>
      <c r="T48" s="61">
        <f t="shared" si="3"/>
        <v>0</v>
      </c>
      <c r="U48" s="63">
        <f t="shared" si="4"/>
        <v>0</v>
      </c>
      <c r="V48" s="51"/>
      <c r="W48" s="58" t="s">
        <v>89</v>
      </c>
      <c r="X48" s="51">
        <v>1</v>
      </c>
      <c r="Y48" s="52" t="s">
        <v>89</v>
      </c>
      <c r="Z48" s="51">
        <v>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9"/>
  <sheetViews>
    <sheetView topLeftCell="A23" workbookViewId="0">
      <selection activeCell="I35" sqref="I35"/>
    </sheetView>
  </sheetViews>
  <sheetFormatPr defaultColWidth="9.140625" defaultRowHeight="15"/>
  <cols>
    <col min="3" max="3" width="9.140625" style="41"/>
    <col min="5" max="5" width="18.42578125" style="41" bestFit="1" customWidth="1"/>
    <col min="6" max="6" width="16.85546875" style="41" bestFit="1" customWidth="1"/>
    <col min="7" max="7" width="18" style="41" customWidth="1"/>
    <col min="8" max="9" width="22.5703125" customWidth="1"/>
    <col min="10" max="10" width="17.85546875" customWidth="1"/>
  </cols>
  <sheetData>
    <row r="1" spans="1:14">
      <c r="A1" s="64" t="s">
        <v>2</v>
      </c>
      <c r="B1" s="64" t="s">
        <v>52</v>
      </c>
      <c r="C1" s="64" t="s">
        <v>71</v>
      </c>
      <c r="D1" s="64" t="s">
        <v>72</v>
      </c>
      <c r="E1" s="64" t="s">
        <v>81</v>
      </c>
      <c r="F1" s="64" t="s">
        <v>82</v>
      </c>
      <c r="G1" s="64" t="s">
        <v>73</v>
      </c>
      <c r="H1" s="64" t="s">
        <v>74</v>
      </c>
      <c r="I1" s="64" t="s">
        <v>75</v>
      </c>
      <c r="J1" s="64" t="s">
        <v>76</v>
      </c>
      <c r="K1" s="64" t="s">
        <v>77</v>
      </c>
      <c r="L1" s="64" t="s">
        <v>78</v>
      </c>
      <c r="M1" s="64" t="s">
        <v>141</v>
      </c>
      <c r="N1" s="64"/>
    </row>
    <row r="2" spans="1:14">
      <c r="A2" s="65" t="s">
        <v>7</v>
      </c>
      <c r="B2" s="66">
        <v>4</v>
      </c>
      <c r="C2" s="66">
        <v>9</v>
      </c>
      <c r="D2" s="66">
        <v>0</v>
      </c>
      <c r="E2" s="66">
        <v>12</v>
      </c>
      <c r="F2" s="66">
        <v>4</v>
      </c>
      <c r="G2" s="66">
        <v>45</v>
      </c>
      <c r="H2" s="66">
        <v>8</v>
      </c>
      <c r="I2" s="66">
        <v>54</v>
      </c>
      <c r="J2" s="66">
        <v>79</v>
      </c>
      <c r="K2" s="66">
        <v>0</v>
      </c>
      <c r="L2" s="66">
        <v>31</v>
      </c>
      <c r="M2" s="66">
        <v>0</v>
      </c>
      <c r="N2" s="66"/>
    </row>
    <row r="3" spans="1:14" ht="30">
      <c r="A3" s="65" t="s">
        <v>8</v>
      </c>
      <c r="B3" s="66">
        <v>1</v>
      </c>
      <c r="C3" s="66">
        <v>7</v>
      </c>
      <c r="D3" s="66">
        <v>0</v>
      </c>
      <c r="E3" s="66">
        <v>17</v>
      </c>
      <c r="F3" s="66">
        <v>1</v>
      </c>
      <c r="G3" s="66">
        <v>81</v>
      </c>
      <c r="H3" s="66">
        <v>1</v>
      </c>
      <c r="I3" s="66">
        <v>13</v>
      </c>
      <c r="J3" s="66">
        <v>74</v>
      </c>
      <c r="K3" s="66">
        <v>0</v>
      </c>
      <c r="L3" s="66">
        <v>76</v>
      </c>
      <c r="M3" s="66">
        <v>0</v>
      </c>
      <c r="N3" s="66"/>
    </row>
    <row r="4" spans="1:14">
      <c r="A4" s="65" t="s">
        <v>9</v>
      </c>
      <c r="B4" s="66">
        <v>8</v>
      </c>
      <c r="C4" s="66">
        <v>39</v>
      </c>
      <c r="D4" s="66">
        <v>3</v>
      </c>
      <c r="E4" s="66">
        <v>24</v>
      </c>
      <c r="F4" s="66">
        <v>13</v>
      </c>
      <c r="G4" s="66">
        <v>1</v>
      </c>
      <c r="H4" s="66">
        <v>8</v>
      </c>
      <c r="I4" s="66">
        <v>0</v>
      </c>
      <c r="J4" s="66">
        <v>14</v>
      </c>
      <c r="K4" s="66">
        <v>0</v>
      </c>
      <c r="L4" s="66">
        <v>3</v>
      </c>
      <c r="M4" s="66">
        <v>0</v>
      </c>
      <c r="N4" s="66"/>
    </row>
    <row r="5" spans="1:14">
      <c r="A5" s="65" t="s">
        <v>10</v>
      </c>
      <c r="B5" s="66">
        <v>10</v>
      </c>
      <c r="C5" s="66">
        <v>13</v>
      </c>
      <c r="D5" s="66">
        <v>3</v>
      </c>
      <c r="E5" s="66">
        <v>11</v>
      </c>
      <c r="F5" s="66">
        <v>6</v>
      </c>
      <c r="G5" s="66">
        <v>8</v>
      </c>
      <c r="H5" s="66">
        <v>14</v>
      </c>
      <c r="I5" s="66">
        <v>24</v>
      </c>
      <c r="J5" s="66">
        <v>56</v>
      </c>
      <c r="K5" s="66">
        <v>3</v>
      </c>
      <c r="L5" s="66">
        <v>159</v>
      </c>
      <c r="M5" s="66">
        <v>0</v>
      </c>
      <c r="N5" s="66"/>
    </row>
    <row r="6" spans="1:14">
      <c r="A6" s="65" t="s">
        <v>11</v>
      </c>
      <c r="B6" s="66">
        <v>0</v>
      </c>
      <c r="C6" s="66">
        <v>1</v>
      </c>
      <c r="D6" s="66">
        <v>0</v>
      </c>
      <c r="E6" s="66">
        <v>3</v>
      </c>
      <c r="F6" s="66">
        <v>2</v>
      </c>
      <c r="G6" s="66">
        <v>14</v>
      </c>
      <c r="H6" s="66">
        <v>2</v>
      </c>
      <c r="I6" s="66">
        <v>4</v>
      </c>
      <c r="J6" s="66">
        <v>30</v>
      </c>
      <c r="K6" s="66">
        <v>0</v>
      </c>
      <c r="L6" s="66">
        <v>304</v>
      </c>
      <c r="M6" s="66">
        <v>1</v>
      </c>
      <c r="N6" s="66"/>
    </row>
    <row r="7" spans="1:14">
      <c r="A7" s="65" t="s">
        <v>12</v>
      </c>
      <c r="B7" s="66">
        <v>4</v>
      </c>
      <c r="C7" s="66">
        <v>6</v>
      </c>
      <c r="D7" s="66">
        <v>2</v>
      </c>
      <c r="E7" s="66">
        <v>2</v>
      </c>
      <c r="F7" s="67"/>
      <c r="G7" s="66">
        <v>31</v>
      </c>
      <c r="H7" s="66">
        <v>8</v>
      </c>
      <c r="I7" s="66">
        <v>4</v>
      </c>
      <c r="J7" s="66">
        <v>79</v>
      </c>
      <c r="K7" s="66">
        <v>2</v>
      </c>
      <c r="L7" s="66">
        <v>20</v>
      </c>
      <c r="M7" s="66">
        <v>0</v>
      </c>
      <c r="N7" s="66"/>
    </row>
    <row r="8" spans="1:14">
      <c r="A8" s="65" t="s">
        <v>13</v>
      </c>
      <c r="B8" s="66">
        <v>1</v>
      </c>
      <c r="C8" s="66">
        <v>5</v>
      </c>
      <c r="D8" s="66">
        <v>1</v>
      </c>
      <c r="E8" s="66">
        <v>11</v>
      </c>
      <c r="F8" s="67"/>
      <c r="G8" s="66">
        <v>55</v>
      </c>
      <c r="H8" s="66">
        <v>3</v>
      </c>
      <c r="I8" s="66">
        <v>84</v>
      </c>
      <c r="J8" s="66">
        <v>95</v>
      </c>
      <c r="K8" s="66">
        <v>0</v>
      </c>
      <c r="L8" s="66">
        <v>8</v>
      </c>
      <c r="M8" s="66">
        <v>0</v>
      </c>
      <c r="N8" s="66"/>
    </row>
    <row r="9" spans="1:14">
      <c r="A9" s="65" t="s">
        <v>14</v>
      </c>
      <c r="B9" s="66">
        <v>2</v>
      </c>
      <c r="C9" s="66">
        <v>8</v>
      </c>
      <c r="D9" s="66">
        <v>0</v>
      </c>
      <c r="E9" s="66">
        <v>11</v>
      </c>
      <c r="F9" s="66">
        <v>1</v>
      </c>
      <c r="G9" s="66">
        <v>55</v>
      </c>
      <c r="H9" s="67"/>
      <c r="I9" s="66">
        <v>25</v>
      </c>
      <c r="J9" s="66">
        <v>104</v>
      </c>
      <c r="K9" s="66">
        <v>0</v>
      </c>
      <c r="L9" s="66">
        <v>55</v>
      </c>
      <c r="M9" s="66">
        <v>0</v>
      </c>
      <c r="N9" s="66"/>
    </row>
    <row r="10" spans="1:14">
      <c r="A10" s="65" t="s">
        <v>15</v>
      </c>
      <c r="B10" s="66">
        <v>3</v>
      </c>
      <c r="C10" s="66">
        <v>23</v>
      </c>
      <c r="D10" s="66">
        <v>0</v>
      </c>
      <c r="E10" s="66">
        <v>13</v>
      </c>
      <c r="F10" s="67"/>
      <c r="G10" s="66">
        <v>53</v>
      </c>
      <c r="H10" s="67"/>
      <c r="I10" s="66">
        <v>36</v>
      </c>
      <c r="J10" s="66">
        <v>47</v>
      </c>
      <c r="K10" s="66">
        <v>0</v>
      </c>
      <c r="L10" s="66">
        <v>7</v>
      </c>
      <c r="M10" s="66">
        <v>0</v>
      </c>
      <c r="N10" s="66"/>
    </row>
    <row r="11" spans="1:14">
      <c r="A11" s="65" t="s">
        <v>16</v>
      </c>
      <c r="B11" s="66">
        <v>9</v>
      </c>
      <c r="C11" s="66">
        <v>11</v>
      </c>
      <c r="D11" s="66">
        <v>2</v>
      </c>
      <c r="E11" s="66">
        <v>15</v>
      </c>
      <c r="F11" s="67"/>
      <c r="G11" s="66">
        <v>76</v>
      </c>
      <c r="H11" s="66">
        <v>2</v>
      </c>
      <c r="I11" s="66">
        <v>75</v>
      </c>
      <c r="J11" s="66">
        <v>105</v>
      </c>
      <c r="K11" s="66">
        <v>0</v>
      </c>
      <c r="L11" s="66">
        <v>17</v>
      </c>
      <c r="M11" s="66">
        <v>0</v>
      </c>
      <c r="N11" s="66"/>
    </row>
    <row r="12" spans="1:14" ht="30">
      <c r="A12" s="65" t="s">
        <v>17</v>
      </c>
      <c r="B12" s="66">
        <v>0</v>
      </c>
      <c r="C12" s="66">
        <v>38</v>
      </c>
      <c r="D12" s="66">
        <v>0</v>
      </c>
      <c r="E12" s="66">
        <v>2</v>
      </c>
      <c r="F12" s="66">
        <v>1</v>
      </c>
      <c r="G12" s="66">
        <v>51</v>
      </c>
      <c r="H12" s="67"/>
      <c r="I12" s="66">
        <v>1</v>
      </c>
      <c r="J12" s="66">
        <v>59</v>
      </c>
      <c r="K12" s="66">
        <v>0</v>
      </c>
      <c r="L12" s="66">
        <v>14</v>
      </c>
      <c r="M12" s="66">
        <v>0</v>
      </c>
      <c r="N12" s="66"/>
    </row>
    <row r="13" spans="1:14">
      <c r="A13" s="65" t="s">
        <v>18</v>
      </c>
      <c r="B13" s="66">
        <v>2</v>
      </c>
      <c r="C13" s="66">
        <v>3</v>
      </c>
      <c r="D13" s="66">
        <v>2</v>
      </c>
      <c r="E13" s="66">
        <v>3</v>
      </c>
      <c r="F13" s="66">
        <v>1</v>
      </c>
      <c r="G13" s="66">
        <v>27</v>
      </c>
      <c r="H13" s="67"/>
      <c r="I13" s="66">
        <v>6</v>
      </c>
      <c r="J13" s="66">
        <v>40</v>
      </c>
      <c r="K13" s="66">
        <v>0</v>
      </c>
      <c r="L13" s="66">
        <v>55</v>
      </c>
      <c r="M13" s="66">
        <v>0</v>
      </c>
      <c r="N13" s="66"/>
    </row>
    <row r="14" spans="1:14">
      <c r="A14" s="65" t="s">
        <v>19</v>
      </c>
      <c r="B14" s="66">
        <v>3</v>
      </c>
      <c r="C14" s="66">
        <v>34</v>
      </c>
      <c r="D14" s="66">
        <v>0</v>
      </c>
      <c r="E14" s="66">
        <v>24</v>
      </c>
      <c r="F14" s="67"/>
      <c r="G14" s="66">
        <v>150</v>
      </c>
      <c r="H14" s="66">
        <v>3</v>
      </c>
      <c r="I14" s="66">
        <v>12</v>
      </c>
      <c r="J14" s="66">
        <v>129</v>
      </c>
      <c r="K14" s="66">
        <v>0</v>
      </c>
      <c r="L14" s="66">
        <v>62</v>
      </c>
      <c r="M14" s="66">
        <v>0</v>
      </c>
      <c r="N14" s="66"/>
    </row>
    <row r="15" spans="1:14">
      <c r="A15" s="65" t="s">
        <v>20</v>
      </c>
      <c r="B15" s="66">
        <v>0</v>
      </c>
      <c r="C15" s="66">
        <v>1</v>
      </c>
      <c r="D15" s="66">
        <v>0</v>
      </c>
      <c r="E15" s="66">
        <v>5</v>
      </c>
      <c r="F15" s="66">
        <v>6</v>
      </c>
      <c r="G15" s="66">
        <v>24</v>
      </c>
      <c r="H15" s="67"/>
      <c r="I15" s="66">
        <v>0</v>
      </c>
      <c r="J15" s="66">
        <v>21</v>
      </c>
      <c r="K15" s="66">
        <v>0</v>
      </c>
      <c r="L15" s="66">
        <v>9</v>
      </c>
      <c r="M15" s="66">
        <v>0</v>
      </c>
      <c r="N15" s="66"/>
    </row>
    <row r="16" spans="1:14">
      <c r="A16" s="65" t="s">
        <v>21</v>
      </c>
      <c r="B16" s="66">
        <v>1</v>
      </c>
      <c r="C16" s="66">
        <v>5</v>
      </c>
      <c r="D16" s="66">
        <v>0</v>
      </c>
      <c r="E16" s="66">
        <v>4</v>
      </c>
      <c r="F16" s="67"/>
      <c r="G16" s="66">
        <v>44</v>
      </c>
      <c r="H16" s="66">
        <v>1</v>
      </c>
      <c r="I16" s="66">
        <v>1</v>
      </c>
      <c r="J16" s="66">
        <v>54</v>
      </c>
      <c r="K16" s="66">
        <v>0</v>
      </c>
      <c r="L16" s="66">
        <v>3</v>
      </c>
      <c r="M16" s="66">
        <v>0</v>
      </c>
      <c r="N16" s="66"/>
    </row>
    <row r="17" spans="1:14">
      <c r="A17" s="65" t="s">
        <v>22</v>
      </c>
      <c r="B17" s="66">
        <v>3</v>
      </c>
      <c r="C17" s="67"/>
      <c r="D17" s="66">
        <v>0</v>
      </c>
      <c r="E17" s="66">
        <v>8</v>
      </c>
      <c r="F17" s="66">
        <v>1</v>
      </c>
      <c r="G17" s="66">
        <v>5</v>
      </c>
      <c r="H17" s="66">
        <v>1</v>
      </c>
      <c r="I17" s="66">
        <v>2</v>
      </c>
      <c r="J17" s="66">
        <v>7</v>
      </c>
      <c r="K17" s="66">
        <v>0</v>
      </c>
      <c r="L17" s="66">
        <v>0</v>
      </c>
      <c r="M17" s="66">
        <v>0</v>
      </c>
      <c r="N17" s="66"/>
    </row>
    <row r="18" spans="1:14">
      <c r="A18" s="65" t="s">
        <v>23</v>
      </c>
      <c r="B18" s="66">
        <v>2</v>
      </c>
      <c r="C18" s="66">
        <v>1</v>
      </c>
      <c r="D18" s="66">
        <v>0</v>
      </c>
      <c r="E18" s="67"/>
      <c r="F18" s="67"/>
      <c r="G18" s="66">
        <v>4</v>
      </c>
      <c r="H18" s="67"/>
      <c r="I18" s="66">
        <v>0</v>
      </c>
      <c r="J18" s="66">
        <v>9</v>
      </c>
      <c r="K18" s="66">
        <v>0</v>
      </c>
      <c r="L18" s="66">
        <v>0</v>
      </c>
      <c r="M18" s="66">
        <v>0</v>
      </c>
      <c r="N18" s="66"/>
    </row>
    <row r="19" spans="1:14">
      <c r="A19" s="65" t="s">
        <v>24</v>
      </c>
      <c r="B19" s="66">
        <v>2</v>
      </c>
      <c r="C19" s="66">
        <v>4</v>
      </c>
      <c r="D19" s="66">
        <v>1</v>
      </c>
      <c r="E19" s="66">
        <v>8</v>
      </c>
      <c r="F19" s="66">
        <v>3</v>
      </c>
      <c r="G19" s="67"/>
      <c r="H19" s="66">
        <v>8</v>
      </c>
      <c r="I19" s="66">
        <v>0</v>
      </c>
      <c r="J19" s="66">
        <v>17</v>
      </c>
      <c r="K19" s="66">
        <v>0</v>
      </c>
      <c r="L19" s="66">
        <v>1</v>
      </c>
      <c r="M19" s="66">
        <v>0</v>
      </c>
      <c r="N19" s="66"/>
    </row>
    <row r="20" spans="1:14">
      <c r="A20" s="65" t="s">
        <v>25</v>
      </c>
      <c r="B20" s="66">
        <v>0</v>
      </c>
      <c r="C20" s="67"/>
      <c r="D20" s="66">
        <v>0</v>
      </c>
      <c r="E20" s="67"/>
      <c r="F20" s="67"/>
      <c r="G20" s="67"/>
      <c r="H20" s="67"/>
      <c r="I20" s="66">
        <v>1</v>
      </c>
      <c r="J20" s="66">
        <v>7</v>
      </c>
      <c r="K20" s="66">
        <v>0</v>
      </c>
      <c r="L20" s="66">
        <v>57</v>
      </c>
      <c r="M20" s="66">
        <v>0</v>
      </c>
      <c r="N20" s="66"/>
    </row>
    <row r="21" spans="1:14">
      <c r="A21" s="65" t="s">
        <v>26</v>
      </c>
      <c r="B21" s="66">
        <v>2</v>
      </c>
      <c r="C21" s="66">
        <v>2</v>
      </c>
      <c r="D21" s="66">
        <v>2</v>
      </c>
      <c r="E21" s="66">
        <v>19</v>
      </c>
      <c r="F21" s="67"/>
      <c r="G21" s="66">
        <v>55</v>
      </c>
      <c r="H21" s="67"/>
      <c r="I21" s="66">
        <v>14</v>
      </c>
      <c r="J21" s="66">
        <v>101</v>
      </c>
      <c r="K21" s="66">
        <v>0</v>
      </c>
      <c r="L21" s="66">
        <v>37</v>
      </c>
      <c r="M21" s="66">
        <v>0</v>
      </c>
      <c r="N21" s="66"/>
    </row>
    <row r="22" spans="1:14">
      <c r="A22" s="65" t="s">
        <v>27</v>
      </c>
      <c r="B22" s="66">
        <v>4</v>
      </c>
      <c r="C22" s="66">
        <v>1</v>
      </c>
      <c r="D22" s="66">
        <v>0</v>
      </c>
      <c r="E22" s="66">
        <v>13</v>
      </c>
      <c r="F22" s="66">
        <v>5</v>
      </c>
      <c r="G22" s="66">
        <v>148</v>
      </c>
      <c r="H22" s="67"/>
      <c r="I22" s="66">
        <v>6</v>
      </c>
      <c r="J22" s="66">
        <v>57</v>
      </c>
      <c r="K22" s="66">
        <v>0</v>
      </c>
      <c r="L22" s="66">
        <v>6</v>
      </c>
      <c r="M22" s="66">
        <v>0</v>
      </c>
      <c r="N22" s="66"/>
    </row>
    <row r="23" spans="1:14">
      <c r="A23" s="65" t="s">
        <v>28</v>
      </c>
      <c r="B23" s="66">
        <v>1</v>
      </c>
      <c r="C23" s="66">
        <v>9</v>
      </c>
      <c r="D23" s="66">
        <v>2</v>
      </c>
      <c r="E23" s="66">
        <v>8</v>
      </c>
      <c r="F23" s="66">
        <v>2</v>
      </c>
      <c r="G23" s="66">
        <v>18</v>
      </c>
      <c r="H23" s="67"/>
      <c r="I23" s="66">
        <v>7</v>
      </c>
      <c r="J23" s="66">
        <v>42</v>
      </c>
      <c r="K23" s="66">
        <v>0</v>
      </c>
      <c r="L23" s="66">
        <v>22</v>
      </c>
      <c r="M23" s="66">
        <v>0</v>
      </c>
      <c r="N23" s="66"/>
    </row>
    <row r="24" spans="1:14">
      <c r="A24" s="65" t="s">
        <v>29</v>
      </c>
      <c r="B24" s="66">
        <v>3</v>
      </c>
      <c r="C24" s="66">
        <v>6</v>
      </c>
      <c r="D24" s="66">
        <v>1</v>
      </c>
      <c r="E24" s="66">
        <v>31</v>
      </c>
      <c r="F24" s="66">
        <v>1</v>
      </c>
      <c r="G24" s="66">
        <v>65</v>
      </c>
      <c r="H24" s="66">
        <v>4</v>
      </c>
      <c r="I24" s="66">
        <v>20</v>
      </c>
      <c r="J24" s="66">
        <v>94</v>
      </c>
      <c r="K24" s="66">
        <v>0</v>
      </c>
      <c r="L24" s="66">
        <v>10</v>
      </c>
      <c r="M24" s="66">
        <v>0</v>
      </c>
      <c r="N24" s="66"/>
    </row>
    <row r="25" spans="1:14">
      <c r="A25" s="65" t="s">
        <v>30</v>
      </c>
      <c r="B25" s="66">
        <v>3</v>
      </c>
      <c r="C25" s="66">
        <v>6</v>
      </c>
      <c r="D25" s="66">
        <v>0</v>
      </c>
      <c r="E25" s="66">
        <v>2</v>
      </c>
      <c r="F25" s="66">
        <v>1</v>
      </c>
      <c r="G25" s="66">
        <v>27</v>
      </c>
      <c r="H25" s="66">
        <v>1</v>
      </c>
      <c r="I25" s="66">
        <v>46</v>
      </c>
      <c r="J25" s="66">
        <v>35</v>
      </c>
      <c r="K25" s="66">
        <v>0</v>
      </c>
      <c r="L25" s="66">
        <v>17</v>
      </c>
      <c r="M25" s="66">
        <v>0</v>
      </c>
      <c r="N25" s="66"/>
    </row>
    <row r="26" spans="1:14">
      <c r="A26" s="65" t="s">
        <v>31</v>
      </c>
      <c r="B26" s="66">
        <v>3</v>
      </c>
      <c r="C26" s="66">
        <v>8</v>
      </c>
      <c r="D26" s="66">
        <v>1</v>
      </c>
      <c r="E26" s="66">
        <v>17</v>
      </c>
      <c r="F26" s="66">
        <v>18</v>
      </c>
      <c r="G26" s="66">
        <v>38</v>
      </c>
      <c r="H26" s="66">
        <v>1</v>
      </c>
      <c r="I26" s="66">
        <v>2</v>
      </c>
      <c r="J26" s="66">
        <v>66</v>
      </c>
      <c r="K26" s="66">
        <v>0</v>
      </c>
      <c r="L26" s="66">
        <v>36</v>
      </c>
      <c r="M26" s="66">
        <v>0</v>
      </c>
      <c r="N26" s="66"/>
    </row>
    <row r="27" spans="1:14">
      <c r="A27" s="65" t="s">
        <v>32</v>
      </c>
      <c r="B27" s="66">
        <v>2</v>
      </c>
      <c r="C27" s="66">
        <v>2</v>
      </c>
      <c r="D27" s="66">
        <v>6</v>
      </c>
      <c r="E27" s="66">
        <v>11</v>
      </c>
      <c r="F27" s="66">
        <v>4</v>
      </c>
      <c r="G27" s="66">
        <v>50</v>
      </c>
      <c r="H27" s="66">
        <v>2</v>
      </c>
      <c r="I27" s="66">
        <v>4</v>
      </c>
      <c r="J27" s="66">
        <v>40</v>
      </c>
      <c r="K27" s="66">
        <v>0</v>
      </c>
      <c r="L27" s="66">
        <v>10</v>
      </c>
      <c r="M27" s="66">
        <v>0</v>
      </c>
      <c r="N27" s="66"/>
    </row>
    <row r="28" spans="1:14">
      <c r="A28" s="65" t="s">
        <v>33</v>
      </c>
      <c r="B28" s="66">
        <v>1</v>
      </c>
      <c r="C28" s="66">
        <v>5</v>
      </c>
      <c r="D28" s="66">
        <v>8</v>
      </c>
      <c r="E28" s="66">
        <v>45</v>
      </c>
      <c r="F28" s="66">
        <v>34</v>
      </c>
      <c r="G28" s="66">
        <v>75</v>
      </c>
      <c r="H28" s="66">
        <v>22</v>
      </c>
      <c r="I28" s="66">
        <v>20</v>
      </c>
      <c r="J28" s="66">
        <v>122</v>
      </c>
      <c r="K28" s="66">
        <v>0</v>
      </c>
      <c r="L28" s="66">
        <v>25</v>
      </c>
      <c r="M28" s="66">
        <v>0</v>
      </c>
      <c r="N28" s="66"/>
    </row>
    <row r="29" spans="1:14">
      <c r="A29" s="65" t="s">
        <v>34</v>
      </c>
      <c r="B29" s="66">
        <v>4</v>
      </c>
      <c r="C29" s="66">
        <v>5</v>
      </c>
      <c r="D29" s="66">
        <v>0</v>
      </c>
      <c r="E29" s="66">
        <v>1</v>
      </c>
      <c r="F29" s="66">
        <v>5</v>
      </c>
      <c r="G29" s="66">
        <v>6</v>
      </c>
      <c r="H29" s="66">
        <v>1</v>
      </c>
      <c r="I29" s="66">
        <v>1</v>
      </c>
      <c r="J29" s="66">
        <v>8</v>
      </c>
      <c r="K29" s="66">
        <v>0</v>
      </c>
      <c r="L29" s="66">
        <v>72</v>
      </c>
      <c r="M29" s="66">
        <v>0</v>
      </c>
      <c r="N29" s="66"/>
    </row>
    <row r="30" spans="1:14">
      <c r="A30" s="65" t="s">
        <v>35</v>
      </c>
      <c r="B30" s="66">
        <v>2</v>
      </c>
      <c r="C30" s="66">
        <v>3</v>
      </c>
      <c r="D30" s="66">
        <v>0</v>
      </c>
      <c r="E30" s="66">
        <v>12</v>
      </c>
      <c r="F30" s="66">
        <v>2</v>
      </c>
      <c r="G30" s="66">
        <v>31</v>
      </c>
      <c r="H30" s="66">
        <v>1</v>
      </c>
      <c r="I30" s="66">
        <v>7</v>
      </c>
      <c r="J30" s="66">
        <v>13</v>
      </c>
      <c r="K30" s="66">
        <v>0</v>
      </c>
      <c r="L30" s="66">
        <v>37</v>
      </c>
      <c r="M30" s="66">
        <v>0</v>
      </c>
      <c r="N30" s="66"/>
    </row>
    <row r="31" spans="1:14">
      <c r="A31" s="65" t="s">
        <v>36</v>
      </c>
      <c r="B31" s="66">
        <v>2</v>
      </c>
      <c r="C31" s="66">
        <v>7</v>
      </c>
      <c r="D31" s="66">
        <v>0</v>
      </c>
      <c r="E31" s="66">
        <v>22</v>
      </c>
      <c r="F31" s="66">
        <v>6</v>
      </c>
      <c r="G31" s="66">
        <v>37</v>
      </c>
      <c r="H31" s="66">
        <v>1</v>
      </c>
      <c r="I31" s="66">
        <v>2</v>
      </c>
      <c r="J31" s="66">
        <v>90</v>
      </c>
      <c r="K31" s="66">
        <v>0</v>
      </c>
      <c r="L31" s="66">
        <v>29</v>
      </c>
      <c r="M31" s="66">
        <v>0</v>
      </c>
      <c r="N31" s="66"/>
    </row>
    <row r="32" spans="1:14">
      <c r="A32" s="65" t="s">
        <v>37</v>
      </c>
      <c r="B32" s="66">
        <v>14</v>
      </c>
      <c r="C32" s="66">
        <v>49</v>
      </c>
      <c r="D32" s="66">
        <v>9</v>
      </c>
      <c r="E32" s="66">
        <v>35</v>
      </c>
      <c r="F32" s="66">
        <v>3</v>
      </c>
      <c r="G32" s="66">
        <v>2</v>
      </c>
      <c r="H32" s="66">
        <v>7</v>
      </c>
      <c r="I32" s="66">
        <v>1</v>
      </c>
      <c r="J32" s="66">
        <v>20</v>
      </c>
      <c r="K32" s="66">
        <v>40</v>
      </c>
      <c r="L32" s="66">
        <v>2</v>
      </c>
      <c r="M32" s="66">
        <v>0</v>
      </c>
      <c r="N32" s="66"/>
    </row>
    <row r="33" spans="1:14">
      <c r="A33" s="65" t="s">
        <v>38</v>
      </c>
      <c r="B33" s="66">
        <v>1</v>
      </c>
      <c r="C33" s="66">
        <v>5</v>
      </c>
      <c r="D33" s="66">
        <v>0</v>
      </c>
      <c r="E33" s="66">
        <v>9</v>
      </c>
      <c r="F33" s="66">
        <v>4</v>
      </c>
      <c r="G33" s="66">
        <v>20</v>
      </c>
      <c r="H33" s="66">
        <v>3</v>
      </c>
      <c r="I33" s="66">
        <v>2</v>
      </c>
      <c r="J33" s="66">
        <v>67</v>
      </c>
      <c r="K33" s="66">
        <v>0</v>
      </c>
      <c r="L33" s="66">
        <v>3</v>
      </c>
      <c r="M33" s="66">
        <v>0</v>
      </c>
      <c r="N33" s="66"/>
    </row>
    <row r="34" spans="1:14" ht="30">
      <c r="A34" s="65" t="s">
        <v>39</v>
      </c>
      <c r="B34" s="66">
        <v>1</v>
      </c>
      <c r="C34" s="66">
        <v>6</v>
      </c>
      <c r="D34" s="66">
        <v>0</v>
      </c>
      <c r="E34" s="66">
        <v>3</v>
      </c>
      <c r="F34" s="66">
        <v>1</v>
      </c>
      <c r="G34" s="66">
        <v>45</v>
      </c>
      <c r="H34" s="66">
        <v>14</v>
      </c>
      <c r="I34" s="66">
        <v>8</v>
      </c>
      <c r="J34" s="66">
        <v>55</v>
      </c>
      <c r="K34" s="66">
        <v>0</v>
      </c>
      <c r="L34" s="66">
        <v>114</v>
      </c>
      <c r="M34" s="66">
        <v>0</v>
      </c>
      <c r="N34" s="66"/>
    </row>
    <row r="35" spans="1:14" s="62" customFormat="1">
      <c r="A35" s="92" t="s">
        <v>40</v>
      </c>
      <c r="B35" s="93">
        <v>3</v>
      </c>
      <c r="C35" s="93">
        <v>17</v>
      </c>
      <c r="D35" s="93">
        <v>2</v>
      </c>
      <c r="E35" s="93">
        <v>16</v>
      </c>
      <c r="F35" s="93">
        <v>2</v>
      </c>
      <c r="G35" s="93">
        <v>129</v>
      </c>
      <c r="H35" s="93">
        <v>1</v>
      </c>
      <c r="I35" s="93">
        <v>105</v>
      </c>
      <c r="J35" s="93">
        <v>94</v>
      </c>
      <c r="K35" s="93">
        <v>0</v>
      </c>
      <c r="L35" s="93">
        <v>43</v>
      </c>
      <c r="M35" s="93">
        <v>0</v>
      </c>
      <c r="N35" s="93"/>
    </row>
    <row r="36" spans="1:14">
      <c r="A36" s="65" t="s">
        <v>41</v>
      </c>
      <c r="B36" s="66">
        <v>7</v>
      </c>
      <c r="C36" s="66">
        <v>39</v>
      </c>
      <c r="D36" s="66">
        <v>6</v>
      </c>
      <c r="E36" s="66">
        <v>43</v>
      </c>
      <c r="F36" s="66">
        <v>4</v>
      </c>
      <c r="G36" s="67"/>
      <c r="H36" s="66">
        <v>3</v>
      </c>
      <c r="I36" s="66">
        <v>0</v>
      </c>
      <c r="J36" s="66">
        <v>21</v>
      </c>
      <c r="K36" s="66">
        <v>8</v>
      </c>
      <c r="L36" s="66">
        <v>1</v>
      </c>
      <c r="M36" s="66">
        <v>0</v>
      </c>
      <c r="N36" s="66"/>
    </row>
    <row r="37" spans="1:14" ht="30">
      <c r="A37" s="65" t="s">
        <v>42</v>
      </c>
      <c r="B37" s="66">
        <v>2</v>
      </c>
      <c r="C37" s="66">
        <v>3</v>
      </c>
      <c r="D37" s="66">
        <v>7</v>
      </c>
      <c r="E37" s="66">
        <v>1</v>
      </c>
      <c r="F37" s="66">
        <v>111</v>
      </c>
      <c r="G37" s="66">
        <v>10</v>
      </c>
      <c r="H37" s="67"/>
      <c r="I37" s="66">
        <v>4</v>
      </c>
      <c r="J37" s="66">
        <v>72</v>
      </c>
      <c r="K37" s="66">
        <v>0</v>
      </c>
      <c r="L37" s="66">
        <v>49</v>
      </c>
      <c r="M37" s="66">
        <v>0</v>
      </c>
      <c r="N37" s="66"/>
    </row>
    <row r="38" spans="1:14">
      <c r="A38" s="65" t="s">
        <v>43</v>
      </c>
      <c r="B38" s="66">
        <v>2</v>
      </c>
      <c r="C38" s="67"/>
      <c r="D38" s="66">
        <v>0</v>
      </c>
      <c r="E38" s="66">
        <v>9</v>
      </c>
      <c r="F38" s="66">
        <v>2</v>
      </c>
      <c r="G38" s="66">
        <v>6</v>
      </c>
      <c r="H38" s="66">
        <v>1</v>
      </c>
      <c r="I38" s="66">
        <v>2</v>
      </c>
      <c r="J38" s="66">
        <v>7</v>
      </c>
      <c r="K38" s="66">
        <v>0</v>
      </c>
      <c r="L38" s="66">
        <v>7</v>
      </c>
      <c r="M38" s="66">
        <v>0</v>
      </c>
      <c r="N38" s="66"/>
    </row>
    <row r="39" spans="1:14">
      <c r="A39" s="65" t="s">
        <v>44</v>
      </c>
      <c r="B39" s="66">
        <v>9</v>
      </c>
      <c r="C39" s="66">
        <v>1</v>
      </c>
      <c r="D39" s="66">
        <v>2</v>
      </c>
      <c r="E39" s="66">
        <v>13</v>
      </c>
      <c r="F39" s="66">
        <v>12</v>
      </c>
      <c r="G39" s="66">
        <v>53</v>
      </c>
      <c r="H39" s="66">
        <v>3</v>
      </c>
      <c r="I39" s="66">
        <v>7</v>
      </c>
      <c r="J39" s="66">
        <v>35</v>
      </c>
      <c r="K39" s="66">
        <v>0</v>
      </c>
      <c r="L39" s="66">
        <v>29</v>
      </c>
      <c r="M39" s="66">
        <v>0</v>
      </c>
      <c r="N39" s="66"/>
    </row>
    <row r="40" spans="1:14">
      <c r="A40" s="65" t="s">
        <v>67</v>
      </c>
      <c r="B40" s="66">
        <v>0</v>
      </c>
      <c r="C40" s="66">
        <v>4</v>
      </c>
      <c r="D40" s="66">
        <v>0</v>
      </c>
      <c r="E40" s="66">
        <v>7</v>
      </c>
      <c r="F40" s="67"/>
      <c r="G40" s="66">
        <v>23</v>
      </c>
      <c r="H40" s="66">
        <v>4</v>
      </c>
      <c r="I40" s="66">
        <v>14</v>
      </c>
      <c r="J40" s="66">
        <v>38</v>
      </c>
      <c r="K40" s="66">
        <v>0</v>
      </c>
      <c r="L40" s="66">
        <v>1</v>
      </c>
      <c r="M40" s="66">
        <v>0</v>
      </c>
      <c r="N40" s="66"/>
    </row>
    <row r="41" spans="1:14">
      <c r="A41" s="65" t="s">
        <v>45</v>
      </c>
      <c r="B41" s="66">
        <v>0</v>
      </c>
      <c r="C41" s="66">
        <v>3</v>
      </c>
      <c r="D41" s="66">
        <v>0</v>
      </c>
      <c r="E41" s="66">
        <v>7</v>
      </c>
      <c r="F41" s="66">
        <v>4</v>
      </c>
      <c r="G41" s="66">
        <v>45</v>
      </c>
      <c r="H41" s="67"/>
      <c r="I41" s="66">
        <v>0</v>
      </c>
      <c r="J41" s="66">
        <v>60</v>
      </c>
      <c r="K41" s="66">
        <v>0</v>
      </c>
      <c r="L41" s="66">
        <v>10</v>
      </c>
      <c r="M41" s="66">
        <v>0</v>
      </c>
      <c r="N41" s="66"/>
    </row>
    <row r="42" spans="1:14" ht="30">
      <c r="A42" s="65" t="s">
        <v>68</v>
      </c>
      <c r="B42" s="66">
        <v>0</v>
      </c>
      <c r="C42" s="66">
        <v>1</v>
      </c>
      <c r="D42" s="66">
        <v>0</v>
      </c>
      <c r="E42" s="67"/>
      <c r="F42" s="67"/>
      <c r="G42" s="66">
        <v>4</v>
      </c>
      <c r="H42" s="67"/>
      <c r="I42" s="66">
        <v>3</v>
      </c>
      <c r="J42" s="66">
        <v>8</v>
      </c>
      <c r="K42" s="66">
        <v>0</v>
      </c>
      <c r="L42" s="66">
        <v>5</v>
      </c>
      <c r="M42" s="66">
        <v>0</v>
      </c>
      <c r="N42" s="66"/>
    </row>
    <row r="43" spans="1:14">
      <c r="A43" s="65" t="s">
        <v>47</v>
      </c>
      <c r="B43" s="66">
        <v>1</v>
      </c>
      <c r="C43" s="66">
        <v>7</v>
      </c>
      <c r="D43" s="66">
        <v>2</v>
      </c>
      <c r="E43" s="66">
        <v>29</v>
      </c>
      <c r="F43" s="66">
        <v>24</v>
      </c>
      <c r="G43" s="66">
        <v>9</v>
      </c>
      <c r="H43" s="67"/>
      <c r="I43" s="66">
        <v>20</v>
      </c>
      <c r="J43" s="66">
        <v>36</v>
      </c>
      <c r="K43" s="66">
        <v>0</v>
      </c>
      <c r="L43" s="66">
        <v>5</v>
      </c>
      <c r="M43" s="66">
        <v>0</v>
      </c>
      <c r="N43" s="66"/>
    </row>
    <row r="44" spans="1:14" ht="45">
      <c r="A44" s="65" t="s">
        <v>48</v>
      </c>
      <c r="B44" s="66">
        <v>2</v>
      </c>
      <c r="C44" s="66">
        <v>3</v>
      </c>
      <c r="D44" s="66">
        <v>0</v>
      </c>
      <c r="E44" s="66">
        <v>5</v>
      </c>
      <c r="F44" s="66">
        <v>1</v>
      </c>
      <c r="G44" s="66">
        <v>15</v>
      </c>
      <c r="H44" s="67"/>
      <c r="I44" s="66">
        <v>0</v>
      </c>
      <c r="J44" s="66">
        <v>27</v>
      </c>
      <c r="K44" s="66">
        <v>0</v>
      </c>
      <c r="L44" s="66">
        <v>135</v>
      </c>
      <c r="M44" s="66">
        <v>0</v>
      </c>
      <c r="N44" s="66"/>
    </row>
    <row r="45" spans="1:14">
      <c r="A45" s="65" t="s">
        <v>49</v>
      </c>
      <c r="B45" s="66">
        <v>0</v>
      </c>
      <c r="C45" s="66">
        <v>3</v>
      </c>
      <c r="D45" s="66">
        <v>0</v>
      </c>
      <c r="E45" s="66">
        <v>2</v>
      </c>
      <c r="F45" s="66">
        <v>1</v>
      </c>
      <c r="G45" s="66">
        <v>36</v>
      </c>
      <c r="H45" s="67"/>
      <c r="I45" s="66">
        <v>21</v>
      </c>
      <c r="J45" s="66">
        <v>37</v>
      </c>
      <c r="K45" s="66">
        <v>0</v>
      </c>
      <c r="L45" s="66">
        <v>3</v>
      </c>
      <c r="M45" s="66">
        <v>0</v>
      </c>
      <c r="N45" s="66"/>
    </row>
    <row r="46" spans="1:14">
      <c r="A46" s="65" t="s">
        <v>50</v>
      </c>
      <c r="B46" s="66">
        <v>1</v>
      </c>
      <c r="C46" s="66">
        <v>1</v>
      </c>
      <c r="D46" s="66">
        <v>0</v>
      </c>
      <c r="E46" s="66">
        <v>3</v>
      </c>
      <c r="F46" s="67"/>
      <c r="G46" s="66">
        <v>43</v>
      </c>
      <c r="H46" s="66">
        <v>1</v>
      </c>
      <c r="I46" s="66">
        <v>2</v>
      </c>
      <c r="J46" s="66">
        <v>16</v>
      </c>
      <c r="K46" s="66">
        <v>0</v>
      </c>
      <c r="L46" s="66">
        <v>1</v>
      </c>
      <c r="M46" s="66">
        <v>0</v>
      </c>
      <c r="N46" s="66"/>
    </row>
    <row r="47" spans="1:14" ht="30">
      <c r="A47" s="65" t="s">
        <v>138</v>
      </c>
      <c r="B47" s="66">
        <v>1</v>
      </c>
      <c r="C47" s="66">
        <v>2</v>
      </c>
      <c r="D47" s="66">
        <v>0</v>
      </c>
      <c r="E47" s="66">
        <v>1</v>
      </c>
      <c r="F47" s="67"/>
      <c r="G47" s="66">
        <v>8</v>
      </c>
      <c r="H47" s="67"/>
      <c r="I47" s="66">
        <v>4</v>
      </c>
      <c r="J47" s="66">
        <v>7</v>
      </c>
      <c r="K47" s="66">
        <v>0</v>
      </c>
      <c r="L47" s="66">
        <v>1</v>
      </c>
      <c r="M47" s="66">
        <v>0</v>
      </c>
      <c r="N47" s="66"/>
    </row>
    <row r="48" spans="1:14">
      <c r="A48" s="65" t="s">
        <v>51</v>
      </c>
      <c r="B48" s="66">
        <v>1</v>
      </c>
      <c r="C48" s="66">
        <v>1</v>
      </c>
      <c r="D48" s="66">
        <v>1</v>
      </c>
      <c r="E48" s="66">
        <v>2</v>
      </c>
      <c r="F48" s="67"/>
      <c r="G48" s="66">
        <v>24</v>
      </c>
      <c r="H48" s="67"/>
      <c r="I48" s="66">
        <v>20</v>
      </c>
      <c r="J48" s="66">
        <v>25</v>
      </c>
      <c r="K48" s="66">
        <v>0</v>
      </c>
      <c r="L48" s="66">
        <v>5</v>
      </c>
      <c r="M48" s="66">
        <v>0</v>
      </c>
      <c r="N48" s="66"/>
    </row>
    <row r="49" spans="1:35" ht="15.75" thickBot="1"/>
    <row r="50" spans="1:35">
      <c r="A50" s="68"/>
      <c r="B50" s="69"/>
      <c r="C50" s="69"/>
      <c r="D50" s="70"/>
      <c r="E50" s="70"/>
      <c r="F50" s="71"/>
      <c r="G50" s="72"/>
      <c r="H50" s="72"/>
      <c r="I50" s="90"/>
      <c r="J50" s="73"/>
      <c r="K50" s="74"/>
      <c r="L50" s="74"/>
      <c r="M50" s="75"/>
      <c r="N50" s="75"/>
      <c r="O50" s="72"/>
      <c r="P50" s="72"/>
      <c r="Q50" s="72"/>
      <c r="R50" s="72"/>
      <c r="S50" s="72"/>
      <c r="T50" s="72"/>
      <c r="U50" s="72"/>
      <c r="V50" s="76"/>
      <c r="W50" s="122"/>
      <c r="X50" s="122"/>
      <c r="Y50" s="122"/>
      <c r="Z50" s="122"/>
      <c r="AA50" s="122"/>
      <c r="AB50" s="122"/>
      <c r="AC50" s="122"/>
      <c r="AD50" s="76"/>
      <c r="AE50" s="122"/>
      <c r="AF50" s="77"/>
      <c r="AG50" s="124"/>
      <c r="AH50" s="77"/>
      <c r="AI50" s="122"/>
    </row>
    <row r="51" spans="1:35">
      <c r="A51" s="78"/>
      <c r="B51" s="79"/>
      <c r="C51" s="80"/>
      <c r="D51" s="81"/>
      <c r="E51" s="81"/>
      <c r="F51" s="82"/>
      <c r="G51" s="81"/>
      <c r="H51" s="81"/>
      <c r="I51" s="82"/>
      <c r="J51" s="82"/>
      <c r="K51" s="81"/>
      <c r="L51" s="81"/>
      <c r="M51" s="82"/>
      <c r="N51" s="82"/>
      <c r="O51" s="81"/>
      <c r="P51" s="81"/>
      <c r="Q51" s="81"/>
      <c r="R51" s="81"/>
      <c r="S51" s="83"/>
      <c r="T51" s="83"/>
      <c r="U51" s="83"/>
      <c r="V51" s="82"/>
      <c r="W51" s="84"/>
      <c r="X51" s="84"/>
      <c r="Y51" s="84"/>
      <c r="Z51" s="84"/>
      <c r="AA51" s="84"/>
      <c r="AB51" s="84"/>
      <c r="AC51" s="84"/>
      <c r="AD51" s="82"/>
      <c r="AE51" s="123"/>
      <c r="AF51" s="82"/>
      <c r="AG51" s="125"/>
      <c r="AH51" s="82"/>
      <c r="AI51" s="123"/>
    </row>
    <row r="52" spans="1:35">
      <c r="A52" s="80"/>
      <c r="B52" s="85"/>
      <c r="C52" s="86"/>
      <c r="D52" s="41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7"/>
      <c r="P52" s="87"/>
      <c r="Q52" s="87"/>
      <c r="R52" s="87"/>
      <c r="S52" s="87"/>
      <c r="T52" s="87"/>
      <c r="U52" s="87"/>
      <c r="V52" s="86"/>
      <c r="W52" s="85"/>
      <c r="X52" s="85"/>
      <c r="Y52" s="85"/>
      <c r="Z52" s="85"/>
      <c r="AA52" s="85"/>
      <c r="AB52" s="85"/>
      <c r="AC52" s="85"/>
      <c r="AD52" s="80"/>
      <c r="AE52" s="88"/>
      <c r="AF52" s="82"/>
      <c r="AG52" s="87"/>
      <c r="AH52" s="82"/>
      <c r="AI52" s="41"/>
    </row>
    <row r="53" spans="1:35">
      <c r="A53" s="49"/>
      <c r="B53" s="50"/>
      <c r="C53" s="86"/>
      <c r="D53" s="51"/>
      <c r="E53" s="51"/>
      <c r="F53" s="52"/>
      <c r="G53" s="51"/>
      <c r="H53" s="51"/>
      <c r="I53" s="61"/>
      <c r="J53" s="59"/>
      <c r="K53" s="51"/>
      <c r="L53" s="51"/>
      <c r="M53" s="61"/>
      <c r="N53" s="59"/>
      <c r="O53" s="51"/>
      <c r="P53" s="51"/>
      <c r="Q53" s="51"/>
      <c r="R53" s="51"/>
      <c r="S53" s="51"/>
      <c r="T53" s="51"/>
      <c r="U53" s="51"/>
      <c r="V53" s="61"/>
      <c r="W53" s="51"/>
      <c r="X53" s="91"/>
      <c r="Y53" s="51"/>
      <c r="Z53" s="91"/>
      <c r="AA53" s="51"/>
      <c r="AB53" s="51"/>
      <c r="AC53" s="51"/>
      <c r="AD53" s="61"/>
      <c r="AE53" s="51"/>
      <c r="AF53" s="59"/>
      <c r="AG53" s="51"/>
      <c r="AH53" s="59"/>
      <c r="AI53" s="51"/>
    </row>
    <row r="54" spans="1:35">
      <c r="A54" s="49"/>
      <c r="B54" s="53"/>
      <c r="C54" s="86"/>
      <c r="D54" s="51"/>
      <c r="E54" s="51"/>
      <c r="F54" s="52"/>
      <c r="G54" s="51"/>
      <c r="H54" s="51"/>
      <c r="I54" s="61"/>
      <c r="J54" s="59"/>
      <c r="K54" s="51"/>
      <c r="L54" s="51"/>
      <c r="M54" s="61"/>
      <c r="N54" s="59"/>
      <c r="O54" s="51"/>
      <c r="P54" s="51"/>
      <c r="Q54" s="51"/>
      <c r="R54" s="51"/>
      <c r="S54" s="51"/>
      <c r="T54" s="51"/>
      <c r="U54" s="51"/>
      <c r="V54" s="61"/>
      <c r="W54" s="51"/>
      <c r="X54" s="91"/>
      <c r="Y54" s="51"/>
      <c r="Z54" s="91"/>
      <c r="AA54" s="51"/>
      <c r="AB54" s="51"/>
      <c r="AC54" s="51"/>
      <c r="AD54" s="61"/>
      <c r="AE54" s="51"/>
      <c r="AF54" s="59"/>
      <c r="AG54" s="51"/>
      <c r="AH54" s="59"/>
      <c r="AI54" s="51"/>
    </row>
    <row r="55" spans="1:35">
      <c r="A55" s="49"/>
      <c r="B55" s="50"/>
      <c r="C55" s="86"/>
      <c r="D55" s="51"/>
      <c r="E55" s="51"/>
      <c r="F55" s="52"/>
      <c r="G55" s="51"/>
      <c r="H55" s="51"/>
      <c r="I55" s="61"/>
      <c r="J55" s="59"/>
      <c r="K55" s="51"/>
      <c r="L55" s="51"/>
      <c r="M55" s="61"/>
      <c r="N55" s="59"/>
      <c r="O55" s="51"/>
      <c r="P55" s="51"/>
      <c r="Q55" s="51"/>
      <c r="R55" s="51"/>
      <c r="S55" s="51"/>
      <c r="T55" s="51"/>
      <c r="U55" s="51"/>
      <c r="V55" s="61"/>
      <c r="W55" s="51"/>
      <c r="X55" s="91"/>
      <c r="Y55" s="51"/>
      <c r="Z55" s="91"/>
      <c r="AA55" s="51"/>
      <c r="AB55" s="51"/>
      <c r="AC55" s="51"/>
      <c r="AD55" s="61"/>
      <c r="AE55" s="51"/>
      <c r="AF55" s="59"/>
      <c r="AG55" s="51"/>
      <c r="AH55" s="59"/>
      <c r="AI55" s="51"/>
    </row>
    <row r="56" spans="1:35">
      <c r="A56" s="49"/>
      <c r="B56" s="53"/>
      <c r="C56" s="86"/>
      <c r="D56" s="51"/>
      <c r="E56" s="51"/>
      <c r="F56" s="52"/>
      <c r="G56" s="51"/>
      <c r="H56" s="51"/>
      <c r="I56" s="61"/>
      <c r="J56" s="59"/>
      <c r="K56" s="51"/>
      <c r="L56" s="51"/>
      <c r="M56" s="61"/>
      <c r="N56" s="59"/>
      <c r="O56" s="51"/>
      <c r="P56" s="51"/>
      <c r="Q56" s="51"/>
      <c r="R56" s="51"/>
      <c r="S56" s="51"/>
      <c r="T56" s="51"/>
      <c r="U56" s="51"/>
      <c r="V56" s="61"/>
      <c r="W56" s="51"/>
      <c r="X56" s="91"/>
      <c r="Y56" s="51"/>
      <c r="Z56" s="91"/>
      <c r="AA56" s="51"/>
      <c r="AB56" s="51"/>
      <c r="AC56" s="51"/>
      <c r="AD56" s="61"/>
      <c r="AE56" s="51"/>
      <c r="AF56" s="59"/>
      <c r="AG56" s="51"/>
      <c r="AH56" s="59"/>
      <c r="AI56" s="51"/>
    </row>
    <row r="57" spans="1:35">
      <c r="A57" s="49"/>
      <c r="B57" s="50"/>
      <c r="C57" s="86"/>
      <c r="D57" s="51"/>
      <c r="E57" s="51"/>
      <c r="F57" s="52"/>
      <c r="G57" s="51"/>
      <c r="H57" s="51"/>
      <c r="I57" s="61"/>
      <c r="J57" s="59"/>
      <c r="K57" s="51"/>
      <c r="L57" s="51"/>
      <c r="M57" s="61"/>
      <c r="N57" s="59"/>
      <c r="O57" s="51"/>
      <c r="P57" s="51"/>
      <c r="Q57" s="51"/>
      <c r="R57" s="51"/>
      <c r="S57" s="51"/>
      <c r="T57" s="51"/>
      <c r="U57" s="51"/>
      <c r="V57" s="61"/>
      <c r="W57" s="51"/>
      <c r="X57" s="91"/>
      <c r="Y57" s="51"/>
      <c r="Z57" s="91"/>
      <c r="AA57" s="51"/>
      <c r="AB57" s="51"/>
      <c r="AC57" s="51"/>
      <c r="AD57" s="61"/>
      <c r="AE57" s="51"/>
      <c r="AF57" s="59"/>
      <c r="AG57" s="51"/>
      <c r="AH57" s="59"/>
      <c r="AI57" s="51"/>
    </row>
    <row r="58" spans="1:35">
      <c r="A58" s="49"/>
      <c r="B58" s="53"/>
      <c r="C58" s="86"/>
      <c r="D58" s="51"/>
      <c r="E58" s="51"/>
      <c r="F58" s="52"/>
      <c r="G58" s="51"/>
      <c r="H58" s="51"/>
      <c r="I58" s="61"/>
      <c r="J58" s="59"/>
      <c r="K58" s="51"/>
      <c r="L58" s="51"/>
      <c r="M58" s="61"/>
      <c r="N58" s="59"/>
      <c r="O58" s="51"/>
      <c r="P58" s="51"/>
      <c r="Q58" s="51"/>
      <c r="R58" s="51"/>
      <c r="S58" s="51"/>
      <c r="T58" s="51"/>
      <c r="U58" s="51"/>
      <c r="V58" s="61"/>
      <c r="W58" s="51"/>
      <c r="X58" s="91"/>
      <c r="Y58" s="51"/>
      <c r="Z58" s="91"/>
      <c r="AA58" s="51"/>
      <c r="AB58" s="51"/>
      <c r="AC58" s="51"/>
      <c r="AD58" s="61"/>
      <c r="AE58" s="51"/>
      <c r="AF58" s="59"/>
      <c r="AG58" s="51"/>
      <c r="AH58" s="59"/>
      <c r="AI58" s="51"/>
    </row>
    <row r="59" spans="1:35">
      <c r="A59" s="49"/>
      <c r="B59" s="50"/>
      <c r="C59" s="86"/>
      <c r="D59" s="51"/>
      <c r="E59" s="51"/>
      <c r="F59" s="52"/>
      <c r="G59" s="51"/>
      <c r="H59" s="51"/>
      <c r="I59" s="61"/>
      <c r="J59" s="59"/>
      <c r="K59" s="51"/>
      <c r="L59" s="51"/>
      <c r="M59" s="61"/>
      <c r="N59" s="59"/>
      <c r="O59" s="51"/>
      <c r="P59" s="51"/>
      <c r="Q59" s="51"/>
      <c r="R59" s="51"/>
      <c r="S59" s="51"/>
      <c r="T59" s="51"/>
      <c r="U59" s="51"/>
      <c r="V59" s="61"/>
      <c r="W59" s="51"/>
      <c r="X59" s="91"/>
      <c r="Y59" s="51"/>
      <c r="Z59" s="91"/>
      <c r="AA59" s="51"/>
      <c r="AB59" s="51"/>
      <c r="AC59" s="51"/>
      <c r="AD59" s="61"/>
      <c r="AE59" s="51"/>
      <c r="AF59" s="59"/>
      <c r="AG59" s="51"/>
      <c r="AH59" s="59"/>
      <c r="AI59" s="51"/>
    </row>
    <row r="60" spans="1:35">
      <c r="A60" s="49"/>
      <c r="B60" s="54"/>
      <c r="C60" s="86"/>
      <c r="D60" s="51"/>
      <c r="E60" s="51"/>
      <c r="F60" s="52"/>
      <c r="G60" s="51"/>
      <c r="H60" s="51"/>
      <c r="I60" s="61"/>
      <c r="J60" s="59"/>
      <c r="K60" s="51"/>
      <c r="L60" s="51"/>
      <c r="M60" s="61"/>
      <c r="N60" s="59"/>
      <c r="O60" s="51"/>
      <c r="P60" s="51"/>
      <c r="Q60" s="51"/>
      <c r="R60" s="51"/>
      <c r="S60" s="51"/>
      <c r="T60" s="51"/>
      <c r="U60" s="51"/>
      <c r="V60" s="61"/>
      <c r="W60" s="51"/>
      <c r="X60" s="91"/>
      <c r="Y60" s="51"/>
      <c r="Z60" s="91"/>
      <c r="AA60" s="51"/>
      <c r="AB60" s="51"/>
      <c r="AC60" s="51"/>
      <c r="AD60" s="61"/>
      <c r="AE60" s="51"/>
      <c r="AF60" s="59"/>
      <c r="AG60" s="51"/>
      <c r="AH60" s="59"/>
      <c r="AI60" s="51"/>
    </row>
    <row r="61" spans="1:35">
      <c r="A61" s="49"/>
      <c r="B61" s="50"/>
      <c r="C61" s="86"/>
      <c r="D61" s="51"/>
      <c r="E61" s="51"/>
      <c r="F61" s="52"/>
      <c r="G61" s="51"/>
      <c r="H61" s="51"/>
      <c r="I61" s="61"/>
      <c r="J61" s="59"/>
      <c r="K61" s="51"/>
      <c r="L61" s="51"/>
      <c r="M61" s="61"/>
      <c r="N61" s="59"/>
      <c r="O61" s="51"/>
      <c r="P61" s="51"/>
      <c r="Q61" s="51"/>
      <c r="R61" s="51"/>
      <c r="S61" s="51"/>
      <c r="T61" s="51"/>
      <c r="U61" s="51"/>
      <c r="V61" s="61"/>
      <c r="W61" s="51"/>
      <c r="X61" s="91"/>
      <c r="Y61" s="51"/>
      <c r="Z61" s="91"/>
      <c r="AA61" s="51"/>
      <c r="AB61" s="51"/>
      <c r="AC61" s="51"/>
      <c r="AD61" s="61"/>
      <c r="AE61" s="51"/>
      <c r="AF61" s="59"/>
      <c r="AG61" s="51"/>
      <c r="AH61" s="59"/>
      <c r="AI61" s="51"/>
    </row>
    <row r="62" spans="1:35">
      <c r="A62" s="49"/>
      <c r="B62" s="53"/>
      <c r="C62" s="86"/>
      <c r="D62" s="51"/>
      <c r="E62" s="51"/>
      <c r="F62" s="52"/>
      <c r="G62" s="51"/>
      <c r="H62" s="51"/>
      <c r="I62" s="61"/>
      <c r="J62" s="59"/>
      <c r="K62" s="51"/>
      <c r="L62" s="51"/>
      <c r="M62" s="61"/>
      <c r="N62" s="59"/>
      <c r="O62" s="51"/>
      <c r="P62" s="51"/>
      <c r="Q62" s="51"/>
      <c r="R62" s="51"/>
      <c r="S62" s="51"/>
      <c r="T62" s="51"/>
      <c r="U62" s="51"/>
      <c r="V62" s="61"/>
      <c r="W62" s="51"/>
      <c r="X62" s="91"/>
      <c r="Y62" s="51"/>
      <c r="Z62" s="91"/>
      <c r="AA62" s="51"/>
      <c r="AB62" s="51"/>
      <c r="AC62" s="51"/>
      <c r="AD62" s="61"/>
      <c r="AE62" s="51"/>
      <c r="AF62" s="59"/>
      <c r="AG62" s="51"/>
      <c r="AH62" s="59"/>
      <c r="AI62" s="51"/>
    </row>
    <row r="63" spans="1:35">
      <c r="A63" s="49"/>
      <c r="B63" s="50"/>
      <c r="C63" s="86"/>
      <c r="D63" s="51"/>
      <c r="E63" s="51"/>
      <c r="F63" s="52"/>
      <c r="G63" s="51"/>
      <c r="H63" s="51"/>
      <c r="I63" s="61"/>
      <c r="J63" s="59"/>
      <c r="K63" s="51"/>
      <c r="L63" s="51"/>
      <c r="M63" s="61"/>
      <c r="N63" s="59"/>
      <c r="O63" s="51"/>
      <c r="P63" s="51"/>
      <c r="Q63" s="51"/>
      <c r="R63" s="51"/>
      <c r="S63" s="51"/>
      <c r="T63" s="51"/>
      <c r="U63" s="51"/>
      <c r="V63" s="61"/>
      <c r="W63" s="51"/>
      <c r="X63" s="91"/>
      <c r="Y63" s="51"/>
      <c r="Z63" s="91"/>
      <c r="AA63" s="51"/>
      <c r="AB63" s="51"/>
      <c r="AC63" s="51"/>
      <c r="AD63" s="61"/>
      <c r="AE63" s="51"/>
      <c r="AF63" s="59"/>
      <c r="AG63" s="51"/>
      <c r="AH63" s="59"/>
      <c r="AI63" s="51"/>
    </row>
    <row r="64" spans="1:35">
      <c r="A64" s="49"/>
      <c r="B64" s="53"/>
      <c r="C64" s="86"/>
      <c r="D64" s="51"/>
      <c r="E64" s="51"/>
      <c r="F64" s="52"/>
      <c r="G64" s="51"/>
      <c r="H64" s="51"/>
      <c r="I64" s="61"/>
      <c r="J64" s="59"/>
      <c r="K64" s="51"/>
      <c r="L64" s="51"/>
      <c r="M64" s="61"/>
      <c r="N64" s="59"/>
      <c r="O64" s="51"/>
      <c r="P64" s="51"/>
      <c r="Q64" s="51"/>
      <c r="R64" s="51"/>
      <c r="S64" s="51"/>
      <c r="T64" s="51"/>
      <c r="U64" s="51"/>
      <c r="V64" s="61"/>
      <c r="W64" s="51"/>
      <c r="X64" s="91"/>
      <c r="Y64" s="51"/>
      <c r="Z64" s="91"/>
      <c r="AA64" s="51"/>
      <c r="AB64" s="51"/>
      <c r="AC64" s="51"/>
      <c r="AD64" s="61"/>
      <c r="AE64" s="51"/>
      <c r="AF64" s="59"/>
      <c r="AG64" s="51"/>
      <c r="AH64" s="59"/>
      <c r="AI64" s="51"/>
    </row>
    <row r="65" spans="1:35">
      <c r="A65" s="49"/>
      <c r="B65" s="50"/>
      <c r="C65" s="86"/>
      <c r="D65" s="51"/>
      <c r="E65" s="51"/>
      <c r="F65" s="52"/>
      <c r="G65" s="51"/>
      <c r="H65" s="51"/>
      <c r="I65" s="61"/>
      <c r="J65" s="59"/>
      <c r="K65" s="51"/>
      <c r="L65" s="51"/>
      <c r="M65" s="61"/>
      <c r="N65" s="59"/>
      <c r="O65" s="51"/>
      <c r="P65" s="51"/>
      <c r="Q65" s="51"/>
      <c r="R65" s="51"/>
      <c r="S65" s="51"/>
      <c r="T65" s="51"/>
      <c r="U65" s="51"/>
      <c r="V65" s="61"/>
      <c r="W65" s="51"/>
      <c r="X65" s="91"/>
      <c r="Y65" s="51"/>
      <c r="Z65" s="91"/>
      <c r="AA65" s="51"/>
      <c r="AB65" s="51"/>
      <c r="AC65" s="51"/>
      <c r="AD65" s="61"/>
      <c r="AE65" s="51"/>
      <c r="AF65" s="59"/>
      <c r="AG65" s="51"/>
      <c r="AH65" s="59"/>
      <c r="AI65" s="51"/>
    </row>
    <row r="66" spans="1:35">
      <c r="A66" s="49"/>
      <c r="B66" s="53"/>
      <c r="C66" s="86"/>
      <c r="D66" s="51"/>
      <c r="E66" s="51"/>
      <c r="F66" s="52"/>
      <c r="G66" s="51"/>
      <c r="H66" s="51"/>
      <c r="I66" s="61"/>
      <c r="J66" s="59"/>
      <c r="K66" s="51"/>
      <c r="L66" s="51"/>
      <c r="M66" s="61"/>
      <c r="N66" s="59"/>
      <c r="O66" s="51"/>
      <c r="P66" s="51"/>
      <c r="Q66" s="51"/>
      <c r="R66" s="51"/>
      <c r="S66" s="51"/>
      <c r="T66" s="51"/>
      <c r="U66" s="51"/>
      <c r="V66" s="61"/>
      <c r="W66" s="51"/>
      <c r="X66" s="91"/>
      <c r="Y66" s="51"/>
      <c r="Z66" s="91"/>
      <c r="AA66" s="51"/>
      <c r="AB66" s="51"/>
      <c r="AC66" s="51"/>
      <c r="AD66" s="61"/>
      <c r="AE66" s="51"/>
      <c r="AF66" s="59"/>
      <c r="AG66" s="51"/>
      <c r="AH66" s="59"/>
      <c r="AI66" s="51"/>
    </row>
    <row r="67" spans="1:35">
      <c r="A67" s="49"/>
      <c r="B67" s="50"/>
      <c r="C67" s="86"/>
      <c r="D67" s="51"/>
      <c r="E67" s="51"/>
      <c r="F67" s="52"/>
      <c r="G67" s="51"/>
      <c r="H67" s="51"/>
      <c r="I67" s="61"/>
      <c r="J67" s="59"/>
      <c r="K67" s="51"/>
      <c r="L67" s="51"/>
      <c r="M67" s="61"/>
      <c r="N67" s="59"/>
      <c r="O67" s="51"/>
      <c r="P67" s="51"/>
      <c r="Q67" s="51"/>
      <c r="R67" s="51"/>
      <c r="S67" s="51"/>
      <c r="T67" s="51"/>
      <c r="U67" s="51"/>
      <c r="V67" s="61"/>
      <c r="W67" s="51"/>
      <c r="X67" s="91"/>
      <c r="Y67" s="51"/>
      <c r="Z67" s="91"/>
      <c r="AA67" s="51"/>
      <c r="AB67" s="51"/>
      <c r="AC67" s="51"/>
      <c r="AD67" s="61"/>
      <c r="AE67" s="51"/>
      <c r="AF67" s="59"/>
      <c r="AG67" s="51"/>
      <c r="AH67" s="59"/>
      <c r="AI67" s="51"/>
    </row>
    <row r="68" spans="1:35">
      <c r="A68" s="49"/>
      <c r="B68" s="53"/>
      <c r="C68" s="86"/>
      <c r="D68" s="51"/>
      <c r="E68" s="51"/>
      <c r="F68" s="52"/>
      <c r="G68" s="51"/>
      <c r="H68" s="51"/>
      <c r="I68" s="61"/>
      <c r="J68" s="59"/>
      <c r="K68" s="51"/>
      <c r="L68" s="51"/>
      <c r="M68" s="61"/>
      <c r="N68" s="59"/>
      <c r="O68" s="51"/>
      <c r="P68" s="51"/>
      <c r="Q68" s="51"/>
      <c r="R68" s="51"/>
      <c r="S68" s="51"/>
      <c r="T68" s="51"/>
      <c r="U68" s="51"/>
      <c r="V68" s="61"/>
      <c r="W68" s="51"/>
      <c r="X68" s="91"/>
      <c r="Y68" s="51"/>
      <c r="Z68" s="91"/>
      <c r="AA68" s="51"/>
      <c r="AB68" s="51"/>
      <c r="AC68" s="51"/>
      <c r="AD68" s="61"/>
      <c r="AE68" s="51"/>
      <c r="AF68" s="59"/>
      <c r="AG68" s="51"/>
      <c r="AH68" s="59"/>
      <c r="AI68" s="51"/>
    </row>
    <row r="69" spans="1:35">
      <c r="A69" s="49"/>
      <c r="B69" s="50"/>
      <c r="C69" s="86"/>
      <c r="D69" s="51"/>
      <c r="E69" s="51"/>
      <c r="F69" s="52"/>
      <c r="G69" s="51"/>
      <c r="H69" s="51"/>
      <c r="I69" s="61"/>
      <c r="J69" s="59"/>
      <c r="K69" s="51"/>
      <c r="L69" s="51"/>
      <c r="M69" s="61"/>
      <c r="N69" s="59"/>
      <c r="O69" s="51"/>
      <c r="P69" s="51"/>
      <c r="Q69" s="51"/>
      <c r="R69" s="51"/>
      <c r="S69" s="51"/>
      <c r="T69" s="51"/>
      <c r="U69" s="51"/>
      <c r="V69" s="61"/>
      <c r="W69" s="51"/>
      <c r="X69" s="91"/>
      <c r="Y69" s="51"/>
      <c r="Z69" s="91"/>
      <c r="AA69" s="51"/>
      <c r="AB69" s="51"/>
      <c r="AC69" s="51"/>
      <c r="AD69" s="61"/>
      <c r="AE69" s="51"/>
      <c r="AF69" s="59"/>
      <c r="AG69" s="51"/>
      <c r="AH69" s="59"/>
      <c r="AI69" s="51"/>
    </row>
    <row r="70" spans="1:35">
      <c r="A70" s="49"/>
      <c r="B70" s="53"/>
      <c r="C70" s="86"/>
      <c r="D70" s="51"/>
      <c r="E70" s="51"/>
      <c r="F70" s="52"/>
      <c r="G70" s="51"/>
      <c r="H70" s="51"/>
      <c r="I70" s="61"/>
      <c r="J70" s="59"/>
      <c r="K70" s="51"/>
      <c r="L70" s="51"/>
      <c r="M70" s="61"/>
      <c r="N70" s="59"/>
      <c r="O70" s="51"/>
      <c r="P70" s="51"/>
      <c r="Q70" s="51"/>
      <c r="R70" s="51"/>
      <c r="S70" s="51"/>
      <c r="T70" s="51"/>
      <c r="U70" s="51"/>
      <c r="V70" s="61"/>
      <c r="W70" s="51"/>
      <c r="X70" s="91"/>
      <c r="Y70" s="51"/>
      <c r="Z70" s="91"/>
      <c r="AA70" s="51"/>
      <c r="AB70" s="51"/>
      <c r="AC70" s="51"/>
      <c r="AD70" s="61"/>
      <c r="AE70" s="51"/>
      <c r="AF70" s="59"/>
      <c r="AG70" s="51"/>
      <c r="AH70" s="59"/>
      <c r="AI70" s="51"/>
    </row>
    <row r="71" spans="1:35">
      <c r="A71" s="49"/>
      <c r="B71" s="50"/>
      <c r="C71" s="86"/>
      <c r="D71" s="51"/>
      <c r="E71" s="51"/>
      <c r="F71" s="52"/>
      <c r="G71" s="51"/>
      <c r="H71" s="51"/>
      <c r="I71" s="61"/>
      <c r="J71" s="59"/>
      <c r="K71" s="51"/>
      <c r="L71" s="51"/>
      <c r="M71" s="61"/>
      <c r="N71" s="59"/>
      <c r="O71" s="51"/>
      <c r="P71" s="51"/>
      <c r="Q71" s="51"/>
      <c r="R71" s="51"/>
      <c r="S71" s="51"/>
      <c r="T71" s="51"/>
      <c r="U71" s="51"/>
      <c r="V71" s="61"/>
      <c r="W71" s="51"/>
      <c r="X71" s="91"/>
      <c r="Y71" s="51"/>
      <c r="Z71" s="91"/>
      <c r="AA71" s="51"/>
      <c r="AB71" s="51"/>
      <c r="AC71" s="51"/>
      <c r="AD71" s="61"/>
      <c r="AE71" s="51"/>
      <c r="AF71" s="59"/>
      <c r="AG71" s="51"/>
      <c r="AH71" s="59"/>
      <c r="AI71" s="51"/>
    </row>
    <row r="72" spans="1:35">
      <c r="A72" s="49"/>
      <c r="B72" s="53"/>
      <c r="C72" s="86"/>
      <c r="D72" s="51"/>
      <c r="E72" s="51"/>
      <c r="F72" s="52"/>
      <c r="G72" s="51"/>
      <c r="H72" s="51"/>
      <c r="I72" s="61"/>
      <c r="J72" s="59"/>
      <c r="K72" s="51"/>
      <c r="L72" s="51"/>
      <c r="M72" s="61"/>
      <c r="N72" s="59"/>
      <c r="O72" s="51"/>
      <c r="P72" s="51"/>
      <c r="Q72" s="51"/>
      <c r="R72" s="51"/>
      <c r="S72" s="51"/>
      <c r="T72" s="51"/>
      <c r="U72" s="51"/>
      <c r="V72" s="61"/>
      <c r="W72" s="51"/>
      <c r="X72" s="91"/>
      <c r="Y72" s="51"/>
      <c r="Z72" s="91"/>
      <c r="AA72" s="51"/>
      <c r="AB72" s="51"/>
      <c r="AC72" s="51"/>
      <c r="AD72" s="61"/>
      <c r="AE72" s="51"/>
      <c r="AF72" s="59"/>
      <c r="AG72" s="51"/>
      <c r="AH72" s="59"/>
      <c r="AI72" s="51"/>
    </row>
    <row r="73" spans="1:35">
      <c r="A73" s="49"/>
      <c r="B73" s="50"/>
      <c r="C73" s="86"/>
      <c r="D73" s="51"/>
      <c r="E73" s="51"/>
      <c r="F73" s="52"/>
      <c r="G73" s="51"/>
      <c r="H73" s="51"/>
      <c r="I73" s="61"/>
      <c r="J73" s="59"/>
      <c r="K73" s="51"/>
      <c r="L73" s="51"/>
      <c r="M73" s="61"/>
      <c r="N73" s="59"/>
      <c r="O73" s="51"/>
      <c r="P73" s="51"/>
      <c r="Q73" s="51"/>
      <c r="R73" s="51"/>
      <c r="S73" s="51"/>
      <c r="T73" s="51"/>
      <c r="U73" s="51"/>
      <c r="V73" s="61"/>
      <c r="W73" s="51"/>
      <c r="X73" s="91"/>
      <c r="Y73" s="51"/>
      <c r="Z73" s="91"/>
      <c r="AA73" s="51"/>
      <c r="AB73" s="51"/>
      <c r="AC73" s="51"/>
      <c r="AD73" s="61"/>
      <c r="AE73" s="51"/>
      <c r="AF73" s="59"/>
      <c r="AG73" s="51"/>
      <c r="AH73" s="59"/>
      <c r="AI73" s="51"/>
    </row>
    <row r="74" spans="1:35">
      <c r="A74" s="49"/>
      <c r="B74" s="53"/>
      <c r="C74" s="86"/>
      <c r="D74" s="51"/>
      <c r="E74" s="51"/>
      <c r="F74" s="52"/>
      <c r="G74" s="51"/>
      <c r="H74" s="51"/>
      <c r="I74" s="61"/>
      <c r="J74" s="59"/>
      <c r="K74" s="51"/>
      <c r="L74" s="51"/>
      <c r="M74" s="61"/>
      <c r="N74" s="59"/>
      <c r="O74" s="51"/>
      <c r="P74" s="51"/>
      <c r="Q74" s="51"/>
      <c r="R74" s="51"/>
      <c r="S74" s="51"/>
      <c r="T74" s="51"/>
      <c r="U74" s="51"/>
      <c r="V74" s="61"/>
      <c r="W74" s="51"/>
      <c r="X74" s="91"/>
      <c r="Y74" s="51"/>
      <c r="Z74" s="91"/>
      <c r="AA74" s="51"/>
      <c r="AB74" s="51"/>
      <c r="AC74" s="51"/>
      <c r="AD74" s="61"/>
      <c r="AE74" s="51"/>
      <c r="AF74" s="59"/>
      <c r="AG74" s="51"/>
      <c r="AH74" s="59"/>
      <c r="AI74" s="51"/>
    </row>
    <row r="75" spans="1:35">
      <c r="A75" s="49"/>
      <c r="B75" s="50"/>
      <c r="C75" s="86"/>
      <c r="D75" s="51"/>
      <c r="E75" s="51"/>
      <c r="F75" s="52"/>
      <c r="G75" s="51"/>
      <c r="H75" s="51"/>
      <c r="I75" s="61"/>
      <c r="J75" s="59"/>
      <c r="K75" s="51"/>
      <c r="L75" s="51"/>
      <c r="M75" s="61"/>
      <c r="N75" s="59"/>
      <c r="O75" s="51"/>
      <c r="P75" s="51"/>
      <c r="Q75" s="51"/>
      <c r="R75" s="51"/>
      <c r="S75" s="51"/>
      <c r="T75" s="51"/>
      <c r="U75" s="51"/>
      <c r="V75" s="61"/>
      <c r="W75" s="51"/>
      <c r="X75" s="91"/>
      <c r="Y75" s="51"/>
      <c r="Z75" s="91"/>
      <c r="AA75" s="51"/>
      <c r="AB75" s="51"/>
      <c r="AC75" s="51"/>
      <c r="AD75" s="61"/>
      <c r="AE75" s="51"/>
      <c r="AF75" s="59"/>
      <c r="AG75" s="51"/>
      <c r="AH75" s="59"/>
      <c r="AI75" s="51"/>
    </row>
    <row r="76" spans="1:35">
      <c r="A76" s="49"/>
      <c r="B76" s="53"/>
      <c r="C76" s="86"/>
      <c r="D76" s="51"/>
      <c r="E76" s="51"/>
      <c r="F76" s="52"/>
      <c r="G76" s="51"/>
      <c r="H76" s="51"/>
      <c r="I76" s="61"/>
      <c r="J76" s="59"/>
      <c r="K76" s="51"/>
      <c r="L76" s="51"/>
      <c r="M76" s="61"/>
      <c r="N76" s="59"/>
      <c r="O76" s="51"/>
      <c r="P76" s="51"/>
      <c r="Q76" s="51"/>
      <c r="R76" s="51"/>
      <c r="S76" s="51"/>
      <c r="T76" s="51"/>
      <c r="U76" s="51"/>
      <c r="V76" s="61"/>
      <c r="W76" s="51"/>
      <c r="X76" s="91"/>
      <c r="Y76" s="51"/>
      <c r="Z76" s="91"/>
      <c r="AA76" s="51"/>
      <c r="AB76" s="51"/>
      <c r="AC76" s="51"/>
      <c r="AD76" s="61"/>
      <c r="AE76" s="51"/>
      <c r="AF76" s="59"/>
      <c r="AG76" s="51"/>
      <c r="AH76" s="59"/>
      <c r="AI76" s="51"/>
    </row>
    <row r="77" spans="1:35">
      <c r="A77" s="49"/>
      <c r="B77" s="50"/>
      <c r="C77" s="86"/>
      <c r="D77" s="51"/>
      <c r="E77" s="51"/>
      <c r="F77" s="52"/>
      <c r="G77" s="51"/>
      <c r="H77" s="51"/>
      <c r="I77" s="61"/>
      <c r="J77" s="59"/>
      <c r="K77" s="51"/>
      <c r="L77" s="51"/>
      <c r="M77" s="61"/>
      <c r="N77" s="59"/>
      <c r="O77" s="51"/>
      <c r="P77" s="51"/>
      <c r="Q77" s="51"/>
      <c r="R77" s="51"/>
      <c r="S77" s="51"/>
      <c r="T77" s="51"/>
      <c r="U77" s="51"/>
      <c r="V77" s="61"/>
      <c r="W77" s="51"/>
      <c r="X77" s="91"/>
      <c r="Y77" s="51"/>
      <c r="Z77" s="91"/>
      <c r="AA77" s="51"/>
      <c r="AB77" s="51"/>
      <c r="AC77" s="51"/>
      <c r="AD77" s="61"/>
      <c r="AE77" s="51"/>
      <c r="AF77" s="59"/>
      <c r="AG77" s="51"/>
      <c r="AH77" s="59"/>
      <c r="AI77" s="51"/>
    </row>
    <row r="78" spans="1:35">
      <c r="A78" s="49"/>
      <c r="B78" s="53"/>
      <c r="C78" s="86"/>
      <c r="D78" s="51"/>
      <c r="E78" s="51"/>
      <c r="F78" s="52"/>
      <c r="G78" s="51"/>
      <c r="H78" s="51"/>
      <c r="I78" s="61"/>
      <c r="J78" s="59"/>
      <c r="K78" s="51"/>
      <c r="L78" s="51"/>
      <c r="M78" s="61"/>
      <c r="N78" s="59"/>
      <c r="O78" s="51"/>
      <c r="P78" s="51"/>
      <c r="Q78" s="51"/>
      <c r="R78" s="51"/>
      <c r="S78" s="51"/>
      <c r="T78" s="51"/>
      <c r="U78" s="51"/>
      <c r="V78" s="61"/>
      <c r="W78" s="51"/>
      <c r="X78" s="91"/>
      <c r="Y78" s="51"/>
      <c r="Z78" s="91"/>
      <c r="AA78" s="51"/>
      <c r="AB78" s="51"/>
      <c r="AC78" s="51"/>
      <c r="AD78" s="61"/>
      <c r="AE78" s="51"/>
      <c r="AF78" s="59"/>
      <c r="AG78" s="51"/>
      <c r="AH78" s="59"/>
      <c r="AI78" s="51"/>
    </row>
    <row r="79" spans="1:35">
      <c r="A79" s="49"/>
      <c r="B79" s="55"/>
      <c r="C79" s="86"/>
      <c r="D79" s="51"/>
      <c r="E79" s="51"/>
      <c r="F79" s="52"/>
      <c r="G79" s="51"/>
      <c r="H79" s="51"/>
      <c r="I79" s="61"/>
      <c r="J79" s="59"/>
      <c r="K79" s="51"/>
      <c r="L79" s="51"/>
      <c r="M79" s="61"/>
      <c r="N79" s="59"/>
      <c r="O79" s="51"/>
      <c r="P79" s="51"/>
      <c r="Q79" s="51"/>
      <c r="R79" s="51"/>
      <c r="S79" s="51"/>
      <c r="T79" s="51"/>
      <c r="U79" s="51"/>
      <c r="V79" s="61"/>
      <c r="W79" s="51"/>
      <c r="X79" s="91"/>
      <c r="Y79" s="51"/>
      <c r="Z79" s="91"/>
      <c r="AA79" s="51"/>
      <c r="AB79" s="51"/>
      <c r="AC79" s="51"/>
      <c r="AD79" s="61"/>
      <c r="AE79" s="51"/>
      <c r="AF79" s="59"/>
      <c r="AG79" s="51"/>
      <c r="AH79" s="59"/>
      <c r="AI79" s="51"/>
    </row>
    <row r="80" spans="1:35">
      <c r="A80" s="49"/>
      <c r="B80" s="50"/>
      <c r="C80" s="86"/>
      <c r="D80" s="51"/>
      <c r="E80" s="51"/>
      <c r="F80" s="52"/>
      <c r="G80" s="51"/>
      <c r="H80" s="51"/>
      <c r="I80" s="61"/>
      <c r="J80" s="59"/>
      <c r="K80" s="51"/>
      <c r="L80" s="51"/>
      <c r="M80" s="61"/>
      <c r="N80" s="59"/>
      <c r="O80" s="51"/>
      <c r="P80" s="51"/>
      <c r="Q80" s="51"/>
      <c r="R80" s="51"/>
      <c r="S80" s="51"/>
      <c r="T80" s="51"/>
      <c r="U80" s="51"/>
      <c r="V80" s="61"/>
      <c r="W80" s="51"/>
      <c r="X80" s="91"/>
      <c r="Y80" s="51"/>
      <c r="Z80" s="91"/>
      <c r="AA80" s="51"/>
      <c r="AB80" s="51"/>
      <c r="AC80" s="51"/>
      <c r="AD80" s="61"/>
      <c r="AE80" s="51"/>
      <c r="AF80" s="59"/>
      <c r="AG80" s="51"/>
      <c r="AH80" s="59"/>
      <c r="AI80" s="51"/>
    </row>
    <row r="81" spans="1:35">
      <c r="A81" s="49"/>
      <c r="B81" s="53"/>
      <c r="C81" s="86"/>
      <c r="D81" s="51"/>
      <c r="E81" s="51"/>
      <c r="F81" s="52"/>
      <c r="G81" s="51"/>
      <c r="H81" s="51"/>
      <c r="I81" s="61"/>
      <c r="J81" s="59"/>
      <c r="K81" s="51"/>
      <c r="L81" s="51"/>
      <c r="M81" s="61"/>
      <c r="N81" s="59"/>
      <c r="O81" s="51"/>
      <c r="P81" s="51"/>
      <c r="Q81" s="51"/>
      <c r="R81" s="51"/>
      <c r="S81" s="51"/>
      <c r="T81" s="51"/>
      <c r="U81" s="51"/>
      <c r="V81" s="61"/>
      <c r="W81" s="51"/>
      <c r="X81" s="91"/>
      <c r="Y81" s="51"/>
      <c r="Z81" s="91"/>
      <c r="AA81" s="51"/>
      <c r="AB81" s="51"/>
      <c r="AC81" s="51"/>
      <c r="AD81" s="61"/>
      <c r="AE81" s="51"/>
      <c r="AF81" s="59"/>
      <c r="AG81" s="51"/>
      <c r="AH81" s="59"/>
      <c r="AI81" s="51"/>
    </row>
    <row r="82" spans="1:35">
      <c r="A82" s="49"/>
      <c r="B82" s="50"/>
      <c r="C82" s="86"/>
      <c r="D82" s="51"/>
      <c r="E82" s="51"/>
      <c r="F82" s="52"/>
      <c r="G82" s="51"/>
      <c r="H82" s="51"/>
      <c r="I82" s="61"/>
      <c r="J82" s="59"/>
      <c r="K82" s="51"/>
      <c r="L82" s="51"/>
      <c r="M82" s="61"/>
      <c r="N82" s="59"/>
      <c r="O82" s="51"/>
      <c r="P82" s="51"/>
      <c r="Q82" s="51"/>
      <c r="R82" s="51"/>
      <c r="S82" s="51"/>
      <c r="T82" s="51"/>
      <c r="U82" s="51"/>
      <c r="V82" s="61"/>
      <c r="W82" s="51"/>
      <c r="X82" s="91"/>
      <c r="Y82" s="51"/>
      <c r="Z82" s="91"/>
      <c r="AA82" s="51"/>
      <c r="AB82" s="51"/>
      <c r="AC82" s="51"/>
      <c r="AD82" s="61"/>
      <c r="AE82" s="51"/>
      <c r="AF82" s="59"/>
      <c r="AG82" s="51"/>
      <c r="AH82" s="59"/>
      <c r="AI82" s="51"/>
    </row>
    <row r="83" spans="1:35">
      <c r="A83" s="49"/>
      <c r="B83" s="53"/>
      <c r="C83" s="86"/>
      <c r="D83" s="51"/>
      <c r="E83" s="51"/>
      <c r="F83" s="52"/>
      <c r="G83" s="51"/>
      <c r="H83" s="51"/>
      <c r="I83" s="61"/>
      <c r="J83" s="59"/>
      <c r="K83" s="51"/>
      <c r="L83" s="51"/>
      <c r="M83" s="61"/>
      <c r="N83" s="59"/>
      <c r="O83" s="51"/>
      <c r="P83" s="51"/>
      <c r="Q83" s="51"/>
      <c r="R83" s="51"/>
      <c r="S83" s="51"/>
      <c r="T83" s="51"/>
      <c r="U83" s="51"/>
      <c r="V83" s="61"/>
      <c r="W83" s="51"/>
      <c r="X83" s="91"/>
      <c r="Y83" s="51"/>
      <c r="Z83" s="91"/>
      <c r="AA83" s="51"/>
      <c r="AB83" s="51"/>
      <c r="AC83" s="51"/>
      <c r="AD83" s="61"/>
      <c r="AE83" s="51"/>
      <c r="AF83" s="59"/>
      <c r="AG83" s="51"/>
      <c r="AH83" s="59"/>
      <c r="AI83" s="51"/>
    </row>
    <row r="84" spans="1:35">
      <c r="A84" s="49"/>
      <c r="B84" s="50"/>
      <c r="C84" s="86"/>
      <c r="D84" s="51"/>
      <c r="E84" s="51"/>
      <c r="F84" s="52"/>
      <c r="G84" s="51"/>
      <c r="H84" s="51"/>
      <c r="I84" s="61"/>
      <c r="J84" s="59"/>
      <c r="K84" s="51"/>
      <c r="L84" s="51"/>
      <c r="M84" s="61"/>
      <c r="N84" s="59"/>
      <c r="O84" s="51"/>
      <c r="P84" s="51"/>
      <c r="Q84" s="51"/>
      <c r="R84" s="51"/>
      <c r="S84" s="51"/>
      <c r="T84" s="51"/>
      <c r="U84" s="51"/>
      <c r="V84" s="61"/>
      <c r="W84" s="51"/>
      <c r="X84" s="91"/>
      <c r="Y84" s="51"/>
      <c r="Z84" s="91"/>
      <c r="AA84" s="51"/>
      <c r="AB84" s="51"/>
      <c r="AC84" s="51"/>
      <c r="AD84" s="61"/>
      <c r="AE84" s="51"/>
      <c r="AF84" s="59"/>
      <c r="AG84" s="51"/>
      <c r="AH84" s="59"/>
      <c r="AI84" s="51"/>
    </row>
    <row r="85" spans="1:35">
      <c r="A85" s="49"/>
      <c r="B85" s="53"/>
      <c r="C85" s="86"/>
      <c r="D85" s="51"/>
      <c r="E85" s="51"/>
      <c r="F85" s="52"/>
      <c r="G85" s="51"/>
      <c r="H85" s="51"/>
      <c r="I85" s="61"/>
      <c r="J85" s="59"/>
      <c r="K85" s="51"/>
      <c r="L85" s="51"/>
      <c r="M85" s="61"/>
      <c r="N85" s="59"/>
      <c r="O85" s="51"/>
      <c r="P85" s="51"/>
      <c r="Q85" s="51"/>
      <c r="R85" s="51"/>
      <c r="S85" s="51"/>
      <c r="T85" s="51"/>
      <c r="U85" s="51"/>
      <c r="V85" s="61"/>
      <c r="W85" s="51"/>
      <c r="X85" s="91"/>
      <c r="Y85" s="51"/>
      <c r="Z85" s="91"/>
      <c r="AA85" s="51"/>
      <c r="AB85" s="51"/>
      <c r="AC85" s="51"/>
      <c r="AD85" s="61"/>
      <c r="AE85" s="51"/>
      <c r="AF85" s="59"/>
      <c r="AG85" s="51"/>
      <c r="AH85" s="59"/>
      <c r="AI85" s="51"/>
    </row>
    <row r="86" spans="1:35">
      <c r="A86" s="49"/>
      <c r="B86" s="50"/>
      <c r="C86" s="86"/>
      <c r="D86" s="51"/>
      <c r="E86" s="51"/>
      <c r="F86" s="52"/>
      <c r="G86" s="51"/>
      <c r="H86" s="51"/>
      <c r="I86" s="61"/>
      <c r="J86" s="59"/>
      <c r="K86" s="51"/>
      <c r="L86" s="51"/>
      <c r="M86" s="61"/>
      <c r="N86" s="59"/>
      <c r="O86" s="51"/>
      <c r="P86" s="51"/>
      <c r="Q86" s="51"/>
      <c r="R86" s="51"/>
      <c r="S86" s="51"/>
      <c r="T86" s="51"/>
      <c r="U86" s="51"/>
      <c r="V86" s="61"/>
      <c r="W86" s="51"/>
      <c r="X86" s="91"/>
      <c r="Y86" s="51"/>
      <c r="Z86" s="91"/>
      <c r="AA86" s="51"/>
      <c r="AB86" s="51"/>
      <c r="AC86" s="51"/>
      <c r="AD86" s="61"/>
      <c r="AE86" s="51"/>
      <c r="AF86" s="59"/>
      <c r="AG86" s="51"/>
      <c r="AH86" s="59"/>
      <c r="AI86" s="51"/>
    </row>
    <row r="87" spans="1:35">
      <c r="A87" s="49"/>
      <c r="B87" s="53"/>
      <c r="C87" s="86"/>
      <c r="D87" s="51"/>
      <c r="E87" s="51"/>
      <c r="F87" s="52"/>
      <c r="G87" s="51"/>
      <c r="H87" s="51"/>
      <c r="I87" s="61"/>
      <c r="J87" s="59"/>
      <c r="K87" s="51"/>
      <c r="L87" s="51"/>
      <c r="M87" s="61"/>
      <c r="N87" s="59"/>
      <c r="O87" s="51"/>
      <c r="P87" s="51"/>
      <c r="Q87" s="51"/>
      <c r="R87" s="51"/>
      <c r="S87" s="51"/>
      <c r="T87" s="51"/>
      <c r="U87" s="51"/>
      <c r="V87" s="61"/>
      <c r="W87" s="51"/>
      <c r="X87" s="91"/>
      <c r="Y87" s="51"/>
      <c r="Z87" s="91"/>
      <c r="AA87" s="51"/>
      <c r="AB87" s="51"/>
      <c r="AC87" s="51"/>
      <c r="AD87" s="61"/>
      <c r="AE87" s="51"/>
      <c r="AF87" s="59"/>
      <c r="AG87" s="51"/>
      <c r="AH87" s="59"/>
      <c r="AI87" s="51"/>
    </row>
    <row r="88" spans="1:35">
      <c r="A88" s="49"/>
      <c r="B88" s="50"/>
      <c r="C88" s="86"/>
      <c r="D88" s="51"/>
      <c r="E88" s="51"/>
      <c r="F88" s="52"/>
      <c r="G88" s="51"/>
      <c r="H88" s="51"/>
      <c r="I88" s="61"/>
      <c r="J88" s="59"/>
      <c r="K88" s="51"/>
      <c r="L88" s="51"/>
      <c r="M88" s="61"/>
      <c r="N88" s="59"/>
      <c r="O88" s="51"/>
      <c r="P88" s="51"/>
      <c r="Q88" s="51"/>
      <c r="R88" s="51"/>
      <c r="S88" s="51"/>
      <c r="T88" s="51"/>
      <c r="U88" s="51"/>
      <c r="V88" s="61"/>
      <c r="W88" s="51"/>
      <c r="X88" s="91"/>
      <c r="Y88" s="51"/>
      <c r="Z88" s="91"/>
      <c r="AA88" s="51"/>
      <c r="AB88" s="51"/>
      <c r="AC88" s="51"/>
      <c r="AD88" s="61"/>
      <c r="AE88" s="51"/>
      <c r="AF88" s="59"/>
      <c r="AG88" s="51"/>
      <c r="AH88" s="59"/>
      <c r="AI88" s="51"/>
    </row>
    <row r="89" spans="1:35">
      <c r="A89" s="49"/>
      <c r="B89" s="53"/>
      <c r="C89" s="86"/>
      <c r="D89" s="51"/>
      <c r="E89" s="51"/>
      <c r="F89" s="52"/>
      <c r="G89" s="51"/>
      <c r="H89" s="51"/>
      <c r="I89" s="61"/>
      <c r="J89" s="59"/>
      <c r="K89" s="51"/>
      <c r="L89" s="51"/>
      <c r="M89" s="61"/>
      <c r="N89" s="59"/>
      <c r="O89" s="51"/>
      <c r="P89" s="51"/>
      <c r="Q89" s="51"/>
      <c r="R89" s="51"/>
      <c r="S89" s="51"/>
      <c r="T89" s="51"/>
      <c r="U89" s="51"/>
      <c r="V89" s="61"/>
      <c r="W89" s="51"/>
      <c r="X89" s="91"/>
      <c r="Y89" s="51"/>
      <c r="Z89" s="91"/>
      <c r="AA89" s="51"/>
      <c r="AB89" s="51"/>
      <c r="AC89" s="51"/>
      <c r="AD89" s="61"/>
      <c r="AE89" s="51"/>
      <c r="AF89" s="59"/>
      <c r="AG89" s="51"/>
      <c r="AH89" s="59"/>
      <c r="AI89" s="51"/>
    </row>
    <row r="90" spans="1:35">
      <c r="A90" s="49"/>
      <c r="B90" s="53"/>
      <c r="C90" s="86"/>
      <c r="D90" s="51"/>
      <c r="E90" s="51"/>
      <c r="F90" s="52"/>
      <c r="G90" s="51"/>
      <c r="H90" s="51"/>
      <c r="I90" s="61"/>
      <c r="J90" s="59"/>
      <c r="K90" s="51"/>
      <c r="L90" s="51"/>
      <c r="M90" s="61"/>
      <c r="N90" s="59"/>
      <c r="O90" s="51"/>
      <c r="P90" s="51"/>
      <c r="Q90" s="51"/>
      <c r="R90" s="51"/>
      <c r="S90" s="51"/>
      <c r="T90" s="51"/>
      <c r="U90" s="51"/>
      <c r="V90" s="61"/>
      <c r="W90" s="51"/>
      <c r="X90" s="91"/>
      <c r="Y90" s="51"/>
      <c r="Z90" s="91"/>
      <c r="AA90" s="51"/>
      <c r="AB90" s="51"/>
      <c r="AC90" s="51"/>
      <c r="AD90" s="61"/>
      <c r="AE90" s="51"/>
      <c r="AF90" s="59"/>
      <c r="AG90" s="51"/>
      <c r="AH90" s="59"/>
      <c r="AI90" s="51"/>
    </row>
    <row r="91" spans="1:35">
      <c r="A91" s="49"/>
      <c r="B91" s="53"/>
      <c r="C91" s="86"/>
      <c r="D91" s="51"/>
      <c r="E91" s="51"/>
      <c r="F91" s="52"/>
      <c r="G91" s="51"/>
      <c r="H91" s="51"/>
      <c r="I91" s="61"/>
      <c r="J91" s="59"/>
      <c r="K91" s="51"/>
      <c r="L91" s="51"/>
      <c r="M91" s="61"/>
      <c r="N91" s="59"/>
      <c r="O91" s="51"/>
      <c r="P91" s="51"/>
      <c r="Q91" s="51"/>
      <c r="R91" s="51"/>
      <c r="S91" s="51"/>
      <c r="T91" s="51"/>
      <c r="U91" s="51"/>
      <c r="V91" s="61"/>
      <c r="W91" s="51"/>
      <c r="X91" s="91"/>
      <c r="Y91" s="51"/>
      <c r="Z91" s="91"/>
      <c r="AA91" s="51"/>
      <c r="AB91" s="51"/>
      <c r="AC91" s="51"/>
      <c r="AD91" s="61"/>
      <c r="AE91" s="51"/>
      <c r="AF91" s="59"/>
      <c r="AG91" s="51"/>
      <c r="AH91" s="59"/>
      <c r="AI91" s="51"/>
    </row>
    <row r="92" spans="1:35">
      <c r="A92" s="49"/>
      <c r="B92" s="53"/>
      <c r="C92" s="86"/>
      <c r="D92" s="51"/>
      <c r="E92" s="51"/>
      <c r="F92" s="52"/>
      <c r="G92" s="51"/>
      <c r="H92" s="51"/>
      <c r="I92" s="61"/>
      <c r="J92" s="59"/>
      <c r="K92" s="51"/>
      <c r="L92" s="51"/>
      <c r="M92" s="61"/>
      <c r="N92" s="59"/>
      <c r="O92" s="51"/>
      <c r="P92" s="51"/>
      <c r="Q92" s="51"/>
      <c r="R92" s="51"/>
      <c r="S92" s="51"/>
      <c r="T92" s="51"/>
      <c r="U92" s="51"/>
      <c r="V92" s="61"/>
      <c r="W92" s="51"/>
      <c r="X92" s="91"/>
      <c r="Y92" s="51"/>
      <c r="Z92" s="91"/>
      <c r="AA92" s="51"/>
      <c r="AB92" s="51"/>
      <c r="AC92" s="51"/>
      <c r="AD92" s="61"/>
      <c r="AE92" s="51"/>
      <c r="AF92" s="59"/>
      <c r="AG92" s="51"/>
      <c r="AH92" s="59"/>
      <c r="AI92" s="51"/>
    </row>
    <row r="93" spans="1:35">
      <c r="A93" s="56"/>
      <c r="B93" s="53"/>
      <c r="C93" s="86"/>
      <c r="D93" s="51"/>
      <c r="E93" s="51"/>
      <c r="F93" s="52"/>
      <c r="G93" s="51"/>
      <c r="H93" s="51"/>
      <c r="I93" s="61"/>
      <c r="J93" s="59"/>
      <c r="K93" s="51"/>
      <c r="L93" s="51"/>
      <c r="M93" s="61"/>
      <c r="N93" s="59"/>
      <c r="O93" s="51"/>
      <c r="P93" s="51"/>
      <c r="Q93" s="51"/>
      <c r="R93" s="51"/>
      <c r="S93" s="51"/>
      <c r="T93" s="51"/>
      <c r="U93" s="51"/>
      <c r="V93" s="61"/>
      <c r="W93" s="51"/>
      <c r="X93" s="91"/>
      <c r="Y93" s="51"/>
      <c r="Z93" s="91"/>
      <c r="AA93" s="51"/>
      <c r="AB93" s="51"/>
      <c r="AC93" s="51"/>
      <c r="AD93" s="61"/>
      <c r="AE93" s="51"/>
      <c r="AF93" s="59"/>
      <c r="AG93" s="51"/>
      <c r="AH93" s="59"/>
      <c r="AI93" s="51"/>
    </row>
    <row r="94" spans="1:35">
      <c r="A94" s="56"/>
      <c r="B94" s="53"/>
      <c r="C94" s="86"/>
      <c r="D94" s="51"/>
      <c r="E94" s="51"/>
      <c r="F94" s="52"/>
      <c r="G94" s="51"/>
      <c r="H94" s="51"/>
      <c r="I94" s="61"/>
      <c r="J94" s="59"/>
      <c r="K94" s="51"/>
      <c r="L94" s="51"/>
      <c r="M94" s="61"/>
      <c r="N94" s="59"/>
      <c r="O94" s="51"/>
      <c r="P94" s="51"/>
      <c r="Q94" s="51"/>
      <c r="R94" s="51"/>
      <c r="S94" s="51"/>
      <c r="T94" s="51"/>
      <c r="U94" s="51"/>
      <c r="V94" s="61"/>
      <c r="W94" s="51"/>
      <c r="X94" s="91"/>
      <c r="Y94" s="51"/>
      <c r="Z94" s="91"/>
      <c r="AA94" s="51"/>
      <c r="AB94" s="51"/>
      <c r="AC94" s="51"/>
      <c r="AD94" s="61"/>
      <c r="AE94" s="51"/>
      <c r="AF94" s="59"/>
      <c r="AG94" s="51"/>
      <c r="AH94" s="59"/>
      <c r="AI94" s="51"/>
    </row>
    <row r="95" spans="1:35">
      <c r="A95" s="49"/>
      <c r="B95" s="50"/>
      <c r="C95" s="86"/>
      <c r="D95" s="51"/>
      <c r="E95" s="51"/>
      <c r="F95" s="52"/>
      <c r="G95" s="51"/>
      <c r="H95" s="51"/>
      <c r="I95" s="61"/>
      <c r="J95" s="59"/>
      <c r="K95" s="51"/>
      <c r="L95" s="51"/>
      <c r="M95" s="61"/>
      <c r="N95" s="59"/>
      <c r="O95" s="51"/>
      <c r="P95" s="51"/>
      <c r="Q95" s="51"/>
      <c r="R95" s="51"/>
      <c r="S95" s="51"/>
      <c r="T95" s="51"/>
      <c r="U95" s="51"/>
      <c r="V95" s="61"/>
      <c r="W95" s="51"/>
      <c r="X95" s="91"/>
      <c r="Y95" s="51"/>
      <c r="Z95" s="91"/>
      <c r="AA95" s="51"/>
      <c r="AB95" s="51"/>
      <c r="AC95" s="51"/>
      <c r="AD95" s="61"/>
      <c r="AE95" s="51"/>
      <c r="AF95" s="59"/>
      <c r="AG95" s="51"/>
      <c r="AH95" s="59"/>
      <c r="AI95" s="51"/>
    </row>
    <row r="96" spans="1:35">
      <c r="A96" s="49"/>
      <c r="B96" s="89"/>
      <c r="C96" s="86"/>
      <c r="D96" s="51"/>
      <c r="E96" s="51"/>
      <c r="F96" s="52"/>
      <c r="G96" s="51"/>
      <c r="H96" s="51"/>
      <c r="I96" s="61"/>
      <c r="J96" s="59"/>
      <c r="K96" s="51"/>
      <c r="L96" s="51"/>
      <c r="M96" s="61"/>
      <c r="N96" s="59"/>
      <c r="O96" s="51"/>
      <c r="P96" s="51"/>
      <c r="Q96" s="51"/>
      <c r="R96" s="51"/>
      <c r="S96" s="51"/>
      <c r="T96" s="51"/>
      <c r="U96" s="51"/>
      <c r="V96" s="61"/>
      <c r="W96" s="51"/>
      <c r="X96" s="91"/>
      <c r="Y96" s="51"/>
      <c r="Z96" s="91"/>
      <c r="AA96" s="51"/>
      <c r="AB96" s="51"/>
      <c r="AC96" s="51"/>
      <c r="AD96" s="61"/>
      <c r="AE96" s="51"/>
      <c r="AF96" s="59"/>
      <c r="AG96" s="51"/>
      <c r="AH96" s="59"/>
      <c r="AI96" s="51"/>
    </row>
    <row r="97" spans="1:35">
      <c r="A97" s="49"/>
      <c r="B97" s="53"/>
      <c r="C97" s="86"/>
      <c r="D97" s="51"/>
      <c r="E97" s="51"/>
      <c r="F97" s="52"/>
      <c r="G97" s="51"/>
      <c r="H97" s="51"/>
      <c r="I97" s="61"/>
      <c r="J97" s="59"/>
      <c r="K97" s="51"/>
      <c r="L97" s="51"/>
      <c r="M97" s="61"/>
      <c r="N97" s="59"/>
      <c r="O97" s="51"/>
      <c r="P97" s="51"/>
      <c r="Q97" s="51"/>
      <c r="R97" s="51"/>
      <c r="S97" s="51"/>
      <c r="T97" s="51"/>
      <c r="U97" s="51"/>
      <c r="V97" s="61"/>
      <c r="W97" s="51"/>
      <c r="X97" s="91"/>
      <c r="Y97" s="51"/>
      <c r="Z97" s="91"/>
      <c r="AA97" s="51"/>
      <c r="AB97" s="51"/>
      <c r="AC97" s="51"/>
      <c r="AD97" s="61"/>
      <c r="AE97" s="51"/>
      <c r="AF97" s="59"/>
      <c r="AG97" s="51"/>
      <c r="AH97" s="59"/>
      <c r="AI97" s="51"/>
    </row>
    <row r="98" spans="1:35">
      <c r="A98" s="49"/>
      <c r="B98" s="53"/>
      <c r="C98" s="86"/>
      <c r="D98" s="51"/>
      <c r="E98" s="51"/>
      <c r="F98" s="52"/>
      <c r="G98" s="51"/>
      <c r="H98" s="51"/>
      <c r="I98" s="61"/>
      <c r="J98" s="59"/>
      <c r="K98" s="51"/>
      <c r="L98" s="51"/>
      <c r="M98" s="61"/>
      <c r="N98" s="59"/>
      <c r="O98" s="51"/>
      <c r="P98" s="51"/>
      <c r="Q98" s="51"/>
      <c r="R98" s="51"/>
      <c r="S98" s="51"/>
      <c r="T98" s="51"/>
      <c r="U98" s="51"/>
      <c r="V98" s="61"/>
      <c r="W98" s="51"/>
      <c r="X98" s="91"/>
      <c r="Y98" s="51"/>
      <c r="Z98" s="91"/>
      <c r="AA98" s="51"/>
      <c r="AB98" s="51"/>
      <c r="AC98" s="51"/>
      <c r="AD98" s="61"/>
      <c r="AE98" s="51"/>
      <c r="AF98" s="59"/>
      <c r="AG98" s="51"/>
      <c r="AH98" s="59"/>
      <c r="AI98" s="51"/>
    </row>
    <row r="99" spans="1:35">
      <c r="A99" s="57"/>
      <c r="B99" s="50"/>
      <c r="C99" s="86"/>
      <c r="D99" s="51"/>
      <c r="E99" s="51"/>
      <c r="F99" s="52"/>
      <c r="G99" s="51"/>
      <c r="H99" s="51"/>
      <c r="I99" s="61"/>
      <c r="J99" s="59"/>
      <c r="K99" s="51"/>
      <c r="L99" s="51"/>
      <c r="M99" s="61"/>
      <c r="N99" s="59"/>
      <c r="O99" s="51"/>
      <c r="P99" s="51"/>
      <c r="Q99" s="51"/>
      <c r="R99" s="51"/>
      <c r="S99" s="51"/>
      <c r="T99" s="51"/>
      <c r="U99" s="51"/>
      <c r="V99" s="61"/>
      <c r="W99" s="51"/>
      <c r="X99" s="91"/>
      <c r="Y99" s="51"/>
      <c r="Z99" s="91"/>
      <c r="AA99" s="51"/>
      <c r="AB99" s="51"/>
      <c r="AC99" s="51"/>
      <c r="AD99" s="61"/>
      <c r="AE99" s="51"/>
      <c r="AF99" s="59"/>
      <c r="AG99" s="51"/>
      <c r="AH99" s="59"/>
      <c r="AI99" s="51"/>
    </row>
  </sheetData>
  <mergeCells count="4">
    <mergeCell ref="W50:AC50"/>
    <mergeCell ref="AE50:AE51"/>
    <mergeCell ref="AG50:AG51"/>
    <mergeCell ref="AI50:AI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222</vt:lpstr>
      <vt:lpstr>Tesis_Patent_Pre_CongArq_OrgCon</vt:lpstr>
      <vt:lpstr>Publicacions</vt:lpstr>
      <vt:lpstr>'222'!Àrea_d'impressió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2010-07-26T10:59:49Z</cp:lastPrinted>
  <dcterms:created xsi:type="dcterms:W3CDTF">2010-07-26T10:15:03Z</dcterms:created>
  <dcterms:modified xsi:type="dcterms:W3CDTF">2012-07-31T09:27:27Z</dcterms:modified>
</cp:coreProperties>
</file>