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6255" windowWidth="19320" windowHeight="6270" tabRatio="331"/>
  </bookViews>
  <sheets>
    <sheet name="1323" sheetId="3" r:id="rId1"/>
  </sheets>
  <externalReferences>
    <externalReference r:id="rId2"/>
  </externalReferences>
  <definedNames>
    <definedName name="_1Àrea_d_impressió" localSheetId="0">'1323'!$B$1:$L$90</definedName>
    <definedName name="_xlnm.Print_Area" localSheetId="0">'1323'!$A$1:$L$67</definedName>
    <definedName name="Per_intervals_edats_i_sexe">[1]Per_intervals_edats_i_sexe!$D$5:$E$12</definedName>
    <definedName name="Taula_Informe_Resum_Doctorat_2">#REF!</definedName>
    <definedName name="_xlnm.Print_Titles" localSheetId="0">'1323'!$6:$7</definedName>
  </definedNames>
  <calcPr calcId="145621"/>
</workbook>
</file>

<file path=xl/calcChain.xml><?xml version="1.0" encoding="utf-8"?>
<calcChain xmlns="http://schemas.openxmlformats.org/spreadsheetml/2006/main">
  <c r="K63" i="3" l="1"/>
  <c r="K54" i="3"/>
  <c r="K37" i="3"/>
  <c r="K26" i="3"/>
  <c r="K16" i="3"/>
  <c r="K64" i="3" l="1"/>
  <c r="E54" i="3"/>
  <c r="J62" i="3" l="1"/>
  <c r="J61" i="3"/>
  <c r="J60" i="3"/>
  <c r="J59" i="3"/>
  <c r="J58" i="3"/>
  <c r="J57" i="3"/>
  <c r="J56" i="3"/>
  <c r="J63" i="3" s="1"/>
  <c r="I63" i="3"/>
  <c r="H63" i="3"/>
  <c r="J39" i="3"/>
  <c r="I54" i="3"/>
  <c r="H54" i="3"/>
  <c r="J42" i="3"/>
  <c r="J53" i="3"/>
  <c r="J52" i="3"/>
  <c r="J51" i="3"/>
  <c r="J50" i="3"/>
  <c r="J49" i="3"/>
  <c r="J48" i="3"/>
  <c r="J47" i="3"/>
  <c r="J46" i="3"/>
  <c r="J45" i="3"/>
  <c r="J44" i="3"/>
  <c r="J43" i="3"/>
  <c r="J41" i="3"/>
  <c r="J40" i="3"/>
  <c r="I37" i="3"/>
  <c r="H37" i="3"/>
  <c r="J36" i="3"/>
  <c r="J35" i="3"/>
  <c r="J34" i="3"/>
  <c r="J33" i="3"/>
  <c r="J32" i="3"/>
  <c r="J31" i="3"/>
  <c r="J30" i="3"/>
  <c r="J29" i="3"/>
  <c r="J28" i="3"/>
  <c r="J37" i="3" s="1"/>
  <c r="J25" i="3"/>
  <c r="J24" i="3"/>
  <c r="J23" i="3"/>
  <c r="J22" i="3"/>
  <c r="J21" i="3"/>
  <c r="J20" i="3"/>
  <c r="J19" i="3"/>
  <c r="J18" i="3"/>
  <c r="J26" i="3" s="1"/>
  <c r="J15" i="3"/>
  <c r="J14" i="3"/>
  <c r="J13" i="3"/>
  <c r="J12" i="3"/>
  <c r="J11" i="3"/>
  <c r="J10" i="3"/>
  <c r="J9" i="3"/>
  <c r="J54" i="3" l="1"/>
  <c r="J16" i="3"/>
  <c r="I26" i="3"/>
  <c r="H26" i="3"/>
  <c r="I16" i="3"/>
  <c r="I64" i="3" s="1"/>
  <c r="H16" i="3"/>
  <c r="H64" i="3" s="1"/>
  <c r="J64" i="3" l="1"/>
  <c r="G13" i="3"/>
  <c r="G12" i="3"/>
  <c r="G11" i="3"/>
  <c r="G10" i="3"/>
  <c r="G9" i="3"/>
  <c r="G14" i="3"/>
  <c r="G15" i="3"/>
  <c r="G60" i="3"/>
  <c r="G59" i="3"/>
  <c r="G58" i="3"/>
  <c r="G57" i="3"/>
  <c r="G56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5" i="3"/>
  <c r="G34" i="3"/>
  <c r="G33" i="3"/>
  <c r="G32" i="3"/>
  <c r="G31" i="3"/>
  <c r="G30" i="3"/>
  <c r="G29" i="3"/>
  <c r="G28" i="3"/>
  <c r="G25" i="3"/>
  <c r="G24" i="3"/>
  <c r="G23" i="3"/>
  <c r="G22" i="3"/>
  <c r="G21" i="3"/>
  <c r="G20" i="3"/>
  <c r="G19" i="3"/>
  <c r="G18" i="3"/>
  <c r="G61" i="3" l="1"/>
  <c r="G62" i="3"/>
  <c r="G36" i="3"/>
  <c r="E63" i="3" l="1"/>
  <c r="G54" i="3"/>
  <c r="F54" i="3"/>
  <c r="G37" i="3"/>
  <c r="F37" i="3"/>
  <c r="E37" i="3"/>
  <c r="E26" i="3"/>
  <c r="E16" i="3"/>
  <c r="E64" i="3" l="1"/>
  <c r="G63" i="3"/>
  <c r="F63" i="3"/>
  <c r="G26" i="3"/>
  <c r="F26" i="3"/>
  <c r="G16" i="3"/>
  <c r="F16" i="3"/>
  <c r="F64" i="3" l="1"/>
  <c r="G64" i="3"/>
</calcChain>
</file>

<file path=xl/sharedStrings.xml><?xml version="1.0" encoding="utf-8"?>
<sst xmlns="http://schemas.openxmlformats.org/spreadsheetml/2006/main" count="117" uniqueCount="102">
  <si>
    <t>TOTAL</t>
  </si>
  <si>
    <t>Dones</t>
  </si>
  <si>
    <t>Nom programa</t>
  </si>
  <si>
    <t>Total</t>
  </si>
  <si>
    <t>TOTAL UPC</t>
  </si>
  <si>
    <t>Homes</t>
  </si>
  <si>
    <t>3. ENGINYERIA CIVIL</t>
  </si>
  <si>
    <t>703 CA</t>
  </si>
  <si>
    <t>735 PA</t>
  </si>
  <si>
    <t>740 UOT</t>
  </si>
  <si>
    <t>200 FME</t>
  </si>
  <si>
    <t>300 EPSC</t>
  </si>
  <si>
    <t>707 ESAII</t>
  </si>
  <si>
    <t>711 EHMA</t>
  </si>
  <si>
    <t>720 FA</t>
  </si>
  <si>
    <t>731 OO</t>
  </si>
  <si>
    <t>742 CEN</t>
  </si>
  <si>
    <t>250 ETSECCPB</t>
  </si>
  <si>
    <t>706 EC</t>
  </si>
  <si>
    <t>722 ITT</t>
  </si>
  <si>
    <t>737 RMEE</t>
  </si>
  <si>
    <t>440 IOC</t>
  </si>
  <si>
    <t>721 FEN</t>
  </si>
  <si>
    <t>732 OE</t>
  </si>
  <si>
    <t>736 PE</t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</si>
  <si>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</si>
  <si>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</si>
  <si>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</si>
  <si>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</si>
  <si>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</si>
  <si>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</si>
  <si>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</si>
  <si>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</si>
  <si>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</si>
  <si>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</si>
  <si>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723 LSI</t>
  </si>
  <si>
    <t>739 TSC</t>
  </si>
  <si>
    <t>744 ENTEL</t>
  </si>
  <si>
    <t>Unitat</t>
  </si>
  <si>
    <t>893 ICFO</t>
  </si>
  <si>
    <t>704 CA1</t>
  </si>
  <si>
    <t>718 EGA1</t>
  </si>
  <si>
    <t>709 EE</t>
  </si>
  <si>
    <t>Doctorat en Teoria i Història de l'Arquitectura</t>
  </si>
  <si>
    <t>Doctorat en Àmbits de Recerca en l'Energia i el Medi Ambient a l'Arquitectura</t>
  </si>
  <si>
    <t>Doctorat en Tecnologia de l'Arquitectura, Edificació i Urbanisme</t>
  </si>
  <si>
    <t>Doctorat en Comunicació Visual en Arquitectura i Disseny</t>
  </si>
  <si>
    <t>Doctorat en Projectes Arquitectònics</t>
  </si>
  <si>
    <t>Doctorat en Urbanisme</t>
  </si>
  <si>
    <t>Doctorat en Ciència i Tecnologia Aerospacial</t>
  </si>
  <si>
    <t>Doctorat en Enginyeria Biomèdica</t>
  </si>
  <si>
    <t>Doctorat en Ciències del Mar</t>
  </si>
  <si>
    <t>Doctorat en Física Computacional i Aplicada</t>
  </si>
  <si>
    <t>Doctorat en Enginyeria Òptica</t>
  </si>
  <si>
    <t>Doctorat en Ciència i Enginyeria Nàutiques</t>
  </si>
  <si>
    <t>Doctorat en Fotònica</t>
  </si>
  <si>
    <t>Doctorat en Enginyeria Civil</t>
  </si>
  <si>
    <t>Doctorat en Enginyeria de la Construcció</t>
  </si>
  <si>
    <t>Doctorat en Enginyeria del Terreny</t>
  </si>
  <si>
    <t>Doctorat en Eginyeria Sísmica i Dinàmica Estructural</t>
  </si>
  <si>
    <t>Doctorat en Anàlisi Estructural</t>
  </si>
  <si>
    <t>Doctorat en Automàtica, Robòtica i Visió</t>
  </si>
  <si>
    <t>Doctorat en Enginyeria Elèctrica</t>
  </si>
  <si>
    <t>Doctorat en Administració i Direcció d'Empreses</t>
  </si>
  <si>
    <t>Doctorat en Sostenibilitat</t>
  </si>
  <si>
    <t>Doctorat en Enginyeria Ambiental</t>
  </si>
  <si>
    <t>Doctorat en Recursos Naturals i Medi Ambient</t>
  </si>
  <si>
    <t>Doctorat en Tecnologia Agroalimentària i Biotecnologia</t>
  </si>
  <si>
    <t>Doctorat en Ciència i Enginyeria dels Materials</t>
  </si>
  <si>
    <t>Doctorat en Enginyeria de Processos Químics</t>
  </si>
  <si>
    <t>Doctorat en Polímers i Biopolímers</t>
  </si>
  <si>
    <t>Doctorat en Enginyeria Tèxtil i Paperera</t>
  </si>
  <si>
    <t>Doctorat en Enginyeria Tèrmica</t>
  </si>
  <si>
    <t>Doctorat en Arquitectura de Computadors</t>
  </si>
  <si>
    <t>Doctorat en Enginyeria Electrònica</t>
  </si>
  <si>
    <t>Doctorat en Estadística i Investigació Operativa</t>
  </si>
  <si>
    <t>Doctorat en Computació</t>
  </si>
  <si>
    <t>Doctorat en Intel·ligència Artificial</t>
  </si>
  <si>
    <t>Doctorat en Teoria del Senyal i Comunicacions</t>
  </si>
  <si>
    <t>Doctorat en Enginyeria Telemàtica</t>
  </si>
  <si>
    <t>708 ETCG</t>
  </si>
  <si>
    <t>1. ARQUITECTURA, URBANISME I EDIFICACIÓ</t>
  </si>
  <si>
    <t>2. CIÈNCIES</t>
  </si>
  <si>
    <t>Doctorat en Enginyeria i Infraestructures del Transport</t>
  </si>
  <si>
    <t>4. ENGINYERIA INDUSTRIAL</t>
  </si>
  <si>
    <t>Doctorat en Enginyeria de Projectes i Sistemes</t>
  </si>
  <si>
    <t>Doctorat en Mecànica, Fluïds i Aeronàutica</t>
  </si>
  <si>
    <t>5. ENGINYERIA DE LES TIC</t>
  </si>
  <si>
    <t>Doctorat en Matemàtica Aplicada</t>
  </si>
  <si>
    <t>480 IS.UPC</t>
  </si>
  <si>
    <t>Dades representatives a 5 de juliol de 2011</t>
  </si>
  <si>
    <t>Doctorat en Gestió i Valoració Urbana i Arquitectònica</t>
  </si>
  <si>
    <t>Erasmus Mundus joint Doctorate program Europhotonics, in Photonics Engineering, Nanophotonics and Biophotonics</t>
  </si>
  <si>
    <t>340 EPSEVG</t>
  </si>
  <si>
    <t>Erasmus Mundus joint Doctorate in Interactive and Cognitive Environments</t>
  </si>
  <si>
    <t>Doctorat en Enginyeria Nuclear i de les Radiacions Ionitzants</t>
  </si>
  <si>
    <t>2010-2011</t>
  </si>
  <si>
    <t>2011-2012</t>
  </si>
  <si>
    <t>Erasmus mundus Joint European Doctoral Programme in Materials Science and Engineering</t>
  </si>
  <si>
    <t>1.3.3 Estudiantat de doctorat</t>
  </si>
  <si>
    <t>1.3.3.2.1 Total estudiantat de doctorat per gènere</t>
  </si>
  <si>
    <t>Estranger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</si>
</sst>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pta&quot;_-;\-* #,##0\ &quot;pta&quot;_-;_-* &quot;-&quot;\ &quot;pta&quot;_-;_-@_-"/>
    <numFmt numFmtId="165" formatCode="_(#,##0_);_(\(#,##0\);_(&quot;-&quot;_);_(@_)"/>
  </numFmts>
  <fonts count="20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3.5"/>
      <color rgb="FFFF0000"/>
      <name val="MS Sans Serif"/>
      <family val="2"/>
    </font>
    <font>
      <b/>
      <sz val="10"/>
      <color rgb="FFFF000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/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1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1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1" fillId="10" borderId="10">
      <alignment horizontal="center" vertical="center"/>
    </xf>
    <xf numFmtId="0" fontId="1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1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164" fontId="3" fillId="0" borderId="0" applyFont="0" applyFill="0" applyBorder="0" applyAlignment="0" applyProtection="0"/>
    <xf numFmtId="0" fontId="3" fillId="0" borderId="0" applyNumberFormat="0" applyProtection="0">
      <alignment horizontal="right"/>
    </xf>
    <xf numFmtId="0" fontId="8" fillId="0" borderId="11" applyAlignment="0">
      <alignment horizontal="center"/>
    </xf>
    <xf numFmtId="0" fontId="3" fillId="0" borderId="0"/>
  </cellStyleXfs>
  <cellXfs count="104">
    <xf numFmtId="0" fontId="0" fillId="0" borderId="0" xfId="0"/>
    <xf numFmtId="0" fontId="9" fillId="6" borderId="0" xfId="0" applyFont="1" applyFill="1" applyAlignment="1">
      <alignment vertical="center"/>
    </xf>
    <xf numFmtId="0" fontId="10" fillId="9" borderId="0" xfId="2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/>
    </xf>
    <xf numFmtId="164" fontId="9" fillId="6" borderId="0" xfId="28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6" borderId="13" xfId="9" applyFont="1" applyFill="1" applyBorder="1" applyAlignment="1">
      <alignment horizontal="center" vertical="center"/>
    </xf>
    <xf numFmtId="0" fontId="9" fillId="6" borderId="13" xfId="9" applyFont="1" applyFill="1" applyBorder="1" applyAlignment="1">
      <alignment horizontal="left" vertical="center" wrapText="1"/>
    </xf>
    <xf numFmtId="0" fontId="9" fillId="6" borderId="13" xfId="9" applyFont="1" applyFill="1" applyBorder="1" applyAlignment="1">
      <alignment vertical="center"/>
    </xf>
    <xf numFmtId="0" fontId="9" fillId="13" borderId="14" xfId="16" applyNumberFormat="1" applyFont="1" applyFill="1" applyBorder="1" applyAlignment="1">
      <alignment horizontal="left" vertical="center" wrapText="1"/>
    </xf>
    <xf numFmtId="165" fontId="9" fillId="13" borderId="14" xfId="16" applyNumberFormat="1" applyFont="1" applyFill="1" applyBorder="1" applyAlignment="1">
      <alignment horizontal="right" vertical="center"/>
    </xf>
    <xf numFmtId="0" fontId="9" fillId="14" borderId="14" xfId="16" applyNumberFormat="1" applyFont="1" applyFill="1" applyBorder="1" applyAlignment="1">
      <alignment horizontal="left" vertical="center" wrapText="1"/>
    </xf>
    <xf numFmtId="165" fontId="9" fillId="14" borderId="14" xfId="16" applyNumberFormat="1" applyFont="1" applyFill="1" applyBorder="1" applyAlignment="1">
      <alignment horizontal="right" vertical="center"/>
    </xf>
    <xf numFmtId="0" fontId="9" fillId="6" borderId="15" xfId="7" applyFont="1" applyFill="1" applyBorder="1" applyAlignment="1">
      <alignment horizontal="center" vertical="center"/>
    </xf>
    <xf numFmtId="0" fontId="9" fillId="6" borderId="15" xfId="7" applyFont="1" applyFill="1" applyBorder="1" applyAlignment="1">
      <alignment horizontal="left" vertical="center" wrapText="1"/>
    </xf>
    <xf numFmtId="0" fontId="9" fillId="11" borderId="15" xfId="7" applyFont="1" applyFill="1" applyBorder="1" applyAlignment="1">
      <alignment vertical="center" wrapText="1"/>
    </xf>
    <xf numFmtId="0" fontId="9" fillId="6" borderId="15" xfId="7" applyFont="1" applyFill="1" applyBorder="1" applyAlignment="1">
      <alignment vertical="center"/>
    </xf>
    <xf numFmtId="0" fontId="10" fillId="6" borderId="15" xfId="7" applyFont="1" applyFill="1" applyBorder="1" applyAlignment="1">
      <alignment vertical="center"/>
    </xf>
    <xf numFmtId="0" fontId="10" fillId="11" borderId="15" xfId="7" applyFont="1" applyFill="1" applyBorder="1" applyAlignment="1">
      <alignment vertical="center" wrapText="1"/>
    </xf>
    <xf numFmtId="164" fontId="13" fillId="6" borderId="0" xfId="28" applyFont="1" applyFill="1" applyBorder="1" applyAlignment="1">
      <alignment horizontal="left" vertical="center" wrapText="1"/>
    </xf>
    <xf numFmtId="164" fontId="13" fillId="11" borderId="0" xfId="28" applyFont="1" applyFill="1" applyBorder="1" applyAlignment="1">
      <alignment vertical="center" wrapText="1"/>
    </xf>
    <xf numFmtId="164" fontId="13" fillId="6" borderId="0" xfId="28" applyFont="1" applyFill="1" applyBorder="1" applyAlignment="1">
      <alignment vertical="center"/>
    </xf>
    <xf numFmtId="0" fontId="9" fillId="6" borderId="16" xfId="5" applyFont="1" applyFill="1" applyBorder="1" applyAlignment="1">
      <alignment vertical="center"/>
    </xf>
    <xf numFmtId="0" fontId="9" fillId="6" borderId="17" xfId="8" applyFont="1" applyFill="1" applyBorder="1" applyAlignment="1">
      <alignment vertical="center"/>
    </xf>
    <xf numFmtId="0" fontId="10" fillId="6" borderId="0" xfId="0" applyFont="1" applyFill="1" applyBorder="1" applyAlignment="1">
      <alignment vertical="center" wrapText="1"/>
    </xf>
    <xf numFmtId="0" fontId="10" fillId="6" borderId="17" xfId="8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17" xfId="8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/>
    </xf>
    <xf numFmtId="0" fontId="10" fillId="6" borderId="17" xfId="8" applyFont="1" applyFill="1" applyBorder="1" applyAlignment="1">
      <alignment vertical="center"/>
    </xf>
    <xf numFmtId="0" fontId="9" fillId="6" borderId="18" xfId="4" applyFont="1" applyFill="1" applyBorder="1" applyAlignment="1">
      <alignment vertical="center"/>
    </xf>
    <xf numFmtId="0" fontId="9" fillId="6" borderId="19" xfId="3" applyFont="1" applyFill="1" applyBorder="1" applyAlignment="1">
      <alignment vertical="center"/>
    </xf>
    <xf numFmtId="0" fontId="9" fillId="6" borderId="20" xfId="6" applyFont="1" applyFill="1" applyBorder="1" applyAlignment="1">
      <alignment vertical="center"/>
    </xf>
    <xf numFmtId="0" fontId="10" fillId="6" borderId="20" xfId="6" applyFont="1" applyFill="1" applyBorder="1" applyAlignment="1">
      <alignment vertical="center" wrapText="1"/>
    </xf>
    <xf numFmtId="0" fontId="9" fillId="6" borderId="20" xfId="6" applyFont="1" applyFill="1" applyBorder="1" applyAlignment="1">
      <alignment vertical="center" wrapText="1"/>
    </xf>
    <xf numFmtId="0" fontId="10" fillId="6" borderId="20" xfId="6" applyFont="1" applyFill="1" applyBorder="1" applyAlignment="1">
      <alignment vertical="center"/>
    </xf>
    <xf numFmtId="0" fontId="10" fillId="6" borderId="21" xfId="2" applyFont="1" applyFill="1" applyBorder="1" applyAlignment="1">
      <alignment vertical="center"/>
    </xf>
    <xf numFmtId="164" fontId="13" fillId="6" borderId="0" xfId="28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  <xf numFmtId="165" fontId="12" fillId="15" borderId="14" xfId="16" applyNumberFormat="1" applyFont="1" applyFill="1" applyBorder="1">
      <alignment vertical="center"/>
    </xf>
    <xf numFmtId="165" fontId="12" fillId="15" borderId="14" xfId="17" applyNumberFormat="1" applyFont="1" applyFill="1" applyBorder="1" applyAlignment="1">
      <alignment horizontal="right" vertical="center"/>
    </xf>
    <xf numFmtId="165" fontId="12" fillId="15" borderId="14" xfId="16" applyNumberFormat="1" applyFont="1" applyFill="1" applyBorder="1" applyAlignment="1">
      <alignment horizontal="right" vertical="center"/>
    </xf>
    <xf numFmtId="165" fontId="12" fillId="15" borderId="14" xfId="23" applyNumberFormat="1" applyFont="1" applyFill="1" applyBorder="1">
      <alignment vertical="center"/>
    </xf>
    <xf numFmtId="164" fontId="14" fillId="6" borderId="0" xfId="28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165" fontId="12" fillId="12" borderId="14" xfId="24" applyNumberFormat="1" applyFont="1" applyFill="1" applyBorder="1">
      <alignment vertical="center"/>
    </xf>
    <xf numFmtId="165" fontId="12" fillId="12" borderId="14" xfId="24" applyNumberFormat="1" applyFont="1" applyFill="1" applyBorder="1" applyAlignment="1">
      <alignment horizontal="right" vertical="center" wrapText="1"/>
    </xf>
    <xf numFmtId="0" fontId="11" fillId="6" borderId="14" xfId="15" applyFont="1" applyBorder="1">
      <alignment horizontal="left" vertical="center"/>
    </xf>
    <xf numFmtId="0" fontId="12" fillId="15" borderId="14" xfId="17" applyNumberFormat="1" applyFont="1" applyFill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0" fillId="9" borderId="12" xfId="20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12" fillId="12" borderId="14" xfId="22" applyFont="1" applyFill="1" applyBorder="1">
      <alignment horizontal="center" vertical="center" wrapText="1"/>
    </xf>
    <xf numFmtId="0" fontId="10" fillId="9" borderId="14" xfId="20" applyFont="1" applyBorder="1">
      <alignment horizontal="left" vertical="center"/>
    </xf>
    <xf numFmtId="0" fontId="12" fillId="15" borderId="14" xfId="16" applyNumberFormat="1" applyFont="1" applyFill="1" applyBorder="1" applyAlignment="1">
      <alignment horizontal="left" vertical="center"/>
    </xf>
    <xf numFmtId="164" fontId="16" fillId="6" borderId="0" xfId="28" applyFont="1" applyFill="1" applyBorder="1" applyAlignment="1">
      <alignment horizontal="center" vertical="center"/>
    </xf>
    <xf numFmtId="164" fontId="16" fillId="6" borderId="0" xfId="28" applyFont="1" applyFill="1" applyBorder="1" applyAlignment="1">
      <alignment horizontal="left" vertical="center" wrapText="1"/>
    </xf>
    <xf numFmtId="164" fontId="16" fillId="11" borderId="0" xfId="28" applyFont="1" applyFill="1" applyBorder="1" applyAlignment="1">
      <alignment vertical="center" wrapText="1"/>
    </xf>
    <xf numFmtId="164" fontId="16" fillId="6" borderId="0" xfId="28" applyFont="1" applyFill="1" applyBorder="1" applyAlignment="1">
      <alignment vertical="center"/>
    </xf>
    <xf numFmtId="164" fontId="15" fillId="11" borderId="0" xfId="28" applyFont="1" applyFill="1" applyBorder="1" applyAlignment="1">
      <alignment horizontal="right" vertical="center" wrapText="1"/>
    </xf>
    <xf numFmtId="164" fontId="17" fillId="6" borderId="0" xfId="28" applyFont="1" applyFill="1" applyBorder="1" applyAlignment="1">
      <alignment wrapText="1"/>
    </xf>
    <xf numFmtId="164" fontId="17" fillId="6" borderId="0" xfId="28" applyFont="1" applyFill="1" applyBorder="1" applyAlignment="1">
      <alignment horizontal="right"/>
    </xf>
    <xf numFmtId="164" fontId="17" fillId="6" borderId="0" xfId="28" applyFont="1" applyFill="1" applyBorder="1"/>
    <xf numFmtId="164" fontId="17" fillId="6" borderId="0" xfId="28" applyFont="1" applyFill="1" applyBorder="1" applyAlignment="1">
      <alignment horizontal="right" wrapText="1"/>
    </xf>
    <xf numFmtId="1" fontId="17" fillId="6" borderId="0" xfId="28" applyNumberFormat="1" applyFont="1" applyFill="1" applyBorder="1" applyAlignment="1">
      <alignment horizontal="right"/>
    </xf>
    <xf numFmtId="1" fontId="17" fillId="6" borderId="0" xfId="28" applyNumberFormat="1" applyFont="1" applyFill="1" applyBorder="1"/>
    <xf numFmtId="164" fontId="18" fillId="6" borderId="0" xfId="28" applyFont="1" applyFill="1" applyBorder="1"/>
    <xf numFmtId="1" fontId="19" fillId="6" borderId="0" xfId="28" applyNumberFormat="1" applyFont="1" applyFill="1" applyBorder="1"/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12" fillId="12" borderId="25" xfId="22" applyFont="1" applyFill="1" applyBorder="1" applyAlignment="1">
      <alignment horizontal="center" vertical="center" wrapText="1"/>
    </xf>
    <xf numFmtId="0" fontId="12" fillId="12" borderId="26" xfId="22" applyFont="1" applyFill="1" applyBorder="1" applyAlignment="1">
      <alignment horizontal="center" vertical="center" wrapText="1"/>
    </xf>
    <xf numFmtId="0" fontId="12" fillId="12" borderId="22" xfId="22" applyFont="1" applyFill="1" applyBorder="1" applyAlignment="1">
      <alignment horizontal="center" vertical="center" wrapText="1"/>
    </xf>
    <xf numFmtId="0" fontId="12" fillId="12" borderId="23" xfId="22" applyFont="1" applyFill="1" applyBorder="1" applyAlignment="1">
      <alignment horizontal="center" vertical="center" wrapText="1"/>
    </xf>
    <xf numFmtId="0" fontId="12" fillId="12" borderId="24" xfId="22" applyFont="1" applyFill="1" applyBorder="1" applyAlignment="1">
      <alignment horizontal="center" vertical="center" wrapText="1"/>
    </xf>
    <xf numFmtId="0" fontId="10" fillId="9" borderId="22" xfId="20" applyFont="1" applyBorder="1" applyAlignment="1">
      <alignment horizontal="left" vertical="center"/>
    </xf>
    <xf numFmtId="0" fontId="10" fillId="9" borderId="24" xfId="20" applyFont="1" applyBorder="1" applyAlignment="1">
      <alignment horizontal="left" vertical="center"/>
    </xf>
    <xf numFmtId="0" fontId="11" fillId="6" borderId="22" xfId="15" applyFont="1" applyBorder="1" applyAlignment="1">
      <alignment horizontal="left" vertical="center"/>
    </xf>
    <xf numFmtId="0" fontId="11" fillId="6" borderId="24" xfId="15" applyFont="1" applyBorder="1" applyAlignment="1">
      <alignment horizontal="left" vertical="center"/>
    </xf>
    <xf numFmtId="0" fontId="9" fillId="6" borderId="27" xfId="9" applyFont="1" applyFill="1" applyBorder="1" applyAlignment="1">
      <alignment vertical="center"/>
    </xf>
    <xf numFmtId="0" fontId="10" fillId="9" borderId="28" xfId="20" applyFont="1" applyBorder="1">
      <alignment horizontal="left" vertical="center"/>
    </xf>
    <xf numFmtId="0" fontId="10" fillId="9" borderId="28" xfId="20" applyFont="1" applyBorder="1" applyAlignment="1">
      <alignment horizontal="left" vertical="center"/>
    </xf>
    <xf numFmtId="0" fontId="11" fillId="6" borderId="28" xfId="15" applyFont="1" applyBorder="1">
      <alignment horizontal="left" vertical="center"/>
    </xf>
    <xf numFmtId="0" fontId="10" fillId="11" borderId="29" xfId="7" applyFont="1" applyFill="1" applyBorder="1" applyAlignment="1">
      <alignment vertical="center" wrapText="1"/>
    </xf>
    <xf numFmtId="0" fontId="9" fillId="6" borderId="30" xfId="9" applyFont="1" applyFill="1" applyBorder="1" applyAlignment="1">
      <alignment vertical="center"/>
    </xf>
    <xf numFmtId="0" fontId="10" fillId="9" borderId="26" xfId="20" applyFont="1" applyBorder="1">
      <alignment horizontal="left" vertical="center"/>
    </xf>
    <xf numFmtId="0" fontId="12" fillId="12" borderId="14" xfId="22" applyFont="1" applyFill="1" applyBorder="1" applyAlignment="1">
      <alignment horizontal="center" vertical="center" wrapText="1"/>
    </xf>
    <xf numFmtId="0" fontId="12" fillId="15" borderId="22" xfId="23" applyNumberFormat="1" applyFont="1" applyFill="1" applyBorder="1" applyAlignment="1">
      <alignment horizontal="left" vertical="center"/>
    </xf>
    <xf numFmtId="0" fontId="12" fillId="15" borderId="24" xfId="23" applyNumberFormat="1" applyFont="1" applyFill="1" applyBorder="1" applyAlignment="1">
      <alignment horizontal="left" vertical="center"/>
    </xf>
    <xf numFmtId="0" fontId="12" fillId="12" borderId="22" xfId="24" applyNumberFormat="1" applyFont="1" applyFill="1" applyBorder="1" applyAlignment="1">
      <alignment horizontal="left" vertical="center"/>
    </xf>
    <xf numFmtId="0" fontId="12" fillId="12" borderId="24" xfId="24" applyNumberFormat="1" applyFont="1" applyFill="1" applyBorder="1" applyAlignment="1">
      <alignment horizontal="left" vertical="center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oneda [0]" xfId="28" builtinId="7"/>
    <cellStyle name="Normal" xfId="0" builtinId="0"/>
    <cellStyle name="Normal 2" xfId="31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376091"/>
      <color rgb="FF003366"/>
      <color rgb="FFDBE5F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showGridLines="0" tabSelected="1" topLeftCell="B1" zoomScaleNormal="100" zoomScaleSheetLayoutView="100" workbookViewId="0">
      <selection activeCell="C4" sqref="C4"/>
    </sheetView>
  </sheetViews>
  <sheetFormatPr baseColWidth="10" defaultColWidth="11.42578125" defaultRowHeight="12.75" x14ac:dyDescent="0.2"/>
  <cols>
    <col min="1" max="1" width="2.140625" style="1" customWidth="1"/>
    <col min="2" max="2" width="1.140625" style="1" customWidth="1"/>
    <col min="3" max="3" width="16.140625" style="4" customWidth="1"/>
    <col min="4" max="4" width="70" style="5" customWidth="1"/>
    <col min="5" max="7" width="11.140625" style="1" customWidth="1"/>
    <col min="8" max="9" width="12.5703125" style="1" customWidth="1"/>
    <col min="10" max="11" width="13.85546875" style="1" customWidth="1"/>
    <col min="12" max="12" width="0.5703125" style="1" customWidth="1"/>
    <col min="13" max="13" width="11.42578125" style="1"/>
    <col min="20" max="16384" width="11.42578125" style="1"/>
  </cols>
  <sheetData>
    <row r="1" spans="1:19" x14ac:dyDescent="0.2">
      <c r="C1" s="61" t="s">
        <v>99</v>
      </c>
      <c r="D1" s="62"/>
    </row>
    <row r="2" spans="1:19" x14ac:dyDescent="0.2">
      <c r="C2" s="61" t="s">
        <v>100</v>
      </c>
      <c r="D2" s="62"/>
      <c r="E2" s="62"/>
      <c r="F2" s="62"/>
      <c r="G2" s="62"/>
      <c r="H2" s="62"/>
    </row>
    <row r="3" spans="1:19" x14ac:dyDescent="0.2">
      <c r="C3" s="62"/>
      <c r="D3" s="2"/>
      <c r="E3" s="62"/>
      <c r="F3" s="62"/>
      <c r="G3" s="62"/>
      <c r="H3" s="62"/>
    </row>
    <row r="4" spans="1:19" x14ac:dyDescent="0.2">
      <c r="C4" s="3"/>
    </row>
    <row r="5" spans="1:19" ht="3.95" customHeight="1" x14ac:dyDescent="0.2">
      <c r="A5" s="10"/>
      <c r="B5" s="27"/>
      <c r="C5" s="11"/>
      <c r="D5" s="12"/>
      <c r="E5" s="13"/>
      <c r="F5" s="13"/>
      <c r="G5" s="13"/>
      <c r="H5" s="97"/>
      <c r="I5" s="97"/>
      <c r="J5" s="97"/>
      <c r="K5" s="92"/>
      <c r="L5" s="36"/>
      <c r="M5" s="10"/>
    </row>
    <row r="6" spans="1:19" ht="20.100000000000001" customHeight="1" x14ac:dyDescent="0.2">
      <c r="A6" s="10"/>
      <c r="B6" s="28"/>
      <c r="C6" s="83" t="s">
        <v>38</v>
      </c>
      <c r="D6" s="83" t="s">
        <v>2</v>
      </c>
      <c r="E6" s="85" t="s">
        <v>96</v>
      </c>
      <c r="F6" s="86"/>
      <c r="G6" s="87"/>
      <c r="H6" s="99" t="s">
        <v>97</v>
      </c>
      <c r="I6" s="99"/>
      <c r="J6" s="99"/>
      <c r="K6" s="99"/>
      <c r="L6" s="37"/>
      <c r="M6" s="10"/>
    </row>
    <row r="7" spans="1:19" s="6" customFormat="1" ht="20.100000000000001" customHeight="1" x14ac:dyDescent="0.2">
      <c r="A7" s="29"/>
      <c r="B7" s="30"/>
      <c r="C7" s="84"/>
      <c r="D7" s="84"/>
      <c r="E7" s="63" t="s">
        <v>1</v>
      </c>
      <c r="F7" s="63" t="s">
        <v>5</v>
      </c>
      <c r="G7" s="63" t="s">
        <v>3</v>
      </c>
      <c r="H7" s="63" t="s">
        <v>1</v>
      </c>
      <c r="I7" s="63" t="s">
        <v>5</v>
      </c>
      <c r="J7" s="63" t="s">
        <v>3</v>
      </c>
      <c r="K7" s="63" t="s">
        <v>101</v>
      </c>
      <c r="L7" s="38"/>
      <c r="M7" s="29"/>
      <c r="N7"/>
      <c r="O7"/>
      <c r="P7"/>
      <c r="Q7"/>
      <c r="R7"/>
      <c r="S7"/>
    </row>
    <row r="8" spans="1:19" s="7" customFormat="1" ht="20.100000000000001" customHeight="1" x14ac:dyDescent="0.2">
      <c r="A8" s="31"/>
      <c r="B8" s="32"/>
      <c r="C8" s="88" t="s">
        <v>81</v>
      </c>
      <c r="D8" s="89"/>
      <c r="E8" s="64"/>
      <c r="F8" s="64"/>
      <c r="G8" s="64"/>
      <c r="H8" s="98"/>
      <c r="I8" s="98"/>
      <c r="J8" s="98"/>
      <c r="K8" s="93"/>
      <c r="L8" s="39"/>
      <c r="M8" s="31"/>
      <c r="N8"/>
      <c r="O8"/>
      <c r="P8"/>
      <c r="Q8"/>
      <c r="R8"/>
      <c r="S8"/>
    </row>
    <row r="9" spans="1:19" ht="19.5" customHeight="1" x14ac:dyDescent="0.2">
      <c r="A9" s="10"/>
      <c r="B9" s="28"/>
      <c r="C9" s="14" t="s">
        <v>7</v>
      </c>
      <c r="D9" s="14" t="s">
        <v>43</v>
      </c>
      <c r="E9" s="15">
        <v>52</v>
      </c>
      <c r="F9" s="15">
        <v>43</v>
      </c>
      <c r="G9" s="15">
        <f t="shared" ref="G9:G15" si="0">+F9+E9</f>
        <v>95</v>
      </c>
      <c r="H9" s="15">
        <v>47</v>
      </c>
      <c r="I9" s="15">
        <v>45</v>
      </c>
      <c r="J9" s="15">
        <f t="shared" ref="J9:J15" si="1">SUM(H9:I9)</f>
        <v>92</v>
      </c>
      <c r="K9" s="15">
        <v>57</v>
      </c>
      <c r="L9" s="37"/>
      <c r="M9" s="10"/>
    </row>
    <row r="10" spans="1:19" ht="19.5" customHeight="1" x14ac:dyDescent="0.2">
      <c r="A10" s="10"/>
      <c r="B10" s="28"/>
      <c r="C10" s="16" t="s">
        <v>40</v>
      </c>
      <c r="D10" s="16" t="s">
        <v>44</v>
      </c>
      <c r="E10" s="17">
        <v>26</v>
      </c>
      <c r="F10" s="17">
        <v>26</v>
      </c>
      <c r="G10" s="17">
        <f t="shared" si="0"/>
        <v>52</v>
      </c>
      <c r="H10" s="17">
        <v>24</v>
      </c>
      <c r="I10" s="17">
        <v>25</v>
      </c>
      <c r="J10" s="17">
        <f t="shared" si="1"/>
        <v>49</v>
      </c>
      <c r="K10" s="17">
        <v>27</v>
      </c>
      <c r="L10" s="37"/>
      <c r="M10" s="10"/>
    </row>
    <row r="11" spans="1:19" ht="19.5" customHeight="1" x14ac:dyDescent="0.2">
      <c r="A11" s="10"/>
      <c r="B11" s="28"/>
      <c r="C11" s="14" t="s">
        <v>40</v>
      </c>
      <c r="D11" s="14" t="s">
        <v>91</v>
      </c>
      <c r="E11" s="15">
        <v>25</v>
      </c>
      <c r="F11" s="15">
        <v>33</v>
      </c>
      <c r="G11" s="15">
        <f t="shared" si="0"/>
        <v>58</v>
      </c>
      <c r="H11" s="15">
        <v>25</v>
      </c>
      <c r="I11" s="15">
        <v>35</v>
      </c>
      <c r="J11" s="15">
        <f t="shared" si="1"/>
        <v>60</v>
      </c>
      <c r="K11" s="15">
        <v>37</v>
      </c>
      <c r="L11" s="37"/>
      <c r="M11" s="10"/>
    </row>
    <row r="12" spans="1:19" ht="22.5" customHeight="1" x14ac:dyDescent="0.2">
      <c r="A12" s="10"/>
      <c r="B12" s="28"/>
      <c r="C12" s="16" t="s">
        <v>40</v>
      </c>
      <c r="D12" s="16" t="s">
        <v>45</v>
      </c>
      <c r="E12" s="17">
        <v>45</v>
      </c>
      <c r="F12" s="17">
        <v>57</v>
      </c>
      <c r="G12" s="17">
        <f t="shared" si="0"/>
        <v>102</v>
      </c>
      <c r="H12" s="17">
        <v>43</v>
      </c>
      <c r="I12" s="17">
        <v>58</v>
      </c>
      <c r="J12" s="17">
        <f t="shared" si="1"/>
        <v>101</v>
      </c>
      <c r="K12" s="17">
        <v>31</v>
      </c>
      <c r="L12" s="37"/>
      <c r="M12" s="10"/>
    </row>
    <row r="13" spans="1:19" ht="21" customHeight="1" x14ac:dyDescent="0.2">
      <c r="A13" s="10"/>
      <c r="B13" s="28"/>
      <c r="C13" s="14" t="s">
        <v>41</v>
      </c>
      <c r="D13" s="14" t="s">
        <v>46</v>
      </c>
      <c r="E13" s="15">
        <v>17</v>
      </c>
      <c r="F13" s="15">
        <v>45</v>
      </c>
      <c r="G13" s="15">
        <f t="shared" si="0"/>
        <v>62</v>
      </c>
      <c r="H13" s="15">
        <v>17</v>
      </c>
      <c r="I13" s="15">
        <v>42</v>
      </c>
      <c r="J13" s="15">
        <f t="shared" si="1"/>
        <v>59</v>
      </c>
      <c r="K13" s="15">
        <v>29</v>
      </c>
      <c r="L13" s="37"/>
      <c r="M13" s="10"/>
    </row>
    <row r="14" spans="1:19" ht="18.75" customHeight="1" x14ac:dyDescent="0.2">
      <c r="A14" s="10"/>
      <c r="B14" s="28"/>
      <c r="C14" s="16" t="s">
        <v>8</v>
      </c>
      <c r="D14" s="16" t="s">
        <v>47</v>
      </c>
      <c r="E14" s="17">
        <v>108</v>
      </c>
      <c r="F14" s="17">
        <v>176</v>
      </c>
      <c r="G14" s="17">
        <f t="shared" si="0"/>
        <v>284</v>
      </c>
      <c r="H14" s="17">
        <v>88</v>
      </c>
      <c r="I14" s="17">
        <v>160</v>
      </c>
      <c r="J14" s="17">
        <f t="shared" si="1"/>
        <v>248</v>
      </c>
      <c r="K14" s="17">
        <v>143</v>
      </c>
      <c r="L14" s="37"/>
      <c r="M14" s="10"/>
    </row>
    <row r="15" spans="1:19" ht="19.5" customHeight="1" x14ac:dyDescent="0.2">
      <c r="A15" s="10"/>
      <c r="B15" s="28"/>
      <c r="C15" s="14" t="s">
        <v>9</v>
      </c>
      <c r="D15" s="14" t="s">
        <v>48</v>
      </c>
      <c r="E15" s="15">
        <v>28</v>
      </c>
      <c r="F15" s="15">
        <v>24</v>
      </c>
      <c r="G15" s="15">
        <f t="shared" si="0"/>
        <v>52</v>
      </c>
      <c r="H15" s="15">
        <v>33</v>
      </c>
      <c r="I15" s="15">
        <v>27</v>
      </c>
      <c r="J15" s="15">
        <f t="shared" si="1"/>
        <v>60</v>
      </c>
      <c r="K15" s="15">
        <v>39</v>
      </c>
      <c r="L15" s="37"/>
      <c r="M15" s="10"/>
    </row>
    <row r="16" spans="1:19" ht="20.100000000000001" customHeight="1" x14ac:dyDescent="0.2">
      <c r="A16" s="10"/>
      <c r="B16" s="28"/>
      <c r="C16" s="65" t="s">
        <v>0</v>
      </c>
      <c r="D16" s="65"/>
      <c r="E16" s="47">
        <f t="shared" ref="E16:K16" si="2">SUM(E9:E15)</f>
        <v>301</v>
      </c>
      <c r="F16" s="47">
        <f t="shared" si="2"/>
        <v>404</v>
      </c>
      <c r="G16" s="47">
        <f t="shared" si="2"/>
        <v>705</v>
      </c>
      <c r="H16" s="47">
        <f t="shared" si="2"/>
        <v>277</v>
      </c>
      <c r="I16" s="47">
        <f t="shared" si="2"/>
        <v>392</v>
      </c>
      <c r="J16" s="47">
        <f t="shared" si="2"/>
        <v>669</v>
      </c>
      <c r="K16" s="47">
        <f t="shared" si="2"/>
        <v>363</v>
      </c>
      <c r="L16" s="37"/>
      <c r="M16" s="10"/>
    </row>
    <row r="17" spans="1:19" s="7" customFormat="1" ht="20.100000000000001" customHeight="1" x14ac:dyDescent="0.2">
      <c r="A17" s="31"/>
      <c r="B17" s="32"/>
      <c r="C17" s="88" t="s">
        <v>82</v>
      </c>
      <c r="D17" s="89"/>
      <c r="E17" s="64"/>
      <c r="F17" s="64"/>
      <c r="G17" s="64"/>
      <c r="H17" s="64"/>
      <c r="I17" s="64"/>
      <c r="J17" s="64"/>
      <c r="K17" s="93"/>
      <c r="L17" s="39"/>
      <c r="M17" s="31"/>
      <c r="N17"/>
      <c r="O17"/>
      <c r="P17"/>
      <c r="Q17"/>
      <c r="R17"/>
      <c r="S17"/>
    </row>
    <row r="18" spans="1:19" ht="20.100000000000001" customHeight="1" x14ac:dyDescent="0.2">
      <c r="A18" s="10"/>
      <c r="B18" s="28"/>
      <c r="C18" s="14" t="s">
        <v>10</v>
      </c>
      <c r="D18" s="14" t="s">
        <v>88</v>
      </c>
      <c r="E18" s="15">
        <v>16</v>
      </c>
      <c r="F18" s="15">
        <v>41</v>
      </c>
      <c r="G18" s="15">
        <f t="shared" ref="G18:G25" si="3">+F18+E18</f>
        <v>57</v>
      </c>
      <c r="H18" s="15">
        <v>21</v>
      </c>
      <c r="I18" s="15">
        <v>40</v>
      </c>
      <c r="J18" s="15">
        <f t="shared" ref="J18:J25" si="4">SUM(H18:I18)</f>
        <v>61</v>
      </c>
      <c r="K18" s="15">
        <v>21</v>
      </c>
      <c r="L18" s="37"/>
      <c r="M18" s="10"/>
    </row>
    <row r="19" spans="1:19" ht="20.100000000000001" customHeight="1" x14ac:dyDescent="0.2">
      <c r="A19" s="10"/>
      <c r="B19" s="28"/>
      <c r="C19" s="16" t="s">
        <v>11</v>
      </c>
      <c r="D19" s="16" t="s">
        <v>49</v>
      </c>
      <c r="E19" s="17">
        <v>5</v>
      </c>
      <c r="F19" s="17">
        <v>24</v>
      </c>
      <c r="G19" s="17">
        <f t="shared" si="3"/>
        <v>29</v>
      </c>
      <c r="H19" s="17">
        <v>6</v>
      </c>
      <c r="I19" s="17">
        <v>21</v>
      </c>
      <c r="J19" s="17">
        <f t="shared" si="4"/>
        <v>27</v>
      </c>
      <c r="K19" s="17">
        <v>5</v>
      </c>
      <c r="L19" s="37"/>
      <c r="M19" s="10"/>
    </row>
    <row r="20" spans="1:19" ht="20.100000000000001" customHeight="1" x14ac:dyDescent="0.2">
      <c r="A20" s="10"/>
      <c r="B20" s="28"/>
      <c r="C20" s="14" t="s">
        <v>34</v>
      </c>
      <c r="D20" s="14" t="s">
        <v>75</v>
      </c>
      <c r="E20" s="15">
        <v>19</v>
      </c>
      <c r="F20" s="15">
        <v>26</v>
      </c>
      <c r="G20" s="15">
        <f t="shared" si="3"/>
        <v>45</v>
      </c>
      <c r="H20" s="15">
        <v>15</v>
      </c>
      <c r="I20" s="15">
        <v>22</v>
      </c>
      <c r="J20" s="15">
        <f t="shared" si="4"/>
        <v>37</v>
      </c>
      <c r="K20" s="15">
        <v>19</v>
      </c>
      <c r="L20" s="37"/>
      <c r="M20" s="10"/>
    </row>
    <row r="21" spans="1:19" ht="20.100000000000001" customHeight="1" x14ac:dyDescent="0.2">
      <c r="A21" s="10"/>
      <c r="B21" s="28"/>
      <c r="C21" s="16" t="s">
        <v>14</v>
      </c>
      <c r="D21" s="16" t="s">
        <v>52</v>
      </c>
      <c r="E21" s="17">
        <v>10</v>
      </c>
      <c r="F21" s="17">
        <v>38</v>
      </c>
      <c r="G21" s="17">
        <f t="shared" si="3"/>
        <v>48</v>
      </c>
      <c r="H21" s="17">
        <v>16</v>
      </c>
      <c r="I21" s="17">
        <v>48</v>
      </c>
      <c r="J21" s="17">
        <f t="shared" si="4"/>
        <v>64</v>
      </c>
      <c r="K21" s="17">
        <v>31</v>
      </c>
      <c r="L21" s="37"/>
      <c r="M21" s="10"/>
    </row>
    <row r="22" spans="1:19" ht="20.100000000000001" customHeight="1" x14ac:dyDescent="0.2">
      <c r="A22" s="10"/>
      <c r="B22" s="28"/>
      <c r="C22" s="14" t="s">
        <v>15</v>
      </c>
      <c r="D22" s="14" t="s">
        <v>53</v>
      </c>
      <c r="E22" s="15">
        <v>11</v>
      </c>
      <c r="F22" s="15">
        <v>26</v>
      </c>
      <c r="G22" s="15">
        <f t="shared" si="3"/>
        <v>37</v>
      </c>
      <c r="H22" s="15">
        <v>11</v>
      </c>
      <c r="I22" s="15">
        <v>26</v>
      </c>
      <c r="J22" s="15">
        <f t="shared" si="4"/>
        <v>37</v>
      </c>
      <c r="K22" s="15">
        <v>15</v>
      </c>
      <c r="L22" s="37"/>
      <c r="M22" s="10"/>
    </row>
    <row r="23" spans="1:19" ht="20.100000000000001" customHeight="1" x14ac:dyDescent="0.2">
      <c r="A23" s="10"/>
      <c r="B23" s="28"/>
      <c r="C23" s="16" t="s">
        <v>26</v>
      </c>
      <c r="D23" s="16" t="s">
        <v>67</v>
      </c>
      <c r="E23" s="17">
        <v>20</v>
      </c>
      <c r="F23" s="17">
        <v>17</v>
      </c>
      <c r="G23" s="17">
        <f t="shared" si="3"/>
        <v>37</v>
      </c>
      <c r="H23" s="17">
        <v>21</v>
      </c>
      <c r="I23" s="17">
        <v>19</v>
      </c>
      <c r="J23" s="17">
        <f t="shared" si="4"/>
        <v>40</v>
      </c>
      <c r="K23" s="17">
        <v>16</v>
      </c>
      <c r="L23" s="37"/>
      <c r="M23" s="10"/>
    </row>
    <row r="24" spans="1:19" ht="20.100000000000001" customHeight="1" x14ac:dyDescent="0.2">
      <c r="A24" s="10"/>
      <c r="B24" s="28"/>
      <c r="C24" s="14" t="s">
        <v>39</v>
      </c>
      <c r="D24" s="14" t="s">
        <v>55</v>
      </c>
      <c r="E24" s="15">
        <v>15</v>
      </c>
      <c r="F24" s="15">
        <v>60</v>
      </c>
      <c r="G24" s="15">
        <f t="shared" si="3"/>
        <v>75</v>
      </c>
      <c r="H24" s="15">
        <v>17</v>
      </c>
      <c r="I24" s="15">
        <v>72</v>
      </c>
      <c r="J24" s="15">
        <f t="shared" si="4"/>
        <v>89</v>
      </c>
      <c r="K24" s="15">
        <v>72</v>
      </c>
      <c r="L24" s="37"/>
      <c r="M24" s="10"/>
    </row>
    <row r="25" spans="1:19" ht="30" customHeight="1" x14ac:dyDescent="0.2">
      <c r="A25" s="10"/>
      <c r="B25" s="28"/>
      <c r="C25" s="16" t="s">
        <v>39</v>
      </c>
      <c r="D25" s="16" t="s">
        <v>92</v>
      </c>
      <c r="E25" s="17">
        <v>1</v>
      </c>
      <c r="F25" s="17">
        <v>5</v>
      </c>
      <c r="G25" s="17">
        <f t="shared" si="3"/>
        <v>6</v>
      </c>
      <c r="H25" s="17">
        <v>4</v>
      </c>
      <c r="I25" s="17">
        <v>9</v>
      </c>
      <c r="J25" s="17">
        <f t="shared" si="4"/>
        <v>13</v>
      </c>
      <c r="K25" s="17">
        <v>13</v>
      </c>
      <c r="L25" s="37"/>
      <c r="M25" s="10"/>
    </row>
    <row r="26" spans="1:19" ht="20.100000000000001" customHeight="1" x14ac:dyDescent="0.2">
      <c r="A26" s="10"/>
      <c r="B26" s="28"/>
      <c r="C26" s="59" t="s">
        <v>0</v>
      </c>
      <c r="D26" s="59"/>
      <c r="E26" s="48">
        <f t="shared" ref="E26:K26" si="5">SUM(E18:E25)</f>
        <v>97</v>
      </c>
      <c r="F26" s="48">
        <f t="shared" si="5"/>
        <v>237</v>
      </c>
      <c r="G26" s="48">
        <f t="shared" si="5"/>
        <v>334</v>
      </c>
      <c r="H26" s="48">
        <f t="shared" si="5"/>
        <v>111</v>
      </c>
      <c r="I26" s="48">
        <f t="shared" si="5"/>
        <v>257</v>
      </c>
      <c r="J26" s="48">
        <f t="shared" si="5"/>
        <v>368</v>
      </c>
      <c r="K26" s="48">
        <f t="shared" si="5"/>
        <v>192</v>
      </c>
      <c r="L26" s="37"/>
      <c r="M26" s="10"/>
    </row>
    <row r="27" spans="1:19" s="7" customFormat="1" ht="20.100000000000001" customHeight="1" x14ac:dyDescent="0.2">
      <c r="A27" s="31"/>
      <c r="B27" s="32"/>
      <c r="C27" s="88" t="s">
        <v>6</v>
      </c>
      <c r="D27" s="89"/>
      <c r="E27" s="64"/>
      <c r="F27" s="64"/>
      <c r="G27" s="64"/>
      <c r="H27" s="64"/>
      <c r="I27" s="64"/>
      <c r="J27" s="64"/>
      <c r="K27" s="93"/>
      <c r="L27" s="39"/>
      <c r="M27" s="31"/>
      <c r="N27"/>
      <c r="O27"/>
      <c r="P27"/>
      <c r="Q27"/>
      <c r="R27"/>
      <c r="S27"/>
    </row>
    <row r="28" spans="1:19" s="7" customFormat="1" ht="19.5" customHeight="1" x14ac:dyDescent="0.2">
      <c r="A28" s="31"/>
      <c r="B28" s="32"/>
      <c r="C28" s="14" t="s">
        <v>17</v>
      </c>
      <c r="D28" s="14" t="s">
        <v>56</v>
      </c>
      <c r="E28" s="15">
        <v>27</v>
      </c>
      <c r="F28" s="15">
        <v>62</v>
      </c>
      <c r="G28" s="15">
        <f t="shared" ref="G28:G36" si="6">+F28+E28</f>
        <v>89</v>
      </c>
      <c r="H28" s="15">
        <v>26</v>
      </c>
      <c r="I28" s="15">
        <v>58</v>
      </c>
      <c r="J28" s="15">
        <f t="shared" ref="J28:J36" si="7">SUM(H28:I28)</f>
        <v>84</v>
      </c>
      <c r="K28" s="15">
        <v>39</v>
      </c>
      <c r="L28" s="39"/>
      <c r="M28" s="31"/>
      <c r="N28"/>
      <c r="O28"/>
      <c r="P28"/>
      <c r="Q28"/>
      <c r="R28"/>
      <c r="S28"/>
    </row>
    <row r="29" spans="1:19" s="7" customFormat="1" ht="19.5" customHeight="1" x14ac:dyDescent="0.2">
      <c r="A29" s="31"/>
      <c r="B29" s="32"/>
      <c r="C29" s="16" t="s">
        <v>18</v>
      </c>
      <c r="D29" s="16" t="s">
        <v>57</v>
      </c>
      <c r="E29" s="17">
        <v>20</v>
      </c>
      <c r="F29" s="17">
        <v>44</v>
      </c>
      <c r="G29" s="17">
        <f t="shared" si="6"/>
        <v>64</v>
      </c>
      <c r="H29" s="17">
        <v>25</v>
      </c>
      <c r="I29" s="17">
        <v>48</v>
      </c>
      <c r="J29" s="17">
        <f t="shared" si="7"/>
        <v>73</v>
      </c>
      <c r="K29" s="17">
        <v>23</v>
      </c>
      <c r="L29" s="39"/>
      <c r="M29" s="31"/>
      <c r="N29"/>
      <c r="O29"/>
      <c r="P29"/>
      <c r="Q29"/>
      <c r="R29"/>
      <c r="S29"/>
    </row>
    <row r="30" spans="1:19" s="7" customFormat="1" ht="19.5" customHeight="1" x14ac:dyDescent="0.2">
      <c r="A30" s="31"/>
      <c r="B30" s="32"/>
      <c r="C30" s="14" t="s">
        <v>80</v>
      </c>
      <c r="D30" s="14" t="s">
        <v>58</v>
      </c>
      <c r="E30" s="15">
        <v>31</v>
      </c>
      <c r="F30" s="15">
        <v>43</v>
      </c>
      <c r="G30" s="15">
        <f t="shared" si="6"/>
        <v>74</v>
      </c>
      <c r="H30" s="15">
        <v>29</v>
      </c>
      <c r="I30" s="15">
        <v>40</v>
      </c>
      <c r="J30" s="15">
        <f t="shared" si="7"/>
        <v>69</v>
      </c>
      <c r="K30" s="15">
        <v>35</v>
      </c>
      <c r="L30" s="39"/>
      <c r="M30" s="31"/>
      <c r="N30"/>
      <c r="O30"/>
      <c r="P30"/>
      <c r="Q30"/>
      <c r="R30"/>
      <c r="S30"/>
    </row>
    <row r="31" spans="1:19" s="7" customFormat="1" ht="19.5" customHeight="1" x14ac:dyDescent="0.2">
      <c r="A31" s="31"/>
      <c r="B31" s="32"/>
      <c r="C31" s="16" t="s">
        <v>80</v>
      </c>
      <c r="D31" s="16" t="s">
        <v>59</v>
      </c>
      <c r="E31" s="17">
        <v>5</v>
      </c>
      <c r="F31" s="17">
        <v>16</v>
      </c>
      <c r="G31" s="17">
        <f t="shared" si="6"/>
        <v>21</v>
      </c>
      <c r="H31" s="17">
        <v>6</v>
      </c>
      <c r="I31" s="17">
        <v>15</v>
      </c>
      <c r="J31" s="17">
        <f t="shared" si="7"/>
        <v>21</v>
      </c>
      <c r="K31" s="17">
        <v>18</v>
      </c>
      <c r="L31" s="39"/>
      <c r="M31" s="31"/>
      <c r="N31"/>
      <c r="O31"/>
      <c r="P31"/>
      <c r="Q31"/>
      <c r="R31"/>
      <c r="S31"/>
    </row>
    <row r="32" spans="1:19" s="7" customFormat="1" ht="19.5" customHeight="1" x14ac:dyDescent="0.2">
      <c r="A32" s="31"/>
      <c r="B32" s="32"/>
      <c r="C32" s="14" t="s">
        <v>13</v>
      </c>
      <c r="D32" s="14" t="s">
        <v>51</v>
      </c>
      <c r="E32" s="15">
        <v>30</v>
      </c>
      <c r="F32" s="15">
        <v>18</v>
      </c>
      <c r="G32" s="15">
        <f t="shared" si="6"/>
        <v>48</v>
      </c>
      <c r="H32" s="15">
        <v>29</v>
      </c>
      <c r="I32" s="15">
        <v>18</v>
      </c>
      <c r="J32" s="15">
        <f t="shared" si="7"/>
        <v>47</v>
      </c>
      <c r="K32" s="15">
        <v>13</v>
      </c>
      <c r="L32" s="39"/>
      <c r="M32" s="31"/>
      <c r="N32"/>
      <c r="O32"/>
      <c r="P32"/>
      <c r="Q32"/>
      <c r="R32"/>
      <c r="S32"/>
    </row>
    <row r="33" spans="1:19" s="7" customFormat="1" ht="19.5" customHeight="1" x14ac:dyDescent="0.2">
      <c r="A33" s="31"/>
      <c r="B33" s="32"/>
      <c r="C33" s="16" t="s">
        <v>19</v>
      </c>
      <c r="D33" s="16" t="s">
        <v>83</v>
      </c>
      <c r="E33" s="17">
        <v>4</v>
      </c>
      <c r="F33" s="17">
        <v>26</v>
      </c>
      <c r="G33" s="17">
        <f t="shared" si="6"/>
        <v>30</v>
      </c>
      <c r="H33" s="17">
        <v>3</v>
      </c>
      <c r="I33" s="17">
        <v>22</v>
      </c>
      <c r="J33" s="17">
        <f t="shared" si="7"/>
        <v>25</v>
      </c>
      <c r="K33" s="17">
        <v>2</v>
      </c>
      <c r="L33" s="39"/>
      <c r="M33" s="31"/>
      <c r="N33"/>
      <c r="O33"/>
      <c r="P33"/>
      <c r="Q33"/>
      <c r="R33"/>
      <c r="S33"/>
    </row>
    <row r="34" spans="1:19" s="7" customFormat="1" ht="19.5" customHeight="1" x14ac:dyDescent="0.2">
      <c r="A34" s="31"/>
      <c r="B34" s="32"/>
      <c r="C34" s="14" t="s">
        <v>24</v>
      </c>
      <c r="D34" s="14" t="s">
        <v>65</v>
      </c>
      <c r="E34" s="15">
        <v>19</v>
      </c>
      <c r="F34" s="15">
        <v>19</v>
      </c>
      <c r="G34" s="15">
        <f t="shared" si="6"/>
        <v>38</v>
      </c>
      <c r="H34" s="15">
        <v>19</v>
      </c>
      <c r="I34" s="15">
        <v>25</v>
      </c>
      <c r="J34" s="15">
        <f t="shared" si="7"/>
        <v>44</v>
      </c>
      <c r="K34" s="15">
        <v>18</v>
      </c>
      <c r="L34" s="39"/>
      <c r="M34" s="31"/>
      <c r="N34"/>
      <c r="O34"/>
      <c r="P34"/>
      <c r="Q34"/>
      <c r="R34"/>
      <c r="S34"/>
    </row>
    <row r="35" spans="1:19" s="7" customFormat="1" ht="19.5" customHeight="1" x14ac:dyDescent="0.2">
      <c r="A35" s="31"/>
      <c r="B35" s="32"/>
      <c r="C35" s="16" t="s">
        <v>20</v>
      </c>
      <c r="D35" s="16" t="s">
        <v>60</v>
      </c>
      <c r="E35" s="17">
        <v>16</v>
      </c>
      <c r="F35" s="17">
        <v>52</v>
      </c>
      <c r="G35" s="17">
        <f t="shared" si="6"/>
        <v>68</v>
      </c>
      <c r="H35" s="17">
        <v>14</v>
      </c>
      <c r="I35" s="17">
        <v>59</v>
      </c>
      <c r="J35" s="17">
        <f t="shared" si="7"/>
        <v>73</v>
      </c>
      <c r="K35" s="17">
        <v>43</v>
      </c>
      <c r="L35" s="39"/>
      <c r="M35" s="31"/>
      <c r="N35"/>
      <c r="O35"/>
      <c r="P35"/>
      <c r="Q35"/>
      <c r="R35"/>
      <c r="S35"/>
    </row>
    <row r="36" spans="1:19" s="7" customFormat="1" ht="19.5" customHeight="1" x14ac:dyDescent="0.2">
      <c r="A36" s="31"/>
      <c r="B36" s="32"/>
      <c r="C36" s="14" t="s">
        <v>16</v>
      </c>
      <c r="D36" s="14" t="s">
        <v>54</v>
      </c>
      <c r="E36" s="15">
        <v>4</v>
      </c>
      <c r="F36" s="15">
        <v>33</v>
      </c>
      <c r="G36" s="15">
        <f t="shared" si="6"/>
        <v>37</v>
      </c>
      <c r="H36" s="15">
        <v>6</v>
      </c>
      <c r="I36" s="15">
        <v>22</v>
      </c>
      <c r="J36" s="15">
        <f t="shared" si="7"/>
        <v>28</v>
      </c>
      <c r="K36" s="15">
        <v>5</v>
      </c>
      <c r="L36" s="39"/>
      <c r="M36" s="31"/>
      <c r="N36"/>
      <c r="O36"/>
      <c r="P36"/>
      <c r="Q36"/>
      <c r="R36"/>
      <c r="S36"/>
    </row>
    <row r="37" spans="1:19" ht="20.100000000000001" customHeight="1" x14ac:dyDescent="0.2">
      <c r="A37" s="10"/>
      <c r="B37" s="28"/>
      <c r="C37" s="59" t="s">
        <v>0</v>
      </c>
      <c r="D37" s="59"/>
      <c r="E37" s="48">
        <f t="shared" ref="E37:K37" si="8">SUM(E28:E36)</f>
        <v>156</v>
      </c>
      <c r="F37" s="48">
        <f t="shared" si="8"/>
        <v>313</v>
      </c>
      <c r="G37" s="48">
        <f t="shared" si="8"/>
        <v>469</v>
      </c>
      <c r="H37" s="48">
        <f t="shared" si="8"/>
        <v>157</v>
      </c>
      <c r="I37" s="48">
        <f t="shared" si="8"/>
        <v>307</v>
      </c>
      <c r="J37" s="48">
        <f t="shared" si="8"/>
        <v>464</v>
      </c>
      <c r="K37" s="48">
        <f t="shared" si="8"/>
        <v>196</v>
      </c>
      <c r="L37" s="37"/>
      <c r="M37" s="10"/>
    </row>
    <row r="38" spans="1:19" s="7" customFormat="1" ht="20.100000000000001" customHeight="1" x14ac:dyDescent="0.2">
      <c r="A38" s="31"/>
      <c r="B38" s="32"/>
      <c r="C38" s="88" t="s">
        <v>84</v>
      </c>
      <c r="D38" s="89"/>
      <c r="E38" s="60"/>
      <c r="F38" s="60"/>
      <c r="G38" s="60"/>
      <c r="H38" s="60"/>
      <c r="I38" s="60"/>
      <c r="J38" s="60"/>
      <c r="K38" s="94"/>
      <c r="L38" s="39"/>
      <c r="M38" s="31"/>
      <c r="N38"/>
      <c r="O38"/>
      <c r="P38"/>
      <c r="Q38"/>
      <c r="R38"/>
      <c r="S38"/>
    </row>
    <row r="39" spans="1:19" ht="19.5" customHeight="1" x14ac:dyDescent="0.2">
      <c r="A39" s="10"/>
      <c r="B39" s="28"/>
      <c r="C39" s="14" t="s">
        <v>21</v>
      </c>
      <c r="D39" s="14" t="s">
        <v>61</v>
      </c>
      <c r="E39" s="15">
        <v>8</v>
      </c>
      <c r="F39" s="15">
        <v>68</v>
      </c>
      <c r="G39" s="15">
        <f>+F39+E39</f>
        <v>76</v>
      </c>
      <c r="H39" s="15">
        <v>7</v>
      </c>
      <c r="I39" s="15">
        <v>76</v>
      </c>
      <c r="J39" s="15">
        <f>SUM(H39:I39)</f>
        <v>83</v>
      </c>
      <c r="K39" s="15">
        <v>48</v>
      </c>
      <c r="L39" s="37"/>
      <c r="M39" s="10"/>
    </row>
    <row r="40" spans="1:19" s="7" customFormat="1" ht="19.5" customHeight="1" x14ac:dyDescent="0.2">
      <c r="A40" s="31"/>
      <c r="B40" s="32"/>
      <c r="C40" s="16" t="s">
        <v>89</v>
      </c>
      <c r="D40" s="16" t="s">
        <v>64</v>
      </c>
      <c r="E40" s="17">
        <v>20</v>
      </c>
      <c r="F40" s="17">
        <v>36</v>
      </c>
      <c r="G40" s="17">
        <f>+F40+E40</f>
        <v>56</v>
      </c>
      <c r="H40" s="17">
        <v>28</v>
      </c>
      <c r="I40" s="17">
        <v>39</v>
      </c>
      <c r="J40" s="17">
        <f>SUM(H40:I40)</f>
        <v>67</v>
      </c>
      <c r="K40" s="17">
        <v>39</v>
      </c>
      <c r="L40" s="39"/>
      <c r="M40" s="31"/>
      <c r="N40"/>
      <c r="O40"/>
      <c r="P40"/>
      <c r="Q40"/>
      <c r="R40"/>
      <c r="S40"/>
    </row>
    <row r="41" spans="1:19" ht="19.5" customHeight="1" x14ac:dyDescent="0.2">
      <c r="A41" s="10"/>
      <c r="B41" s="28"/>
      <c r="C41" s="14" t="s">
        <v>27</v>
      </c>
      <c r="D41" s="14" t="s">
        <v>68</v>
      </c>
      <c r="E41" s="15">
        <v>15</v>
      </c>
      <c r="F41" s="15">
        <v>45</v>
      </c>
      <c r="G41" s="15">
        <f>+F41+E41</f>
        <v>60</v>
      </c>
      <c r="H41" s="15">
        <v>15</v>
      </c>
      <c r="I41" s="15">
        <v>40</v>
      </c>
      <c r="J41" s="15">
        <f>SUM(H41:I41)</f>
        <v>55</v>
      </c>
      <c r="K41" s="15">
        <v>30</v>
      </c>
      <c r="L41" s="37"/>
      <c r="M41" s="10"/>
    </row>
    <row r="42" spans="1:19" ht="25.5" x14ac:dyDescent="0.2">
      <c r="A42" s="10"/>
      <c r="B42" s="28"/>
      <c r="C42" s="16" t="s">
        <v>27</v>
      </c>
      <c r="D42" s="16" t="s">
        <v>98</v>
      </c>
      <c r="E42" s="17">
        <v>0</v>
      </c>
      <c r="F42" s="17">
        <v>0</v>
      </c>
      <c r="G42" s="17">
        <v>0</v>
      </c>
      <c r="H42" s="17">
        <v>2</v>
      </c>
      <c r="I42" s="17">
        <v>0</v>
      </c>
      <c r="J42" s="17">
        <f>SUM(H42:I42)</f>
        <v>2</v>
      </c>
      <c r="K42" s="17">
        <v>2</v>
      </c>
      <c r="L42" s="37"/>
      <c r="M42" s="10"/>
    </row>
    <row r="43" spans="1:19" s="7" customFormat="1" ht="19.5" customHeight="1" x14ac:dyDescent="0.2">
      <c r="A43" s="31"/>
      <c r="B43" s="32"/>
      <c r="C43" s="14" t="s">
        <v>12</v>
      </c>
      <c r="D43" s="14" t="s">
        <v>50</v>
      </c>
      <c r="E43" s="15">
        <v>23</v>
      </c>
      <c r="F43" s="15">
        <v>37</v>
      </c>
      <c r="G43" s="15">
        <f>+F43+E43</f>
        <v>60</v>
      </c>
      <c r="H43" s="15">
        <v>22</v>
      </c>
      <c r="I43" s="15">
        <v>33</v>
      </c>
      <c r="J43" s="15">
        <f>SUM(H43:I43)</f>
        <v>55</v>
      </c>
      <c r="K43" s="15">
        <v>30</v>
      </c>
      <c r="L43" s="39"/>
      <c r="M43" s="31"/>
      <c r="N43"/>
      <c r="O43"/>
      <c r="P43"/>
      <c r="Q43"/>
      <c r="R43"/>
      <c r="S43"/>
    </row>
    <row r="44" spans="1:19" ht="19.5" customHeight="1" x14ac:dyDescent="0.2">
      <c r="A44" s="10"/>
      <c r="B44" s="28"/>
      <c r="C44" s="16" t="s">
        <v>42</v>
      </c>
      <c r="D44" s="16" t="s">
        <v>62</v>
      </c>
      <c r="E44" s="17">
        <v>13</v>
      </c>
      <c r="F44" s="17">
        <v>69</v>
      </c>
      <c r="G44" s="17">
        <f>+F44+E44</f>
        <v>82</v>
      </c>
      <c r="H44" s="17">
        <v>7</v>
      </c>
      <c r="I44" s="17">
        <v>66</v>
      </c>
      <c r="J44" s="17">
        <f>SUM(H44:I44)</f>
        <v>73</v>
      </c>
      <c r="K44" s="17">
        <v>22</v>
      </c>
      <c r="L44" s="37"/>
      <c r="M44" s="10"/>
    </row>
    <row r="45" spans="1:19" ht="19.5" customHeight="1" x14ac:dyDescent="0.2">
      <c r="A45" s="10"/>
      <c r="B45" s="28"/>
      <c r="C45" s="14" t="s">
        <v>28</v>
      </c>
      <c r="D45" s="14" t="s">
        <v>69</v>
      </c>
      <c r="E45" s="15">
        <v>19</v>
      </c>
      <c r="F45" s="15">
        <v>25</v>
      </c>
      <c r="G45" s="15">
        <f>+F45+E45</f>
        <v>44</v>
      </c>
      <c r="H45" s="15">
        <v>11</v>
      </c>
      <c r="I45" s="15">
        <v>22</v>
      </c>
      <c r="J45" s="15">
        <f>SUM(H45:I45)</f>
        <v>33</v>
      </c>
      <c r="K45" s="15">
        <v>14</v>
      </c>
      <c r="L45" s="37"/>
      <c r="M45" s="10"/>
    </row>
    <row r="46" spans="1:19" ht="19.5" customHeight="1" x14ac:dyDescent="0.2">
      <c r="A46" s="10"/>
      <c r="B46" s="28"/>
      <c r="C46" s="16" t="s">
        <v>28</v>
      </c>
      <c r="D46" s="16" t="s">
        <v>70</v>
      </c>
      <c r="E46" s="17">
        <v>18</v>
      </c>
      <c r="F46" s="17">
        <v>13</v>
      </c>
      <c r="G46" s="17">
        <f>+F46+E46</f>
        <v>31</v>
      </c>
      <c r="H46" s="17">
        <v>22</v>
      </c>
      <c r="I46" s="17">
        <v>9</v>
      </c>
      <c r="J46" s="17">
        <f>SUM(H46:I46)</f>
        <v>31</v>
      </c>
      <c r="K46" s="17">
        <v>14</v>
      </c>
      <c r="L46" s="37"/>
      <c r="M46" s="10"/>
    </row>
    <row r="47" spans="1:19" s="7" customFormat="1" ht="19.5" customHeight="1" x14ac:dyDescent="0.2">
      <c r="A47" s="31"/>
      <c r="B47" s="32"/>
      <c r="C47" s="14" t="s">
        <v>29</v>
      </c>
      <c r="D47" s="14" t="s">
        <v>71</v>
      </c>
      <c r="E47" s="15">
        <v>13</v>
      </c>
      <c r="F47" s="15">
        <v>6</v>
      </c>
      <c r="G47" s="15">
        <f>+F47+E47</f>
        <v>19</v>
      </c>
      <c r="H47" s="15">
        <v>11</v>
      </c>
      <c r="I47" s="15">
        <v>7</v>
      </c>
      <c r="J47" s="15">
        <f>SUM(H47:I47)</f>
        <v>18</v>
      </c>
      <c r="K47" s="15">
        <v>5</v>
      </c>
      <c r="L47" s="39"/>
      <c r="M47" s="31"/>
      <c r="N47"/>
      <c r="O47"/>
      <c r="P47"/>
      <c r="Q47"/>
      <c r="R47"/>
      <c r="S47"/>
    </row>
    <row r="48" spans="1:19" ht="19.5" customHeight="1" x14ac:dyDescent="0.2">
      <c r="A48" s="10"/>
      <c r="B48" s="28"/>
      <c r="C48" s="16" t="s">
        <v>22</v>
      </c>
      <c r="D48" s="16" t="s">
        <v>95</v>
      </c>
      <c r="E48" s="17">
        <v>13</v>
      </c>
      <c r="F48" s="17">
        <v>23</v>
      </c>
      <c r="G48" s="17">
        <f>+F48+E48</f>
        <v>36</v>
      </c>
      <c r="H48" s="17">
        <v>13</v>
      </c>
      <c r="I48" s="17">
        <v>25</v>
      </c>
      <c r="J48" s="17">
        <f>SUM(H48:I48)</f>
        <v>38</v>
      </c>
      <c r="K48" s="17">
        <v>5</v>
      </c>
      <c r="L48" s="37"/>
      <c r="M48" s="10"/>
    </row>
    <row r="49" spans="1:19" s="7" customFormat="1" ht="19.5" customHeight="1" x14ac:dyDescent="0.2">
      <c r="A49" s="31"/>
      <c r="B49" s="32"/>
      <c r="C49" s="14" t="s">
        <v>30</v>
      </c>
      <c r="D49" s="14" t="s">
        <v>72</v>
      </c>
      <c r="E49" s="15">
        <v>3</v>
      </c>
      <c r="F49" s="15">
        <v>25</v>
      </c>
      <c r="G49" s="15">
        <f>+F49+E49</f>
        <v>28</v>
      </c>
      <c r="H49" s="15">
        <v>3</v>
      </c>
      <c r="I49" s="15">
        <v>29</v>
      </c>
      <c r="J49" s="15">
        <f>SUM(H49:I49)</f>
        <v>32</v>
      </c>
      <c r="K49" s="15">
        <v>15</v>
      </c>
      <c r="L49" s="39"/>
      <c r="M49" s="31"/>
      <c r="N49"/>
      <c r="O49"/>
      <c r="P49"/>
      <c r="Q49"/>
      <c r="R49"/>
      <c r="S49"/>
    </row>
    <row r="50" spans="1:19" ht="18.75" customHeight="1" x14ac:dyDescent="0.2">
      <c r="A50" s="10"/>
      <c r="B50" s="28"/>
      <c r="C50" s="16" t="s">
        <v>31</v>
      </c>
      <c r="D50" s="16" t="s">
        <v>86</v>
      </c>
      <c r="E50" s="17">
        <v>25</v>
      </c>
      <c r="F50" s="17">
        <v>70</v>
      </c>
      <c r="G50" s="17">
        <f>+F50+E50</f>
        <v>95</v>
      </c>
      <c r="H50" s="17">
        <v>20</v>
      </c>
      <c r="I50" s="17">
        <v>60</v>
      </c>
      <c r="J50" s="17">
        <f>SUM(H50:I50)</f>
        <v>80</v>
      </c>
      <c r="K50" s="17">
        <v>28</v>
      </c>
      <c r="L50" s="37"/>
      <c r="M50" s="10"/>
    </row>
    <row r="51" spans="1:19" ht="19.5" customHeight="1" x14ac:dyDescent="0.2">
      <c r="A51" s="10"/>
      <c r="B51" s="28"/>
      <c r="C51" s="14" t="s">
        <v>23</v>
      </c>
      <c r="D51" s="14" t="s">
        <v>63</v>
      </c>
      <c r="E51" s="15">
        <v>71</v>
      </c>
      <c r="F51" s="15">
        <v>107</v>
      </c>
      <c r="G51" s="15">
        <f>+F51+E51</f>
        <v>178</v>
      </c>
      <c r="H51" s="15">
        <v>61</v>
      </c>
      <c r="I51" s="15">
        <v>101</v>
      </c>
      <c r="J51" s="15">
        <f>SUM(H51:I51)</f>
        <v>162</v>
      </c>
      <c r="K51" s="15">
        <v>88</v>
      </c>
      <c r="L51" s="37"/>
      <c r="M51" s="10"/>
    </row>
    <row r="52" spans="1:19" ht="19.5" customHeight="1" x14ac:dyDescent="0.2">
      <c r="A52" s="10"/>
      <c r="B52" s="28"/>
      <c r="C52" s="16" t="s">
        <v>24</v>
      </c>
      <c r="D52" s="16" t="s">
        <v>85</v>
      </c>
      <c r="E52" s="17">
        <v>46</v>
      </c>
      <c r="F52" s="17">
        <v>87</v>
      </c>
      <c r="G52" s="17">
        <f>+F52+E52</f>
        <v>133</v>
      </c>
      <c r="H52" s="17">
        <v>36</v>
      </c>
      <c r="I52" s="17">
        <v>76</v>
      </c>
      <c r="J52" s="17">
        <f>SUM(H52:I52)</f>
        <v>112</v>
      </c>
      <c r="K52" s="17">
        <v>56</v>
      </c>
      <c r="L52" s="37"/>
      <c r="M52" s="10"/>
    </row>
    <row r="53" spans="1:19" ht="19.5" customHeight="1" x14ac:dyDescent="0.2">
      <c r="A53" s="10"/>
      <c r="B53" s="28"/>
      <c r="C53" s="14" t="s">
        <v>25</v>
      </c>
      <c r="D53" s="14" t="s">
        <v>66</v>
      </c>
      <c r="E53" s="15">
        <v>10</v>
      </c>
      <c r="F53" s="15">
        <v>17</v>
      </c>
      <c r="G53" s="15">
        <f>+F53+E53</f>
        <v>27</v>
      </c>
      <c r="H53" s="15">
        <v>12</v>
      </c>
      <c r="I53" s="15">
        <v>15</v>
      </c>
      <c r="J53" s="15">
        <f>SUM(H53:I53)</f>
        <v>27</v>
      </c>
      <c r="K53" s="15">
        <v>4</v>
      </c>
      <c r="L53" s="37"/>
      <c r="M53" s="10"/>
    </row>
    <row r="54" spans="1:19" s="8" customFormat="1" ht="20.100000000000001" customHeight="1" x14ac:dyDescent="0.2">
      <c r="A54" s="33"/>
      <c r="B54" s="34"/>
      <c r="C54" s="65" t="s">
        <v>0</v>
      </c>
      <c r="D54" s="65"/>
      <c r="E54" s="49">
        <f>SUM(E39:E53)</f>
        <v>297</v>
      </c>
      <c r="F54" s="49">
        <f>SUM(F39:F52)</f>
        <v>611</v>
      </c>
      <c r="G54" s="49">
        <f>SUM(G39:G52)</f>
        <v>898</v>
      </c>
      <c r="H54" s="49">
        <f>SUM(H39:H53)</f>
        <v>270</v>
      </c>
      <c r="I54" s="49">
        <f>SUM(I39:I53)</f>
        <v>598</v>
      </c>
      <c r="J54" s="49">
        <f>SUM(J39:J53)</f>
        <v>868</v>
      </c>
      <c r="K54" s="49">
        <f>SUM(K39:K53)</f>
        <v>400</v>
      </c>
      <c r="L54" s="37"/>
      <c r="M54" s="33"/>
      <c r="N54"/>
      <c r="O54"/>
      <c r="P54"/>
      <c r="Q54"/>
      <c r="R54"/>
      <c r="S54"/>
    </row>
    <row r="55" spans="1:19" s="7" customFormat="1" ht="20.100000000000001" customHeight="1" x14ac:dyDescent="0.2">
      <c r="A55" s="31"/>
      <c r="B55" s="32"/>
      <c r="C55" s="88" t="s">
        <v>87</v>
      </c>
      <c r="D55" s="89"/>
      <c r="E55" s="60"/>
      <c r="F55" s="60"/>
      <c r="G55" s="60"/>
      <c r="H55" s="60"/>
      <c r="I55" s="60"/>
      <c r="J55" s="60"/>
      <c r="K55" s="94"/>
      <c r="L55" s="39"/>
      <c r="M55" s="31"/>
      <c r="N55"/>
      <c r="O55"/>
      <c r="P55"/>
      <c r="Q55"/>
      <c r="R55"/>
      <c r="S55"/>
    </row>
    <row r="56" spans="1:19" ht="19.5" customHeight="1" x14ac:dyDescent="0.2">
      <c r="A56" s="10"/>
      <c r="B56" s="28"/>
      <c r="C56" s="14" t="s">
        <v>32</v>
      </c>
      <c r="D56" s="14" t="s">
        <v>73</v>
      </c>
      <c r="E56" s="15">
        <v>25</v>
      </c>
      <c r="F56" s="15">
        <v>130</v>
      </c>
      <c r="G56" s="15">
        <f t="shared" ref="G56:G62" si="9">+F56+E56</f>
        <v>155</v>
      </c>
      <c r="H56" s="15">
        <v>26</v>
      </c>
      <c r="I56" s="15">
        <v>129</v>
      </c>
      <c r="J56" s="15">
        <f t="shared" ref="J56:J62" si="10">SUM(H56:I56)</f>
        <v>155</v>
      </c>
      <c r="K56" s="15">
        <v>83</v>
      </c>
      <c r="L56" s="37"/>
      <c r="M56" s="10"/>
    </row>
    <row r="57" spans="1:19" ht="19.5" customHeight="1" x14ac:dyDescent="0.2">
      <c r="A57" s="10"/>
      <c r="B57" s="28"/>
      <c r="C57" s="16" t="s">
        <v>33</v>
      </c>
      <c r="D57" s="16" t="s">
        <v>74</v>
      </c>
      <c r="E57" s="17">
        <v>13</v>
      </c>
      <c r="F57" s="17">
        <v>98</v>
      </c>
      <c r="G57" s="17">
        <f t="shared" si="9"/>
        <v>111</v>
      </c>
      <c r="H57" s="17">
        <v>10</v>
      </c>
      <c r="I57" s="17">
        <v>95</v>
      </c>
      <c r="J57" s="17">
        <f t="shared" si="10"/>
        <v>105</v>
      </c>
      <c r="K57" s="17">
        <v>37</v>
      </c>
      <c r="L57" s="37"/>
      <c r="M57" s="10"/>
    </row>
    <row r="58" spans="1:19" ht="19.5" customHeight="1" x14ac:dyDescent="0.2">
      <c r="A58" s="10"/>
      <c r="B58" s="28"/>
      <c r="C58" s="14" t="s">
        <v>35</v>
      </c>
      <c r="D58" s="14" t="s">
        <v>76</v>
      </c>
      <c r="E58" s="15">
        <v>9</v>
      </c>
      <c r="F58" s="15">
        <v>51</v>
      </c>
      <c r="G58" s="15">
        <f t="shared" si="9"/>
        <v>60</v>
      </c>
      <c r="H58" s="15">
        <v>12</v>
      </c>
      <c r="I58" s="15">
        <v>49</v>
      </c>
      <c r="J58" s="15">
        <f t="shared" si="10"/>
        <v>61</v>
      </c>
      <c r="K58" s="15">
        <v>23</v>
      </c>
      <c r="L58" s="37"/>
      <c r="M58" s="10"/>
    </row>
    <row r="59" spans="1:19" ht="19.5" customHeight="1" x14ac:dyDescent="0.2">
      <c r="A59" s="10"/>
      <c r="B59" s="28"/>
      <c r="C59" s="16" t="s">
        <v>35</v>
      </c>
      <c r="D59" s="16" t="s">
        <v>77</v>
      </c>
      <c r="E59" s="17">
        <v>8</v>
      </c>
      <c r="F59" s="17">
        <v>40</v>
      </c>
      <c r="G59" s="17">
        <f t="shared" si="9"/>
        <v>48</v>
      </c>
      <c r="H59" s="17">
        <v>8</v>
      </c>
      <c r="I59" s="17">
        <v>41</v>
      </c>
      <c r="J59" s="17">
        <f t="shared" si="10"/>
        <v>49</v>
      </c>
      <c r="K59" s="17">
        <v>20</v>
      </c>
      <c r="L59" s="37"/>
      <c r="M59" s="10"/>
    </row>
    <row r="60" spans="1:19" ht="19.5" customHeight="1" x14ac:dyDescent="0.2">
      <c r="A60" s="10"/>
      <c r="B60" s="28"/>
      <c r="C60" s="14" t="s">
        <v>36</v>
      </c>
      <c r="D60" s="14" t="s">
        <v>78</v>
      </c>
      <c r="E60" s="15">
        <v>30</v>
      </c>
      <c r="F60" s="15">
        <v>108</v>
      </c>
      <c r="G60" s="15">
        <f t="shared" si="9"/>
        <v>138</v>
      </c>
      <c r="H60" s="15">
        <v>34</v>
      </c>
      <c r="I60" s="15">
        <v>105</v>
      </c>
      <c r="J60" s="15">
        <f t="shared" si="10"/>
        <v>139</v>
      </c>
      <c r="K60" s="15">
        <v>67</v>
      </c>
      <c r="L60" s="37"/>
      <c r="M60" s="10"/>
    </row>
    <row r="61" spans="1:19" ht="19.5" customHeight="1" x14ac:dyDescent="0.2">
      <c r="A61" s="10"/>
      <c r="B61" s="28"/>
      <c r="C61" s="16" t="s">
        <v>37</v>
      </c>
      <c r="D61" s="16" t="s">
        <v>79</v>
      </c>
      <c r="E61" s="17">
        <v>15</v>
      </c>
      <c r="F61" s="17">
        <v>38</v>
      </c>
      <c r="G61" s="17">
        <f t="shared" si="9"/>
        <v>53</v>
      </c>
      <c r="H61" s="17">
        <v>13</v>
      </c>
      <c r="I61" s="17">
        <v>42</v>
      </c>
      <c r="J61" s="17">
        <f t="shared" si="10"/>
        <v>55</v>
      </c>
      <c r="K61" s="17">
        <v>29</v>
      </c>
      <c r="L61" s="37"/>
      <c r="M61" s="10"/>
    </row>
    <row r="62" spans="1:19" ht="19.5" customHeight="1" x14ac:dyDescent="0.2">
      <c r="A62" s="10"/>
      <c r="B62" s="28"/>
      <c r="C62" s="14" t="s">
        <v>93</v>
      </c>
      <c r="D62" s="14" t="s">
        <v>94</v>
      </c>
      <c r="E62" s="15">
        <v>0</v>
      </c>
      <c r="F62" s="15">
        <v>2</v>
      </c>
      <c r="G62" s="15">
        <f t="shared" si="9"/>
        <v>2</v>
      </c>
      <c r="H62" s="15">
        <v>0</v>
      </c>
      <c r="I62" s="15">
        <v>4</v>
      </c>
      <c r="J62" s="15">
        <f t="shared" si="10"/>
        <v>4</v>
      </c>
      <c r="K62" s="15">
        <v>4</v>
      </c>
      <c r="L62" s="37"/>
      <c r="M62" s="10"/>
    </row>
    <row r="63" spans="1:19" ht="20.100000000000001" customHeight="1" x14ac:dyDescent="0.2">
      <c r="A63" s="10"/>
      <c r="B63" s="28"/>
      <c r="C63" s="100" t="s">
        <v>0</v>
      </c>
      <c r="D63" s="101"/>
      <c r="E63" s="50">
        <f t="shared" ref="E63:K63" si="11">SUM(E56:E62)</f>
        <v>100</v>
      </c>
      <c r="F63" s="50">
        <f t="shared" si="11"/>
        <v>467</v>
      </c>
      <c r="G63" s="50">
        <f t="shared" si="11"/>
        <v>567</v>
      </c>
      <c r="H63" s="50">
        <f t="shared" si="11"/>
        <v>103</v>
      </c>
      <c r="I63" s="50">
        <f t="shared" si="11"/>
        <v>465</v>
      </c>
      <c r="J63" s="50">
        <f t="shared" si="11"/>
        <v>568</v>
      </c>
      <c r="K63" s="50">
        <f t="shared" si="11"/>
        <v>263</v>
      </c>
      <c r="L63" s="37"/>
      <c r="M63" s="10"/>
    </row>
    <row r="64" spans="1:19" ht="20.100000000000001" customHeight="1" x14ac:dyDescent="0.2">
      <c r="A64" s="10"/>
      <c r="B64" s="28"/>
      <c r="C64" s="102" t="s">
        <v>4</v>
      </c>
      <c r="D64" s="103"/>
      <c r="E64" s="57">
        <f>E63+E54+E37+E26+E16</f>
        <v>951</v>
      </c>
      <c r="F64" s="56">
        <f>F63+F54+F37+F26+F16</f>
        <v>2032</v>
      </c>
      <c r="G64" s="56">
        <f>G63+G54+G37+G26+G16</f>
        <v>2973</v>
      </c>
      <c r="H64" s="56">
        <f>H16+H26+H37+H54+H63</f>
        <v>918</v>
      </c>
      <c r="I64" s="56">
        <f>I16+I26+I37+I54+I63</f>
        <v>2019</v>
      </c>
      <c r="J64" s="56">
        <f>J16+J26+J37+J54+J63</f>
        <v>2937</v>
      </c>
      <c r="K64" s="56">
        <f>K16+K26+K37+K54+K63</f>
        <v>1414</v>
      </c>
      <c r="L64" s="40"/>
      <c r="M64" s="10"/>
    </row>
    <row r="65" spans="1:19" x14ac:dyDescent="0.2">
      <c r="A65" s="10"/>
      <c r="B65" s="28"/>
      <c r="C65" s="90" t="s">
        <v>90</v>
      </c>
      <c r="D65" s="91"/>
      <c r="E65" s="58"/>
      <c r="F65" s="58"/>
      <c r="G65" s="58"/>
      <c r="H65" s="58"/>
      <c r="I65" s="58"/>
      <c r="J65" s="58"/>
      <c r="K65" s="95"/>
      <c r="L65" s="40"/>
      <c r="M65" s="10"/>
    </row>
    <row r="66" spans="1:19" ht="3.95" customHeight="1" x14ac:dyDescent="0.2">
      <c r="A66" s="10"/>
      <c r="B66" s="35"/>
      <c r="C66" s="18"/>
      <c r="D66" s="19"/>
      <c r="E66" s="20"/>
      <c r="F66" s="20"/>
      <c r="G66" s="21"/>
      <c r="H66" s="22"/>
      <c r="I66" s="23"/>
      <c r="J66" s="23"/>
      <c r="K66" s="96"/>
      <c r="L66" s="41"/>
      <c r="M66" s="10"/>
    </row>
    <row r="67" spans="1:19" s="9" customFormat="1" x14ac:dyDescent="0.2">
      <c r="B67" s="26"/>
      <c r="C67" s="42"/>
      <c r="D67" s="24"/>
      <c r="E67" s="25"/>
      <c r="F67" s="25"/>
      <c r="G67" s="26"/>
      <c r="H67" s="25"/>
      <c r="N67"/>
      <c r="O67"/>
      <c r="P67"/>
      <c r="Q67"/>
      <c r="R67"/>
      <c r="S67"/>
    </row>
    <row r="68" spans="1:19" s="51" customFormat="1" x14ac:dyDescent="0.2">
      <c r="C68" s="66"/>
      <c r="D68" s="67"/>
      <c r="E68" s="68"/>
      <c r="F68" s="68"/>
      <c r="G68" s="69"/>
      <c r="H68" s="68"/>
      <c r="I68" s="69"/>
      <c r="N68"/>
      <c r="O68"/>
      <c r="P68"/>
      <c r="Q68"/>
      <c r="R68"/>
      <c r="S68"/>
    </row>
    <row r="69" spans="1:19" s="26" customFormat="1" x14ac:dyDescent="0.2">
      <c r="C69" s="66"/>
      <c r="D69" s="67"/>
      <c r="E69" s="68"/>
      <c r="F69" s="68"/>
      <c r="G69" s="69"/>
      <c r="H69" s="68"/>
      <c r="I69" s="69"/>
      <c r="N69"/>
      <c r="O69"/>
      <c r="P69"/>
      <c r="Q69"/>
      <c r="R69"/>
      <c r="S69"/>
    </row>
    <row r="70" spans="1:19" s="26" customFormat="1" x14ac:dyDescent="0.2">
      <c r="C70" s="66"/>
      <c r="D70" s="70"/>
      <c r="E70" s="68"/>
      <c r="F70" s="69"/>
      <c r="G70" s="69"/>
      <c r="H70" s="68"/>
      <c r="I70" s="69"/>
      <c r="N70"/>
      <c r="O70"/>
      <c r="P70"/>
      <c r="Q70"/>
      <c r="R70"/>
      <c r="S70"/>
    </row>
    <row r="71" spans="1:19" s="26" customFormat="1" x14ac:dyDescent="0.2">
      <c r="C71" s="66"/>
      <c r="D71" s="71"/>
      <c r="E71" s="72"/>
      <c r="F71" s="72"/>
      <c r="G71" s="73"/>
      <c r="H71" s="72"/>
      <c r="I71" s="73"/>
      <c r="N71"/>
      <c r="O71"/>
      <c r="P71"/>
      <c r="Q71"/>
      <c r="R71"/>
      <c r="S71"/>
    </row>
    <row r="72" spans="1:19" s="26" customFormat="1" ht="19.5" x14ac:dyDescent="0.35">
      <c r="C72" s="66"/>
      <c r="D72" s="74"/>
      <c r="E72" s="75"/>
      <c r="F72" s="75"/>
      <c r="G72" s="73"/>
      <c r="H72" s="76"/>
      <c r="I72" s="77"/>
      <c r="N72"/>
      <c r="O72"/>
      <c r="P72"/>
      <c r="Q72"/>
      <c r="R72"/>
      <c r="S72"/>
    </row>
    <row r="73" spans="1:19" s="26" customFormat="1" x14ac:dyDescent="0.2">
      <c r="C73" s="66"/>
      <c r="D73" s="74"/>
      <c r="E73" s="75"/>
      <c r="F73" s="75"/>
      <c r="G73" s="73"/>
      <c r="H73" s="76"/>
      <c r="I73" s="73"/>
      <c r="N73"/>
      <c r="O73"/>
      <c r="P73"/>
      <c r="Q73"/>
      <c r="R73"/>
      <c r="S73"/>
    </row>
    <row r="74" spans="1:19" s="26" customFormat="1" x14ac:dyDescent="0.2">
      <c r="C74" s="66"/>
      <c r="D74" s="74"/>
      <c r="E74" s="75"/>
      <c r="F74" s="75"/>
      <c r="G74" s="73"/>
      <c r="H74" s="76"/>
      <c r="I74" s="73"/>
      <c r="N74"/>
      <c r="O74"/>
      <c r="P74"/>
      <c r="Q74"/>
      <c r="R74"/>
      <c r="S74"/>
    </row>
    <row r="75" spans="1:19" s="26" customFormat="1" x14ac:dyDescent="0.2">
      <c r="C75" s="66"/>
      <c r="D75" s="74"/>
      <c r="E75" s="75"/>
      <c r="F75" s="75"/>
      <c r="G75" s="73"/>
      <c r="H75" s="76"/>
      <c r="I75" s="73"/>
      <c r="N75"/>
      <c r="O75"/>
      <c r="P75"/>
      <c r="Q75"/>
      <c r="R75"/>
      <c r="S75"/>
    </row>
    <row r="76" spans="1:19" s="26" customFormat="1" x14ac:dyDescent="0.2">
      <c r="C76" s="66"/>
      <c r="D76" s="74"/>
      <c r="E76" s="75"/>
      <c r="F76" s="75"/>
      <c r="G76" s="73"/>
      <c r="H76" s="76"/>
      <c r="I76" s="73"/>
      <c r="N76"/>
      <c r="O76"/>
      <c r="P76"/>
      <c r="Q76"/>
      <c r="R76"/>
      <c r="S76"/>
    </row>
    <row r="77" spans="1:19" s="26" customFormat="1" x14ac:dyDescent="0.2">
      <c r="C77" s="66"/>
      <c r="D77" s="74"/>
      <c r="E77" s="75"/>
      <c r="F77" s="75"/>
      <c r="G77" s="73"/>
      <c r="H77" s="76"/>
      <c r="I77" s="73"/>
      <c r="N77"/>
      <c r="O77"/>
      <c r="P77"/>
      <c r="Q77"/>
      <c r="R77"/>
      <c r="S77"/>
    </row>
    <row r="78" spans="1:19" s="26" customFormat="1" x14ac:dyDescent="0.2">
      <c r="C78" s="66"/>
      <c r="D78" s="74"/>
      <c r="E78" s="75"/>
      <c r="F78" s="75"/>
      <c r="G78" s="73"/>
      <c r="H78" s="76"/>
      <c r="I78" s="73"/>
      <c r="N78"/>
      <c r="O78"/>
      <c r="P78"/>
      <c r="Q78"/>
      <c r="R78"/>
      <c r="S78"/>
    </row>
    <row r="79" spans="1:19" s="26" customFormat="1" x14ac:dyDescent="0.2">
      <c r="C79" s="66"/>
      <c r="D79" s="71"/>
      <c r="E79" s="78"/>
      <c r="F79" s="78"/>
      <c r="G79" s="73"/>
      <c r="H79" s="75"/>
      <c r="I79" s="73"/>
      <c r="N79"/>
      <c r="O79"/>
      <c r="P79"/>
      <c r="Q79"/>
      <c r="R79"/>
      <c r="S79"/>
    </row>
    <row r="80" spans="1:19" s="26" customFormat="1" x14ac:dyDescent="0.2">
      <c r="C80" s="66"/>
      <c r="D80" s="71"/>
      <c r="E80" s="73"/>
      <c r="F80" s="73"/>
      <c r="G80" s="73"/>
      <c r="H80" s="73"/>
      <c r="I80" s="73"/>
      <c r="N80"/>
      <c r="O80"/>
      <c r="P80"/>
      <c r="Q80"/>
      <c r="R80"/>
      <c r="S80"/>
    </row>
    <row r="81" spans="2:19" s="26" customFormat="1" x14ac:dyDescent="0.2">
      <c r="C81" s="66"/>
      <c r="D81" s="67"/>
      <c r="E81" s="68"/>
      <c r="F81" s="68"/>
      <c r="G81" s="69"/>
      <c r="H81" s="68"/>
      <c r="I81" s="69"/>
      <c r="N81"/>
      <c r="O81"/>
      <c r="P81"/>
      <c r="Q81"/>
      <c r="R81"/>
      <c r="S81"/>
    </row>
    <row r="82" spans="2:19" s="26" customFormat="1" x14ac:dyDescent="0.2">
      <c r="C82" s="66"/>
      <c r="D82" s="67"/>
      <c r="E82" s="68"/>
      <c r="F82" s="68"/>
      <c r="G82" s="69"/>
      <c r="H82" s="68"/>
      <c r="I82" s="69"/>
      <c r="N82"/>
      <c r="O82"/>
      <c r="P82"/>
      <c r="Q82"/>
      <c r="R82"/>
      <c r="S82"/>
    </row>
    <row r="83" spans="2:19" s="43" customFormat="1" x14ac:dyDescent="0.2">
      <c r="C83" s="79"/>
      <c r="D83" s="80"/>
      <c r="E83" s="81"/>
      <c r="F83" s="81"/>
      <c r="G83" s="82"/>
      <c r="H83" s="81"/>
      <c r="I83" s="82"/>
      <c r="N83"/>
      <c r="O83"/>
      <c r="P83"/>
      <c r="Q83"/>
      <c r="R83"/>
      <c r="S83"/>
    </row>
    <row r="84" spans="2:19" s="43" customFormat="1" x14ac:dyDescent="0.2">
      <c r="C84" s="79"/>
      <c r="D84" s="80"/>
      <c r="E84" s="81"/>
      <c r="F84" s="81"/>
      <c r="G84" s="82"/>
      <c r="H84" s="81"/>
      <c r="I84" s="82"/>
      <c r="N84"/>
      <c r="O84"/>
      <c r="P84"/>
      <c r="Q84"/>
      <c r="R84"/>
      <c r="S84"/>
    </row>
    <row r="85" spans="2:19" s="43" customFormat="1" x14ac:dyDescent="0.2">
      <c r="C85" s="79"/>
      <c r="D85" s="80"/>
      <c r="E85" s="81"/>
      <c r="F85" s="81"/>
      <c r="G85" s="82"/>
      <c r="H85" s="81"/>
      <c r="I85" s="82"/>
      <c r="N85"/>
      <c r="O85"/>
      <c r="P85"/>
      <c r="Q85"/>
      <c r="R85"/>
      <c r="S85"/>
    </row>
    <row r="86" spans="2:19" s="52" customFormat="1" x14ac:dyDescent="0.2">
      <c r="C86" s="79"/>
      <c r="D86" s="80"/>
      <c r="E86" s="81"/>
      <c r="F86" s="81"/>
      <c r="G86" s="82"/>
      <c r="H86" s="81"/>
      <c r="I86" s="82"/>
      <c r="N86"/>
      <c r="O86"/>
      <c r="P86"/>
      <c r="Q86"/>
      <c r="R86"/>
      <c r="S86"/>
    </row>
    <row r="87" spans="2:19" s="52" customFormat="1" x14ac:dyDescent="0.2">
      <c r="C87" s="79"/>
      <c r="D87" s="80"/>
      <c r="E87" s="81"/>
      <c r="F87" s="81"/>
      <c r="G87" s="82"/>
      <c r="H87" s="81"/>
      <c r="I87" s="82"/>
      <c r="N87"/>
      <c r="O87"/>
      <c r="P87"/>
      <c r="Q87"/>
      <c r="R87"/>
      <c r="S87"/>
    </row>
    <row r="88" spans="2:19" s="52" customFormat="1" x14ac:dyDescent="0.2">
      <c r="C88" s="79"/>
      <c r="D88" s="80"/>
      <c r="E88" s="81"/>
      <c r="F88" s="81"/>
      <c r="G88" s="82"/>
      <c r="H88" s="81"/>
      <c r="I88" s="82"/>
      <c r="N88"/>
      <c r="O88"/>
      <c r="P88"/>
      <c r="Q88"/>
      <c r="R88"/>
      <c r="S88"/>
    </row>
    <row r="89" spans="2:19" s="52" customFormat="1" x14ac:dyDescent="0.2">
      <c r="C89" s="79"/>
      <c r="D89" s="80"/>
      <c r="E89" s="81"/>
      <c r="F89" s="81"/>
      <c r="G89" s="82"/>
      <c r="H89" s="81"/>
      <c r="I89" s="82"/>
      <c r="N89"/>
      <c r="O89"/>
      <c r="P89"/>
      <c r="Q89"/>
      <c r="R89"/>
      <c r="S89"/>
    </row>
    <row r="90" spans="2:19" s="52" customFormat="1" x14ac:dyDescent="0.2">
      <c r="C90" s="79"/>
      <c r="D90" s="80"/>
      <c r="E90" s="81"/>
      <c r="F90" s="81"/>
      <c r="G90" s="82"/>
      <c r="H90" s="81"/>
      <c r="I90" s="82"/>
      <c r="N90"/>
      <c r="O90"/>
      <c r="P90"/>
      <c r="Q90"/>
      <c r="R90"/>
      <c r="S90"/>
    </row>
    <row r="91" spans="2:19" s="53" customFormat="1" x14ac:dyDescent="0.2">
      <c r="C91" s="54"/>
      <c r="D91" s="55"/>
      <c r="N91"/>
      <c r="O91"/>
      <c r="P91"/>
      <c r="Q91"/>
      <c r="R91"/>
      <c r="S91"/>
    </row>
    <row r="92" spans="2:19" x14ac:dyDescent="0.2">
      <c r="B92" s="44"/>
      <c r="C92" s="45"/>
      <c r="D92" s="46"/>
      <c r="E92" s="44"/>
      <c r="F92" s="44"/>
      <c r="G92" s="44"/>
      <c r="H92" s="44"/>
    </row>
  </sheetData>
  <sortState ref="C39:K53">
    <sortCondition ref="C39:C53"/>
    <sortCondition ref="D39:D53"/>
  </sortState>
  <mergeCells count="12">
    <mergeCell ref="C17:D17"/>
    <mergeCell ref="C27:D27"/>
    <mergeCell ref="C38:D38"/>
    <mergeCell ref="C55:D55"/>
    <mergeCell ref="C65:D65"/>
    <mergeCell ref="C63:D63"/>
    <mergeCell ref="C64:D64"/>
    <mergeCell ref="D6:D7"/>
    <mergeCell ref="C6:C7"/>
    <mergeCell ref="E6:G6"/>
    <mergeCell ref="C8:D8"/>
    <mergeCell ref="H6:K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9" fitToHeight="2" orientation="landscape" r:id="rId1"/>
  <headerFooter alignWithMargins="0"/>
  <rowBreaks count="1" manualBreakCount="1">
    <brk id="54" max="11" man="1"/>
  </rowBreaks>
  <colBreaks count="1" manualBreakCount="1">
    <brk id="12" max="99" man="1"/>
  </colBreaks>
  <webPublishItems count="1">
    <webPublishItem id="14107" divId="1323_14107" sourceType="sheet" destinationFile="G:\APAE\APAE-COMU\Estadístiques internes\LLIBREDA\Lldades 2012\taules\Apartat 1\13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1323</vt:lpstr>
      <vt:lpstr>'1323'!_1Àrea_d_impressió</vt:lpstr>
      <vt:lpstr>'1323'!Área_de_impresión</vt:lpstr>
      <vt:lpstr>'1323'!Títulos_a_imprimir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UPCnet</cp:lastModifiedBy>
  <cp:lastPrinted>2010-01-25T13:00:45Z</cp:lastPrinted>
  <dcterms:created xsi:type="dcterms:W3CDTF">2004-04-19T15:08:51Z</dcterms:created>
  <dcterms:modified xsi:type="dcterms:W3CDTF">2012-10-23T08:54:17Z</dcterms:modified>
</cp:coreProperties>
</file>