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19320" windowHeight="6270"/>
  </bookViews>
  <sheets>
    <sheet name="doctorat nou" sheetId="1" r:id="rId1"/>
  </sheets>
  <externalReferences>
    <externalReference r:id="rId2"/>
  </externalReferences>
  <definedNames>
    <definedName name="_1Àrea_d_impressió" localSheetId="0">'doctorat nou'!$A$1:$J$90</definedName>
    <definedName name="_xlnm.Print_Area" localSheetId="0">'doctorat nou'!$A$1:$J$66</definedName>
    <definedName name="Per_intervals_edats_i_sexe">[1]Per_intervals_edats_i_sexe!$D$5:$E$12</definedName>
    <definedName name="Taula_Informe_Resum_Doctorat_2">#REF!</definedName>
    <definedName name="_xlnm.Print_Titles" localSheetId="0">'doctorat nou'!$6:$7</definedName>
  </definedNames>
  <calcPr calcId="145621"/>
</workbook>
</file>

<file path=xl/calcChain.xml><?xml version="1.0" encoding="utf-8"?>
<calcChain xmlns="http://schemas.openxmlformats.org/spreadsheetml/2006/main">
  <c r="J63" i="1" l="1"/>
  <c r="J54" i="1"/>
  <c r="J37" i="1"/>
  <c r="J26" i="1"/>
  <c r="J16" i="1"/>
  <c r="H54" i="1"/>
  <c r="G54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42" i="1"/>
  <c r="I39" i="1"/>
  <c r="J64" i="1" l="1"/>
  <c r="H63" i="1"/>
  <c r="G63" i="1"/>
  <c r="I62" i="1"/>
  <c r="I61" i="1"/>
  <c r="I60" i="1"/>
  <c r="I59" i="1"/>
  <c r="I58" i="1"/>
  <c r="I57" i="1"/>
  <c r="I56" i="1"/>
  <c r="I63" i="1" s="1"/>
  <c r="I54" i="1" l="1"/>
  <c r="I36" i="1"/>
  <c r="I35" i="1"/>
  <c r="I34" i="1"/>
  <c r="I33" i="1"/>
  <c r="I32" i="1"/>
  <c r="I31" i="1"/>
  <c r="I30" i="1"/>
  <c r="I29" i="1"/>
  <c r="I28" i="1"/>
  <c r="I37" i="1" s="1"/>
  <c r="I25" i="1"/>
  <c r="I24" i="1"/>
  <c r="I23" i="1"/>
  <c r="I22" i="1"/>
  <c r="I21" i="1"/>
  <c r="I20" i="1"/>
  <c r="I19" i="1"/>
  <c r="I18" i="1"/>
  <c r="I26" i="1" s="1"/>
  <c r="H26" i="1"/>
  <c r="G26" i="1"/>
  <c r="H37" i="1"/>
  <c r="G37" i="1"/>
  <c r="I9" i="1"/>
  <c r="H16" i="1"/>
  <c r="H64" i="1" s="1"/>
  <c r="G16" i="1"/>
  <c r="G64" i="1" s="1"/>
  <c r="I15" i="1"/>
  <c r="I14" i="1"/>
  <c r="I13" i="1"/>
  <c r="I12" i="1"/>
  <c r="I11" i="1"/>
  <c r="I10" i="1"/>
  <c r="I16" i="1" l="1"/>
  <c r="I64" i="1" s="1"/>
  <c r="F9" i="1"/>
  <c r="F10" i="1"/>
  <c r="F11" i="1"/>
  <c r="F12" i="1"/>
  <c r="F13" i="1"/>
  <c r="F14" i="1"/>
  <c r="F15" i="1"/>
  <c r="D16" i="1"/>
  <c r="E16" i="1"/>
  <c r="F18" i="1"/>
  <c r="F19" i="1"/>
  <c r="F20" i="1"/>
  <c r="F21" i="1"/>
  <c r="F22" i="1"/>
  <c r="F23" i="1"/>
  <c r="F24" i="1"/>
  <c r="F25" i="1"/>
  <c r="D26" i="1"/>
  <c r="E26" i="1"/>
  <c r="F28" i="1"/>
  <c r="F29" i="1"/>
  <c r="F30" i="1"/>
  <c r="F31" i="1"/>
  <c r="F32" i="1"/>
  <c r="F33" i="1"/>
  <c r="F34" i="1"/>
  <c r="F35" i="1"/>
  <c r="F36" i="1"/>
  <c r="D37" i="1"/>
  <c r="E37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D54" i="1"/>
  <c r="D64" i="1" s="1"/>
  <c r="E54" i="1"/>
  <c r="F56" i="1"/>
  <c r="F57" i="1"/>
  <c r="F58" i="1"/>
  <c r="F59" i="1"/>
  <c r="F60" i="1"/>
  <c r="F61" i="1"/>
  <c r="F62" i="1"/>
  <c r="D63" i="1"/>
  <c r="E63" i="1"/>
  <c r="E64" i="1" s="1"/>
  <c r="F26" i="1" l="1"/>
  <c r="F16" i="1"/>
  <c r="F37" i="1"/>
  <c r="F63" i="1"/>
  <c r="F54" i="1"/>
  <c r="F64" i="1" l="1"/>
</calcChain>
</file>

<file path=xl/sharedStrings.xml><?xml version="1.0" encoding="utf-8"?>
<sst xmlns="http://schemas.openxmlformats.org/spreadsheetml/2006/main" count="120" uniqueCount="103">
  <si>
    <t>Homes</t>
  </si>
  <si>
    <t>Total</t>
  </si>
  <si>
    <t>Dones</t>
  </si>
  <si>
    <t>Dades representatives a 5 de juliol de 2011</t>
  </si>
  <si>
    <t>TOTAL UPC</t>
  </si>
  <si>
    <t>TOTAL</t>
  </si>
  <si>
    <t>Erasmus Mundus joint Doctorate in Interactive and Cognitive Environments</t>
  </si>
  <si>
    <t>340 EPSEVG</t>
  </si>
  <si>
    <t>Doctorat en Enginyeria Telemàtica</t>
  </si>
  <si>
    <t>744 ENTEL</t>
  </si>
  <si>
    <t>Doctorat en Teoria del Senyal i Comunicacions</t>
  </si>
  <si>
    <t>739 TSC</t>
  </si>
  <si>
    <t>Doctorat en Intel·ligència Artificial</t>
  </si>
  <si>
    <t>723 LSI</t>
  </si>
  <si>
    <t>Doctorat en Computació</t>
  </si>
  <si>
    <t>Doctorat en Enginyeria Electrònica</t>
  </si>
  <si>
    <t>710 EEL</t>
  </si>
  <si>
    <t>Doctorat en Arquitectura de Computadors</t>
  </si>
  <si>
    <t>701 AC</t>
  </si>
  <si>
    <t>5. ENGINYERIA DE LES TIC</t>
  </si>
  <si>
    <t>Doctorat en Recursos Naturals i Medi Ambient</t>
  </si>
  <si>
    <t>741 EMRN</t>
  </si>
  <si>
    <t>Doctorat en Enginyeria de Projectes i Sistemes</t>
  </si>
  <si>
    <t>736 PE</t>
  </si>
  <si>
    <t>Doctorat en Administració i Direcció d'Empreses</t>
  </si>
  <si>
    <t>732 OE</t>
  </si>
  <si>
    <t>Doctorat en Mecànica, Fluïds i Aeronàutica</t>
  </si>
  <si>
    <t>729 MF</t>
  </si>
  <si>
    <t>Doctorat en Enginyeria Tèrmica</t>
  </si>
  <si>
    <t>724 MMT</t>
  </si>
  <si>
    <t>Doctorat en Enginyeria Nuclear i de les Radiacions Ionitzants</t>
  </si>
  <si>
    <t>721 FEN</t>
  </si>
  <si>
    <t>Doctorat en Enginyeria Tèxtil i Paperera</t>
  </si>
  <si>
    <t>714 ETP</t>
  </si>
  <si>
    <t>Doctorat en Polímers i Biopolímers</t>
  </si>
  <si>
    <t>713 EQ</t>
  </si>
  <si>
    <t>Doctorat en Enginyeria de Processos Químics</t>
  </si>
  <si>
    <t>Doctorat en Enginyeria Elèctrica</t>
  </si>
  <si>
    <t>709 EE</t>
  </si>
  <si>
    <t>Doctorat en Enginyeria Biomèdica</t>
  </si>
  <si>
    <t>707 ESAII</t>
  </si>
  <si>
    <t>Doctorat en Ciència i Enginyeria dels Materials</t>
  </si>
  <si>
    <t>702 CMEM</t>
  </si>
  <si>
    <t>Doctorat en Sostenibilitat</t>
  </si>
  <si>
    <t>480 IS.UPC</t>
  </si>
  <si>
    <t>Doctorat en Automàtica, Robòtica i Visió</t>
  </si>
  <si>
    <t>440 IOC</t>
  </si>
  <si>
    <t>4. ENGINYERIA INDUSTRIAL</t>
  </si>
  <si>
    <t>Doctorat en Ciència i Enginyeria Nàutiques</t>
  </si>
  <si>
    <t>742 CEN</t>
  </si>
  <si>
    <t>Doctorat en Anàlisi Estructural</t>
  </si>
  <si>
    <t>737 RMEE</t>
  </si>
  <si>
    <t>Doctorat en Enginyeria Ambiental</t>
  </si>
  <si>
    <t>Doctorat en Enginyeria i Infraestructures del Transport</t>
  </si>
  <si>
    <t>722 ITT</t>
  </si>
  <si>
    <t>Doctorat en Ciències del Mar</t>
  </si>
  <si>
    <t>711 EHMA</t>
  </si>
  <si>
    <t>Doctorat en Eginyeria Sísmica i Dinàmica Estructural</t>
  </si>
  <si>
    <t>708 ETCG</t>
  </si>
  <si>
    <t>Doctorat en Enginyeria del Terreny</t>
  </si>
  <si>
    <t>Doctorat en Enginyeria de la Construcció</t>
  </si>
  <si>
    <t>706 EC</t>
  </si>
  <si>
    <t>Doctorat en Enginyeria Civil</t>
  </si>
  <si>
    <t>250 ETSECCPB</t>
  </si>
  <si>
    <t>3. ENGINYERIA CIVIL</t>
  </si>
  <si>
    <t>Erasmus Mundus joint Doctorate program Europhotonics, in Photonics Engineering, Nanophotonics and Biophotonics</t>
  </si>
  <si>
    <t>893 ICFO</t>
  </si>
  <si>
    <t>Doctorat en Fotònica</t>
  </si>
  <si>
    <t>Doctorat en Tecnologia Agroalimentària i Biotecnologia</t>
  </si>
  <si>
    <t>745 EAB</t>
  </si>
  <si>
    <t>Doctorat en Enginyeria Òptica</t>
  </si>
  <si>
    <t>731 OO</t>
  </si>
  <si>
    <t>Doctorat en Física Computacional i Aplicada</t>
  </si>
  <si>
    <t>720 FA</t>
  </si>
  <si>
    <t>Doctorat en Estadística i Investigació Operativa</t>
  </si>
  <si>
    <t>715 EIO</t>
  </si>
  <si>
    <t>Doctorat en Ciència i Tecnologia Aerospacial</t>
  </si>
  <si>
    <t>300 EPSC</t>
  </si>
  <si>
    <t>Doctorat en Matemàtica Aplicada</t>
  </si>
  <si>
    <t>200 FME</t>
  </si>
  <si>
    <t>2. CIÈNCIES</t>
  </si>
  <si>
    <t>Doctorat en Urbanisme</t>
  </si>
  <si>
    <t>740 UOT</t>
  </si>
  <si>
    <t>Doctorat en Projectes Arquitectònics</t>
  </si>
  <si>
    <t>735 PA</t>
  </si>
  <si>
    <t>Doctorat en Comunicació Visual en Arquitectura i Disseny</t>
  </si>
  <si>
    <t>718 EGA1</t>
  </si>
  <si>
    <t>Doctorat en Tecnologia de l'Arquitectura, Edificació i Urbanisme</t>
  </si>
  <si>
    <t>704 CA1</t>
  </si>
  <si>
    <t>Doctorat en Gestió i Valoració Urbana i Arquitectònica</t>
  </si>
  <si>
    <t>Doctorat en Àmbits de Recerca en l'Energia i el Medi Ambient a l'Arquitectura</t>
  </si>
  <si>
    <t>Doctorat en Teoria i Història de l'Arquitectura</t>
  </si>
  <si>
    <t>703 CA</t>
  </si>
  <si>
    <t>1. ARQUITECTURA, URBANISME I EDIFICACIÓ</t>
  </si>
  <si>
    <t>Estrangers</t>
  </si>
  <si>
    <t>2011-2012</t>
  </si>
  <si>
    <t>2010-2011</t>
  </si>
  <si>
    <t>Nom programa</t>
  </si>
  <si>
    <t>Unitat</t>
  </si>
  <si>
    <t>1.3.3.1.1 Estudiantat de doctorat de nou ingrés</t>
  </si>
  <si>
    <t>1.3.3.1 Estudiantat de doctorat</t>
  </si>
  <si>
    <t>Erasmus Mundus Joint Doctorate Programme in Materials Science and Engineering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</si>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</sst>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pta&quot;_-;\-* #,##0\ &quot;pta&quot;_-;_-* &quot;-&quot;\ &quot;pta&quot;_-;_-@_-"/>
    <numFmt numFmtId="165" formatCode="_(#,##0_);_(\(#,##0\);_(&quot;-&quot;_);_(@_)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sz val="10"/>
      <color theme="5" tint="-0.249977111117893"/>
      <name val="MS Sans Serif"/>
      <family val="2"/>
    </font>
    <font>
      <sz val="10"/>
      <color indexed="8"/>
      <name val="Arial"/>
      <family val="2"/>
    </font>
    <font>
      <sz val="13.5"/>
      <color theme="5" tint="-0.249977111117893"/>
      <name val="MS Sans Serif"/>
      <family val="2"/>
    </font>
    <font>
      <b/>
      <sz val="10"/>
      <color theme="5" tint="-0.249977111117893"/>
      <name val="Arial"/>
      <family val="2"/>
    </font>
    <font>
      <b/>
      <sz val="10"/>
      <color rgb="FF003366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8"/>
      <color rgb="FF00336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/>
      <top style="thin">
        <color rgb="FF376091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10" fillId="4" borderId="2" applyNumberFormat="0" applyFont="0" applyFill="0" applyAlignment="0" applyProtection="0"/>
    <xf numFmtId="0" fontId="1" fillId="0" borderId="5" applyNumberFormat="0" applyFont="0" applyFill="0" applyAlignment="0" applyProtection="0"/>
    <xf numFmtId="0" fontId="10" fillId="4" borderId="7" applyNumberFormat="0" applyFont="0" applyFill="0" applyAlignment="0" applyProtection="0"/>
    <xf numFmtId="0" fontId="11" fillId="2" borderId="0">
      <alignment horizontal="left" vertical="center"/>
    </xf>
    <xf numFmtId="0" fontId="10" fillId="4" borderId="10" applyNumberFormat="0" applyFont="0" applyFill="0" applyAlignment="0" applyProtection="0"/>
    <xf numFmtId="4" fontId="13" fillId="4" borderId="12" applyNumberFormat="0">
      <alignment vertical="center"/>
    </xf>
    <xf numFmtId="3" fontId="15" fillId="4" borderId="0" applyNumberFormat="0">
      <alignment vertical="center"/>
    </xf>
    <xf numFmtId="3" fontId="15" fillId="7" borderId="12" applyNumberFormat="0">
      <alignment vertical="center"/>
    </xf>
    <xf numFmtId="0" fontId="15" fillId="10" borderId="12">
      <alignment horizontal="left" vertical="center"/>
    </xf>
    <xf numFmtId="3" fontId="15" fillId="11" borderId="12" applyNumberFormat="0">
      <alignment vertical="center"/>
    </xf>
    <xf numFmtId="0" fontId="16" fillId="12" borderId="12">
      <alignment horizontal="center" vertical="center" wrapText="1"/>
    </xf>
    <xf numFmtId="0" fontId="1" fillId="0" borderId="13" applyNumberFormat="0" applyFont="0" applyFill="0" applyAlignment="0" applyProtection="0"/>
    <xf numFmtId="0" fontId="10" fillId="4" borderId="14" applyNumberFormat="0" applyFont="0" applyFill="0" applyAlignment="0" applyProtection="0"/>
    <xf numFmtId="0" fontId="16" fillId="0" borderId="17" applyNumberFormat="0" applyFont="0" applyFill="0" applyAlignment="0" applyProtection="0">
      <alignment horizontal="center" vertical="top" wrapText="1"/>
    </xf>
    <xf numFmtId="0" fontId="17" fillId="0" borderId="20" applyNumberFormat="0" applyFont="0" applyFill="0" applyAlignment="0" applyProtection="0">
      <alignment horizontal="center" vertical="top" wrapText="1"/>
    </xf>
    <xf numFmtId="4" fontId="16" fillId="12" borderId="12">
      <alignment horizontal="left" vertical="center"/>
    </xf>
    <xf numFmtId="0" fontId="13" fillId="13" borderId="12">
      <alignment horizontal="left" vertical="center"/>
    </xf>
    <xf numFmtId="0" fontId="13" fillId="4" borderId="12">
      <alignment horizontal="left" vertical="center"/>
    </xf>
    <xf numFmtId="0" fontId="13" fillId="4" borderId="12">
      <alignment horizontal="left" vertical="center"/>
    </xf>
    <xf numFmtId="0" fontId="13" fillId="14" borderId="12">
      <alignment horizontal="left" vertical="center"/>
    </xf>
    <xf numFmtId="4" fontId="15" fillId="4" borderId="12" applyNumberFormat="0">
      <alignment vertical="center"/>
    </xf>
    <xf numFmtId="4" fontId="15" fillId="14" borderId="12" applyNumberFormat="0">
      <alignment vertical="center"/>
    </xf>
    <xf numFmtId="0" fontId="16" fillId="15" borderId="12">
      <alignment horizontal="center" vertical="center"/>
    </xf>
    <xf numFmtId="0" fontId="16" fillId="12" borderId="12">
      <alignment horizontal="center" vertical="center"/>
    </xf>
    <xf numFmtId="4" fontId="13" fillId="14" borderId="12" applyNumberFormat="0">
      <alignment vertical="center"/>
    </xf>
    <xf numFmtId="4" fontId="13" fillId="13" borderId="12" applyNumberFormat="0">
      <alignment vertical="center"/>
    </xf>
    <xf numFmtId="0" fontId="1" fillId="0" borderId="0"/>
    <xf numFmtId="0" fontId="1" fillId="0" borderId="0" applyNumberFormat="0" applyProtection="0">
      <alignment horizontal="right"/>
    </xf>
  </cellStyleXfs>
  <cellXfs count="8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164" fontId="4" fillId="3" borderId="0" xfId="1" applyFont="1" applyFill="1" applyBorder="1" applyAlignment="1">
      <alignment vertical="center" wrapText="1"/>
    </xf>
    <xf numFmtId="164" fontId="4" fillId="2" borderId="0" xfId="1" applyFont="1" applyFill="1" applyBorder="1" applyAlignment="1">
      <alignment horizontal="left" vertical="center" wrapText="1"/>
    </xf>
    <xf numFmtId="164" fontId="3" fillId="2" borderId="0" xfId="1" applyFont="1" applyFill="1" applyBorder="1" applyAlignment="1">
      <alignment horizontal="center" vertical="center"/>
    </xf>
    <xf numFmtId="164" fontId="5" fillId="2" borderId="0" xfId="1" applyFont="1" applyFill="1" applyBorder="1"/>
    <xf numFmtId="164" fontId="5" fillId="2" borderId="0" xfId="1" applyFont="1" applyFill="1" applyBorder="1" applyAlignment="1">
      <alignment wrapText="1"/>
    </xf>
    <xf numFmtId="1" fontId="5" fillId="2" borderId="0" xfId="1" applyNumberFormat="1" applyFont="1" applyFill="1" applyBorder="1" applyAlignment="1">
      <alignment horizontal="right"/>
    </xf>
    <xf numFmtId="9" fontId="5" fillId="2" borderId="0" xfId="2" applyFont="1" applyFill="1" applyBorder="1"/>
    <xf numFmtId="1" fontId="5" fillId="2" borderId="0" xfId="1" applyNumberFormat="1" applyFont="1" applyFill="1" applyBorder="1"/>
    <xf numFmtId="164" fontId="5" fillId="2" borderId="0" xfId="1" applyFont="1" applyFill="1" applyBorder="1" applyAlignment="1">
      <alignment horizontal="right" wrapText="1"/>
    </xf>
    <xf numFmtId="164" fontId="7" fillId="2" borderId="0" xfId="1" applyFont="1" applyFill="1" applyBorder="1"/>
    <xf numFmtId="164" fontId="5" fillId="2" borderId="0" xfId="1" applyFont="1" applyFill="1" applyBorder="1" applyAlignment="1">
      <alignment horizontal="right"/>
    </xf>
    <xf numFmtId="164" fontId="8" fillId="3" borderId="0" xfId="1" applyFont="1" applyFill="1" applyBorder="1" applyAlignment="1">
      <alignment horizontal="right" vertical="center" wrapText="1"/>
    </xf>
    <xf numFmtId="164" fontId="3" fillId="3" borderId="0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horizontal="left" vertical="center" wrapText="1"/>
    </xf>
    <xf numFmtId="164" fontId="4" fillId="2" borderId="0" xfId="1" applyFont="1" applyFill="1" applyBorder="1" applyAlignment="1">
      <alignment horizontal="center" vertical="center"/>
    </xf>
    <xf numFmtId="164" fontId="2" fillId="2" borderId="0" xfId="1" applyFont="1" applyFill="1" applyBorder="1" applyAlignment="1">
      <alignment vertical="center"/>
    </xf>
    <xf numFmtId="0" fontId="9" fillId="3" borderId="3" xfId="4" applyFont="1" applyFill="1" applyBorder="1" applyAlignment="1">
      <alignment vertical="center" wrapText="1"/>
    </xf>
    <xf numFmtId="0" fontId="9" fillId="2" borderId="4" xfId="4" applyFont="1" applyFill="1" applyBorder="1" applyAlignment="1">
      <alignment vertical="center"/>
    </xf>
    <xf numFmtId="0" fontId="2" fillId="2" borderId="4" xfId="4" applyFont="1" applyFill="1" applyBorder="1" applyAlignment="1">
      <alignment horizontal="left" vertical="center" wrapText="1"/>
    </xf>
    <xf numFmtId="0" fontId="2" fillId="2" borderId="4" xfId="4" applyFont="1" applyFill="1" applyBorder="1" applyAlignment="1">
      <alignment horizontal="center" vertical="center"/>
    </xf>
    <xf numFmtId="0" fontId="2" fillId="2" borderId="6" xfId="5" applyFont="1" applyFill="1" applyBorder="1" applyAlignment="1">
      <alignment vertical="center"/>
    </xf>
    <xf numFmtId="0" fontId="12" fillId="2" borderId="8" xfId="7" applyFont="1" applyBorder="1">
      <alignment horizontal="left" vertical="center"/>
    </xf>
    <xf numFmtId="0" fontId="2" fillId="2" borderId="11" xfId="8" applyFont="1" applyFill="1" applyBorder="1" applyAlignment="1">
      <alignment vertical="center"/>
    </xf>
    <xf numFmtId="165" fontId="14" fillId="5" borderId="9" xfId="9" applyNumberFormat="1" applyFont="1" applyFill="1" applyBorder="1">
      <alignment vertical="center"/>
    </xf>
    <xf numFmtId="165" fontId="14" fillId="6" borderId="9" xfId="10" applyNumberFormat="1" applyFont="1" applyFill="1" applyBorder="1">
      <alignment vertical="center"/>
    </xf>
    <xf numFmtId="165" fontId="2" fillId="8" borderId="9" xfId="11" applyNumberFormat="1" applyFont="1" applyFill="1" applyBorder="1" applyAlignment="1">
      <alignment horizontal="right" vertical="center"/>
    </xf>
    <xf numFmtId="0" fontId="2" fillId="8" borderId="9" xfId="11" applyNumberFormat="1" applyFont="1" applyFill="1" applyBorder="1" applyAlignment="1">
      <alignment horizontal="left" vertical="center" wrapText="1"/>
    </xf>
    <xf numFmtId="165" fontId="2" fillId="9" borderId="9" xfId="11" applyNumberFormat="1" applyFont="1" applyFill="1" applyBorder="1" applyAlignment="1">
      <alignment horizontal="right" vertical="center"/>
    </xf>
    <xf numFmtId="0" fontId="2" fillId="9" borderId="9" xfId="1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9" fillId="10" borderId="8" xfId="12" applyFont="1" applyBorder="1" applyAlignment="1">
      <alignment horizontal="left" vertical="center"/>
    </xf>
    <xf numFmtId="0" fontId="2" fillId="2" borderId="11" xfId="8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65" fontId="14" fillId="6" borderId="9" xfId="11" applyNumberFormat="1" applyFont="1" applyFill="1" applyBorder="1" applyAlignment="1">
      <alignment horizontal="right" vertical="center"/>
    </xf>
    <xf numFmtId="0" fontId="9" fillId="2" borderId="11" xfId="8" applyFont="1" applyFill="1" applyBorder="1" applyAlignment="1">
      <alignment vertical="center"/>
    </xf>
    <xf numFmtId="165" fontId="14" fillId="6" borderId="9" xfId="13" applyNumberFormat="1" applyFont="1" applyFill="1" applyBorder="1" applyAlignment="1">
      <alignment horizontal="right" vertical="center"/>
    </xf>
    <xf numFmtId="0" fontId="9" fillId="10" borderId="8" xfId="12" applyFont="1" applyBorder="1">
      <alignment horizontal="left" vertical="center"/>
    </xf>
    <xf numFmtId="165" fontId="14" fillId="6" borderId="9" xfId="11" applyNumberFormat="1" applyFont="1" applyFill="1" applyBorder="1">
      <alignment vertical="center"/>
    </xf>
    <xf numFmtId="0" fontId="9" fillId="2" borderId="0" xfId="0" applyFont="1" applyFill="1" applyAlignment="1">
      <alignment vertical="center" wrapText="1"/>
    </xf>
    <xf numFmtId="0" fontId="14" fillId="5" borderId="9" xfId="14" applyFont="1" applyFill="1" applyBorder="1">
      <alignment horizontal="center" vertical="center" wrapText="1"/>
    </xf>
    <xf numFmtId="0" fontId="9" fillId="2" borderId="11" xfId="8" applyFont="1" applyFill="1" applyBorder="1" applyAlignment="1">
      <alignment vertical="center" wrapText="1"/>
    </xf>
    <xf numFmtId="0" fontId="2" fillId="2" borderId="15" xfId="16" applyFont="1" applyFill="1" applyBorder="1" applyAlignment="1">
      <alignment vertical="center"/>
    </xf>
    <xf numFmtId="0" fontId="2" fillId="2" borderId="16" xfId="16" applyFont="1" applyFill="1" applyBorder="1" applyAlignment="1">
      <alignment vertical="center"/>
    </xf>
    <xf numFmtId="0" fontId="2" fillId="2" borderId="16" xfId="16" applyFont="1" applyFill="1" applyBorder="1" applyAlignment="1">
      <alignment horizontal="left" vertical="center" wrapText="1"/>
    </xf>
    <xf numFmtId="0" fontId="2" fillId="2" borderId="16" xfId="16" applyFont="1" applyFill="1" applyBorder="1" applyAlignment="1">
      <alignment horizontal="center" vertical="center"/>
    </xf>
    <xf numFmtId="0" fontId="2" fillId="2" borderId="18" xfId="17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10" borderId="0" xfId="12" applyFont="1" applyFill="1" applyBorder="1" applyAlignment="1">
      <alignment horizontal="left" vertical="center"/>
    </xf>
    <xf numFmtId="0" fontId="9" fillId="10" borderId="0" xfId="12" applyFont="1" applyFill="1" applyBorder="1" applyAlignment="1">
      <alignment horizontal="left" vertical="center" wrapText="1"/>
    </xf>
    <xf numFmtId="0" fontId="2" fillId="2" borderId="15" xfId="15" applyFont="1" applyFill="1" applyBorder="1" applyAlignment="1">
      <alignment vertical="center"/>
    </xf>
    <xf numFmtId="0" fontId="14" fillId="5" borderId="21" xfId="14" applyFont="1" applyFill="1" applyBorder="1">
      <alignment horizontal="center" vertical="center" wrapText="1"/>
    </xf>
    <xf numFmtId="0" fontId="9" fillId="2" borderId="8" xfId="6" applyFont="1" applyFill="1" applyBorder="1" applyAlignment="1">
      <alignment vertical="center"/>
    </xf>
    <xf numFmtId="0" fontId="9" fillId="2" borderId="3" xfId="3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9" fillId="10" borderId="9" xfId="12" applyFont="1" applyBorder="1">
      <alignment horizontal="left" vertical="center"/>
    </xf>
    <xf numFmtId="0" fontId="9" fillId="10" borderId="9" xfId="12" applyFont="1" applyBorder="1" applyAlignment="1">
      <alignment horizontal="left" vertical="center"/>
    </xf>
    <xf numFmtId="0" fontId="14" fillId="6" borderId="9" xfId="11" applyNumberFormat="1" applyFont="1" applyFill="1" applyBorder="1" applyAlignment="1">
      <alignment horizontal="left" vertical="center"/>
    </xf>
    <xf numFmtId="0" fontId="14" fillId="6" borderId="9" xfId="13" applyNumberFormat="1" applyFont="1" applyFill="1" applyBorder="1" applyAlignment="1">
      <alignment horizontal="left" vertical="center"/>
    </xf>
    <xf numFmtId="0" fontId="14" fillId="5" borderId="9" xfId="14" applyFont="1" applyFill="1" applyBorder="1">
      <alignment horizontal="center" vertical="center" wrapText="1"/>
    </xf>
    <xf numFmtId="0" fontId="12" fillId="2" borderId="9" xfId="7" applyFont="1" applyBorder="1">
      <alignment horizontal="left" vertical="center"/>
    </xf>
    <xf numFmtId="0" fontId="14" fillId="6" borderId="9" xfId="10" applyNumberFormat="1" applyFont="1" applyFill="1" applyBorder="1" applyAlignment="1">
      <alignment horizontal="left" vertical="center"/>
    </xf>
    <xf numFmtId="0" fontId="14" fillId="5" borderId="9" xfId="9" applyNumberFormat="1" applyFont="1" applyFill="1" applyBorder="1" applyAlignment="1">
      <alignment horizontal="left" vertical="center"/>
    </xf>
    <xf numFmtId="0" fontId="9" fillId="10" borderId="19" xfId="12" applyFont="1" applyFill="1" applyBorder="1" applyAlignment="1">
      <alignment horizontal="left" vertical="center"/>
    </xf>
    <xf numFmtId="0" fontId="9" fillId="10" borderId="0" xfId="12" applyFont="1" applyFill="1" applyBorder="1" applyAlignment="1">
      <alignment horizontal="left" vertical="center"/>
    </xf>
    <xf numFmtId="0" fontId="14" fillId="5" borderId="9" xfId="14" applyFont="1" applyFill="1" applyBorder="1" applyAlignment="1">
      <alignment horizontal="center" vertical="center" wrapText="1"/>
    </xf>
    <xf numFmtId="0" fontId="14" fillId="5" borderId="21" xfId="14" applyFont="1" applyFill="1" applyBorder="1">
      <alignment horizontal="center" vertical="center" wrapText="1"/>
    </xf>
  </cellXfs>
  <cellStyles count="32">
    <cellStyle name="BodeExteior" xfId="18"/>
    <cellStyle name="BordeEsqDI" xfId="3"/>
    <cellStyle name="BordeEsqDS" xfId="15"/>
    <cellStyle name="BordeEsqII" xfId="5"/>
    <cellStyle name="BordeEsqIS" xfId="17"/>
    <cellStyle name="BordeTablaDer" xfId="6"/>
    <cellStyle name="BordeTablaInf" xfId="4"/>
    <cellStyle name="BordeTablaIzq" xfId="8"/>
    <cellStyle name="BordeTablaSup" xfId="16"/>
    <cellStyle name="CMenuIzq" xfId="19"/>
    <cellStyle name="CMenuIzqTotal" xfId="20"/>
    <cellStyle name="CMenuIzqTotal0" xfId="21"/>
    <cellStyle name="CMenuIzqTotal1" xfId="22"/>
    <cellStyle name="CMenuIzqTotal2" xfId="23"/>
    <cellStyle name="comentario" xfId="7"/>
    <cellStyle name="fColor1" xfId="11"/>
    <cellStyle name="fColor2" xfId="13"/>
    <cellStyle name="fColor3" xfId="24"/>
    <cellStyle name="fColor4" xfId="25"/>
    <cellStyle name="fSubTitulo" xfId="12"/>
    <cellStyle name="fTitularOscura" xfId="26"/>
    <cellStyle name="fTitulo" xfId="14"/>
    <cellStyle name="fTotal0" xfId="10"/>
    <cellStyle name="fTotal1" xfId="9"/>
    <cellStyle name="fTotal1Columna" xfId="27"/>
    <cellStyle name="fTotal2" xfId="28"/>
    <cellStyle name="fTotal3" xfId="29"/>
    <cellStyle name="Moneda [0]" xfId="1" builtinId="7"/>
    <cellStyle name="Normal" xfId="0" builtinId="0"/>
    <cellStyle name="Normal 2" xfId="30"/>
    <cellStyle name="Porcentaje" xfId="2" builtinId="5"/>
    <cellStyle name="SinEstilo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showGridLines="0" tabSelected="1" zoomScaleNormal="100" zoomScaleSheetLayoutView="100" workbookViewId="0">
      <selection activeCell="C44" sqref="C44"/>
    </sheetView>
  </sheetViews>
  <sheetFormatPr baseColWidth="10" defaultColWidth="11.42578125" defaultRowHeight="12.75" x14ac:dyDescent="0.2"/>
  <cols>
    <col min="1" max="1" width="1.140625" style="1" customWidth="1"/>
    <col min="2" max="2" width="16.140625" style="3" customWidth="1"/>
    <col min="3" max="3" width="69.140625" style="2" customWidth="1"/>
    <col min="4" max="10" width="11.140625" style="1" customWidth="1"/>
    <col min="11" max="11" width="0.5703125" style="1" customWidth="1"/>
    <col min="18" max="16384" width="11.42578125" style="1"/>
  </cols>
  <sheetData>
    <row r="1" spans="1:17" x14ac:dyDescent="0.2">
      <c r="B1" s="85" t="s">
        <v>100</v>
      </c>
      <c r="C1" s="86"/>
    </row>
    <row r="2" spans="1:17" x14ac:dyDescent="0.2">
      <c r="B2" s="85" t="s">
        <v>99</v>
      </c>
      <c r="C2" s="86"/>
      <c r="D2" s="86"/>
      <c r="E2" s="86"/>
      <c r="F2" s="86"/>
    </row>
    <row r="3" spans="1:17" x14ac:dyDescent="0.2">
      <c r="B3" s="65"/>
      <c r="C3" s="66"/>
      <c r="D3" s="65"/>
      <c r="E3" s="65"/>
      <c r="F3" s="65"/>
    </row>
    <row r="4" spans="1:17" x14ac:dyDescent="0.2">
      <c r="B4" s="64"/>
    </row>
    <row r="5" spans="1:17" ht="3.95" customHeight="1" x14ac:dyDescent="0.2">
      <c r="A5" s="63"/>
      <c r="B5" s="62"/>
      <c r="C5" s="61"/>
      <c r="D5" s="60"/>
      <c r="E5" s="60"/>
      <c r="F5" s="60"/>
      <c r="G5" s="59"/>
      <c r="H5" s="59"/>
      <c r="I5" s="59"/>
      <c r="J5" s="67"/>
      <c r="K5" s="71"/>
    </row>
    <row r="6" spans="1:17" ht="20.100000000000001" customHeight="1" x14ac:dyDescent="0.2">
      <c r="A6" s="40"/>
      <c r="B6" s="81" t="s">
        <v>98</v>
      </c>
      <c r="C6" s="87" t="s">
        <v>97</v>
      </c>
      <c r="D6" s="81" t="s">
        <v>96</v>
      </c>
      <c r="E6" s="81"/>
      <c r="F6" s="81"/>
      <c r="G6" s="81" t="s">
        <v>95</v>
      </c>
      <c r="H6" s="81"/>
      <c r="I6" s="81"/>
      <c r="J6" s="88"/>
      <c r="K6" s="72"/>
    </row>
    <row r="7" spans="1:17" s="56" customFormat="1" ht="20.100000000000001" customHeight="1" x14ac:dyDescent="0.2">
      <c r="A7" s="58"/>
      <c r="B7" s="81"/>
      <c r="C7" s="87"/>
      <c r="D7" s="57" t="s">
        <v>2</v>
      </c>
      <c r="E7" s="57" t="s">
        <v>0</v>
      </c>
      <c r="F7" s="57" t="s">
        <v>1</v>
      </c>
      <c r="G7" s="57" t="s">
        <v>2</v>
      </c>
      <c r="H7" s="57" t="s">
        <v>0</v>
      </c>
      <c r="I7" s="57" t="s">
        <v>1</v>
      </c>
      <c r="J7" s="68" t="s">
        <v>94</v>
      </c>
      <c r="K7" s="73"/>
      <c r="L7"/>
      <c r="M7"/>
      <c r="N7"/>
      <c r="O7"/>
      <c r="P7"/>
      <c r="Q7"/>
    </row>
    <row r="8" spans="1:17" s="47" customFormat="1" ht="20.100000000000001" customHeight="1" x14ac:dyDescent="0.2">
      <c r="A8" s="49"/>
      <c r="B8" s="77" t="s">
        <v>93</v>
      </c>
      <c r="C8" s="77"/>
      <c r="D8" s="77"/>
      <c r="E8" s="77"/>
      <c r="F8" s="77"/>
      <c r="G8" s="54"/>
      <c r="H8" s="54"/>
      <c r="I8" s="54"/>
      <c r="J8" s="54"/>
      <c r="K8" s="74"/>
      <c r="L8"/>
      <c r="M8"/>
      <c r="N8"/>
      <c r="O8"/>
      <c r="P8"/>
      <c r="Q8"/>
    </row>
    <row r="9" spans="1:17" ht="19.5" customHeight="1" x14ac:dyDescent="0.2">
      <c r="A9" s="40"/>
      <c r="B9" s="44" t="s">
        <v>92</v>
      </c>
      <c r="C9" s="44" t="s">
        <v>91</v>
      </c>
      <c r="D9" s="43">
        <v>13</v>
      </c>
      <c r="E9" s="43">
        <v>13</v>
      </c>
      <c r="F9" s="43">
        <f t="shared" ref="F9:F15" si="0">+E9+D9</f>
        <v>26</v>
      </c>
      <c r="G9" s="43">
        <v>10</v>
      </c>
      <c r="H9" s="43">
        <v>9</v>
      </c>
      <c r="I9" s="43">
        <f t="shared" ref="I9:I15" si="1">SUM(G9:H9)</f>
        <v>19</v>
      </c>
      <c r="J9" s="43">
        <v>10</v>
      </c>
      <c r="K9" s="72"/>
    </row>
    <row r="10" spans="1:17" ht="19.5" customHeight="1" x14ac:dyDescent="0.2">
      <c r="A10" s="40"/>
      <c r="B10" s="46" t="s">
        <v>88</v>
      </c>
      <c r="C10" s="46" t="s">
        <v>90</v>
      </c>
      <c r="D10" s="45">
        <v>6</v>
      </c>
      <c r="E10" s="45">
        <v>6</v>
      </c>
      <c r="F10" s="45">
        <f t="shared" si="0"/>
        <v>12</v>
      </c>
      <c r="G10" s="45">
        <v>2</v>
      </c>
      <c r="H10" s="45">
        <v>4</v>
      </c>
      <c r="I10" s="45">
        <f t="shared" si="1"/>
        <v>6</v>
      </c>
      <c r="J10" s="45">
        <v>1</v>
      </c>
      <c r="K10" s="72"/>
    </row>
    <row r="11" spans="1:17" ht="19.5" customHeight="1" x14ac:dyDescent="0.2">
      <c r="A11" s="40"/>
      <c r="B11" s="44" t="s">
        <v>88</v>
      </c>
      <c r="C11" s="44" t="s">
        <v>89</v>
      </c>
      <c r="D11" s="43">
        <v>5</v>
      </c>
      <c r="E11" s="43">
        <v>7</v>
      </c>
      <c r="F11" s="43">
        <f t="shared" si="0"/>
        <v>12</v>
      </c>
      <c r="G11" s="43">
        <v>6</v>
      </c>
      <c r="H11" s="43">
        <v>7</v>
      </c>
      <c r="I11" s="43">
        <f t="shared" si="1"/>
        <v>13</v>
      </c>
      <c r="J11" s="43">
        <v>7</v>
      </c>
      <c r="K11" s="72"/>
    </row>
    <row r="12" spans="1:17" ht="22.5" customHeight="1" x14ac:dyDescent="0.2">
      <c r="A12" s="40"/>
      <c r="B12" s="46" t="s">
        <v>88</v>
      </c>
      <c r="C12" s="46" t="s">
        <v>87</v>
      </c>
      <c r="D12" s="45">
        <v>13</v>
      </c>
      <c r="E12" s="45">
        <v>18</v>
      </c>
      <c r="F12" s="45">
        <f t="shared" si="0"/>
        <v>31</v>
      </c>
      <c r="G12" s="45">
        <v>6</v>
      </c>
      <c r="H12" s="45">
        <v>10</v>
      </c>
      <c r="I12" s="45">
        <f t="shared" si="1"/>
        <v>16</v>
      </c>
      <c r="J12" s="45">
        <v>6</v>
      </c>
      <c r="K12" s="72"/>
    </row>
    <row r="13" spans="1:17" ht="21" customHeight="1" x14ac:dyDescent="0.2">
      <c r="A13" s="40"/>
      <c r="B13" s="44" t="s">
        <v>86</v>
      </c>
      <c r="C13" s="44" t="s">
        <v>85</v>
      </c>
      <c r="D13" s="43">
        <v>2</v>
      </c>
      <c r="E13" s="43">
        <v>4</v>
      </c>
      <c r="F13" s="43">
        <f t="shared" si="0"/>
        <v>6</v>
      </c>
      <c r="G13" s="43">
        <v>4</v>
      </c>
      <c r="H13" s="43">
        <v>9</v>
      </c>
      <c r="I13" s="43">
        <f t="shared" si="1"/>
        <v>13</v>
      </c>
      <c r="J13" s="43">
        <v>6</v>
      </c>
      <c r="K13" s="72"/>
    </row>
    <row r="14" spans="1:17" ht="18.75" customHeight="1" x14ac:dyDescent="0.2">
      <c r="A14" s="40"/>
      <c r="B14" s="46" t="s">
        <v>84</v>
      </c>
      <c r="C14" s="46" t="s">
        <v>83</v>
      </c>
      <c r="D14" s="45">
        <v>22</v>
      </c>
      <c r="E14" s="45">
        <v>29</v>
      </c>
      <c r="F14" s="45">
        <f t="shared" si="0"/>
        <v>51</v>
      </c>
      <c r="G14" s="45">
        <v>7</v>
      </c>
      <c r="H14" s="45">
        <v>18</v>
      </c>
      <c r="I14" s="45">
        <f t="shared" si="1"/>
        <v>25</v>
      </c>
      <c r="J14" s="45">
        <v>13</v>
      </c>
      <c r="K14" s="72"/>
    </row>
    <row r="15" spans="1:17" ht="19.5" customHeight="1" x14ac:dyDescent="0.2">
      <c r="A15" s="40"/>
      <c r="B15" s="44" t="s">
        <v>82</v>
      </c>
      <c r="C15" s="44" t="s">
        <v>81</v>
      </c>
      <c r="D15" s="43">
        <v>8</v>
      </c>
      <c r="E15" s="43">
        <v>9</v>
      </c>
      <c r="F15" s="43">
        <f t="shared" si="0"/>
        <v>17</v>
      </c>
      <c r="G15" s="43">
        <v>3</v>
      </c>
      <c r="H15" s="43">
        <v>3</v>
      </c>
      <c r="I15" s="43">
        <f t="shared" si="1"/>
        <v>6</v>
      </c>
      <c r="J15" s="43">
        <v>6</v>
      </c>
      <c r="K15" s="72"/>
    </row>
    <row r="16" spans="1:17" ht="20.100000000000001" customHeight="1" x14ac:dyDescent="0.2">
      <c r="A16" s="40"/>
      <c r="B16" s="79" t="s">
        <v>5</v>
      </c>
      <c r="C16" s="79"/>
      <c r="D16" s="55">
        <f t="shared" ref="D16:F16" si="2">SUM(D9:D15)</f>
        <v>69</v>
      </c>
      <c r="E16" s="55">
        <f t="shared" si="2"/>
        <v>86</v>
      </c>
      <c r="F16" s="55">
        <f t="shared" si="2"/>
        <v>155</v>
      </c>
      <c r="G16" s="55">
        <f>SUM(G9:G15)</f>
        <v>38</v>
      </c>
      <c r="H16" s="55">
        <f>SUM(H9:H15)</f>
        <v>60</v>
      </c>
      <c r="I16" s="55">
        <f>SUM(I9:I15)</f>
        <v>98</v>
      </c>
      <c r="J16" s="55">
        <f>SUM(J9:J15)</f>
        <v>49</v>
      </c>
      <c r="K16" s="72"/>
    </row>
    <row r="17" spans="1:17" s="47" customFormat="1" ht="20.100000000000001" customHeight="1" x14ac:dyDescent="0.2">
      <c r="A17" s="49"/>
      <c r="B17" s="77" t="s">
        <v>80</v>
      </c>
      <c r="C17" s="77"/>
      <c r="D17" s="77"/>
      <c r="E17" s="77"/>
      <c r="F17" s="77"/>
      <c r="G17" s="54"/>
      <c r="H17" s="54"/>
      <c r="I17" s="54"/>
      <c r="J17" s="54"/>
      <c r="K17" s="74"/>
      <c r="L17"/>
      <c r="M17"/>
      <c r="N17"/>
      <c r="O17"/>
      <c r="P17"/>
      <c r="Q17"/>
    </row>
    <row r="18" spans="1:17" ht="20.100000000000001" customHeight="1" x14ac:dyDescent="0.2">
      <c r="A18" s="40"/>
      <c r="B18" s="44" t="s">
        <v>79</v>
      </c>
      <c r="C18" s="44" t="s">
        <v>78</v>
      </c>
      <c r="D18" s="43">
        <v>5</v>
      </c>
      <c r="E18" s="43">
        <v>14</v>
      </c>
      <c r="F18" s="43">
        <f t="shared" ref="F18:F25" si="3">+E18+D18</f>
        <v>19</v>
      </c>
      <c r="G18" s="43">
        <v>5</v>
      </c>
      <c r="H18" s="43">
        <v>5</v>
      </c>
      <c r="I18" s="43">
        <f t="shared" ref="I18:I25" si="4">SUM(G18:H18)</f>
        <v>10</v>
      </c>
      <c r="J18" s="43">
        <v>2</v>
      </c>
      <c r="K18" s="72"/>
    </row>
    <row r="19" spans="1:17" ht="20.100000000000001" customHeight="1" x14ac:dyDescent="0.2">
      <c r="A19" s="40"/>
      <c r="B19" s="46" t="s">
        <v>77</v>
      </c>
      <c r="C19" s="46" t="s">
        <v>76</v>
      </c>
      <c r="D19" s="45">
        <v>2</v>
      </c>
      <c r="E19" s="45">
        <v>7</v>
      </c>
      <c r="F19" s="45">
        <f t="shared" si="3"/>
        <v>9</v>
      </c>
      <c r="G19" s="45">
        <v>0</v>
      </c>
      <c r="H19" s="45">
        <v>0</v>
      </c>
      <c r="I19" s="45">
        <f t="shared" si="4"/>
        <v>0</v>
      </c>
      <c r="J19" s="45">
        <v>0</v>
      </c>
      <c r="K19" s="72"/>
    </row>
    <row r="20" spans="1:17" ht="20.100000000000001" customHeight="1" x14ac:dyDescent="0.2">
      <c r="A20" s="40"/>
      <c r="B20" s="44" t="s">
        <v>75</v>
      </c>
      <c r="C20" s="44" t="s">
        <v>74</v>
      </c>
      <c r="D20" s="43">
        <v>2</v>
      </c>
      <c r="E20" s="43">
        <v>7</v>
      </c>
      <c r="F20" s="43">
        <f t="shared" si="3"/>
        <v>9</v>
      </c>
      <c r="G20" s="43">
        <v>0</v>
      </c>
      <c r="H20" s="43">
        <v>1</v>
      </c>
      <c r="I20" s="43">
        <f t="shared" si="4"/>
        <v>1</v>
      </c>
      <c r="J20" s="43">
        <v>0</v>
      </c>
      <c r="K20" s="72"/>
    </row>
    <row r="21" spans="1:17" ht="20.100000000000001" customHeight="1" x14ac:dyDescent="0.2">
      <c r="A21" s="40"/>
      <c r="B21" s="46" t="s">
        <v>73</v>
      </c>
      <c r="C21" s="46" t="s">
        <v>72</v>
      </c>
      <c r="D21" s="45">
        <v>2</v>
      </c>
      <c r="E21" s="45">
        <v>9</v>
      </c>
      <c r="F21" s="45">
        <f t="shared" si="3"/>
        <v>11</v>
      </c>
      <c r="G21" s="45">
        <v>7</v>
      </c>
      <c r="H21" s="45">
        <v>16</v>
      </c>
      <c r="I21" s="45">
        <f t="shared" si="4"/>
        <v>23</v>
      </c>
      <c r="J21" s="45">
        <v>15</v>
      </c>
      <c r="K21" s="72"/>
    </row>
    <row r="22" spans="1:17" ht="20.100000000000001" customHeight="1" x14ac:dyDescent="0.2">
      <c r="A22" s="40"/>
      <c r="B22" s="44" t="s">
        <v>71</v>
      </c>
      <c r="C22" s="44" t="s">
        <v>70</v>
      </c>
      <c r="D22" s="43">
        <v>1</v>
      </c>
      <c r="E22" s="43">
        <v>4</v>
      </c>
      <c r="F22" s="43">
        <f t="shared" si="3"/>
        <v>5</v>
      </c>
      <c r="G22" s="43">
        <v>0</v>
      </c>
      <c r="H22" s="43">
        <v>1</v>
      </c>
      <c r="I22" s="43">
        <f t="shared" si="4"/>
        <v>1</v>
      </c>
      <c r="J22" s="43">
        <v>0</v>
      </c>
      <c r="K22" s="72"/>
    </row>
    <row r="23" spans="1:17" ht="20.100000000000001" customHeight="1" x14ac:dyDescent="0.2">
      <c r="A23" s="40"/>
      <c r="B23" s="46" t="s">
        <v>69</v>
      </c>
      <c r="C23" s="46" t="s">
        <v>68</v>
      </c>
      <c r="D23" s="45">
        <v>5</v>
      </c>
      <c r="E23" s="45">
        <v>5</v>
      </c>
      <c r="F23" s="45">
        <f t="shared" si="3"/>
        <v>10</v>
      </c>
      <c r="G23" s="45">
        <v>5</v>
      </c>
      <c r="H23" s="45">
        <v>3</v>
      </c>
      <c r="I23" s="45">
        <f t="shared" si="4"/>
        <v>8</v>
      </c>
      <c r="J23" s="45">
        <v>4</v>
      </c>
      <c r="K23" s="72"/>
    </row>
    <row r="24" spans="1:17" ht="20.100000000000001" customHeight="1" x14ac:dyDescent="0.2">
      <c r="A24" s="40"/>
      <c r="B24" s="44" t="s">
        <v>66</v>
      </c>
      <c r="C24" s="44" t="s">
        <v>67</v>
      </c>
      <c r="D24" s="43">
        <v>4</v>
      </c>
      <c r="E24" s="43">
        <v>22</v>
      </c>
      <c r="F24" s="43">
        <f t="shared" si="3"/>
        <v>26</v>
      </c>
      <c r="G24" s="43">
        <v>4</v>
      </c>
      <c r="H24" s="43">
        <v>14</v>
      </c>
      <c r="I24" s="43">
        <f t="shared" si="4"/>
        <v>18</v>
      </c>
      <c r="J24" s="43">
        <v>15</v>
      </c>
      <c r="K24" s="72"/>
    </row>
    <row r="25" spans="1:17" ht="30" customHeight="1" x14ac:dyDescent="0.2">
      <c r="A25" s="40"/>
      <c r="B25" s="46" t="s">
        <v>66</v>
      </c>
      <c r="C25" s="46" t="s">
        <v>65</v>
      </c>
      <c r="D25" s="45">
        <v>1</v>
      </c>
      <c r="E25" s="45">
        <v>5</v>
      </c>
      <c r="F25" s="45">
        <f t="shared" si="3"/>
        <v>6</v>
      </c>
      <c r="G25" s="45">
        <v>3</v>
      </c>
      <c r="H25" s="45">
        <v>4</v>
      </c>
      <c r="I25" s="45">
        <f t="shared" si="4"/>
        <v>7</v>
      </c>
      <c r="J25" s="45">
        <v>7</v>
      </c>
      <c r="K25" s="72"/>
    </row>
    <row r="26" spans="1:17" ht="20.100000000000001" customHeight="1" x14ac:dyDescent="0.2">
      <c r="A26" s="40"/>
      <c r="B26" s="80" t="s">
        <v>5</v>
      </c>
      <c r="C26" s="80"/>
      <c r="D26" s="53">
        <f t="shared" ref="D26:F26" si="5">SUM(D18:D25)</f>
        <v>22</v>
      </c>
      <c r="E26" s="53">
        <f t="shared" si="5"/>
        <v>73</v>
      </c>
      <c r="F26" s="53">
        <f t="shared" si="5"/>
        <v>95</v>
      </c>
      <c r="G26" s="53">
        <f>SUM(G18:G25)</f>
        <v>24</v>
      </c>
      <c r="H26" s="53">
        <f>SUM(H18:H25)</f>
        <v>44</v>
      </c>
      <c r="I26" s="53">
        <f>SUM(I18:I25)</f>
        <v>68</v>
      </c>
      <c r="J26" s="53">
        <f>SUM(J18:J25)</f>
        <v>43</v>
      </c>
      <c r="K26" s="72"/>
    </row>
    <row r="27" spans="1:17" s="47" customFormat="1" ht="20.100000000000001" customHeight="1" x14ac:dyDescent="0.2">
      <c r="A27" s="49"/>
      <c r="B27" s="77" t="s">
        <v>64</v>
      </c>
      <c r="C27" s="77"/>
      <c r="D27" s="77"/>
      <c r="E27" s="77"/>
      <c r="F27" s="77"/>
      <c r="G27" s="54"/>
      <c r="H27" s="54"/>
      <c r="I27" s="54"/>
      <c r="J27" s="54"/>
      <c r="K27" s="74"/>
      <c r="L27"/>
      <c r="M27"/>
      <c r="N27"/>
      <c r="O27"/>
      <c r="P27"/>
      <c r="Q27"/>
    </row>
    <row r="28" spans="1:17" s="47" customFormat="1" ht="19.5" customHeight="1" x14ac:dyDescent="0.2">
      <c r="A28" s="49"/>
      <c r="B28" s="44" t="s">
        <v>63</v>
      </c>
      <c r="C28" s="44" t="s">
        <v>62</v>
      </c>
      <c r="D28" s="43">
        <v>4</v>
      </c>
      <c r="E28" s="43">
        <v>7</v>
      </c>
      <c r="F28" s="43">
        <f t="shared" ref="F28:F36" si="6">+E28+D28</f>
        <v>11</v>
      </c>
      <c r="G28" s="43">
        <v>1</v>
      </c>
      <c r="H28" s="43">
        <v>11</v>
      </c>
      <c r="I28" s="43">
        <f t="shared" ref="I28:I36" si="7">SUM(G28:H28)</f>
        <v>12</v>
      </c>
      <c r="J28" s="43">
        <v>8</v>
      </c>
      <c r="K28" s="74"/>
      <c r="L28"/>
      <c r="M28"/>
      <c r="N28"/>
      <c r="O28"/>
      <c r="P28"/>
      <c r="Q28"/>
    </row>
    <row r="29" spans="1:17" s="47" customFormat="1" ht="19.5" customHeight="1" x14ac:dyDescent="0.2">
      <c r="A29" s="49"/>
      <c r="B29" s="46" t="s">
        <v>61</v>
      </c>
      <c r="C29" s="46" t="s">
        <v>60</v>
      </c>
      <c r="D29" s="45">
        <v>5</v>
      </c>
      <c r="E29" s="45">
        <v>16</v>
      </c>
      <c r="F29" s="45">
        <f t="shared" si="6"/>
        <v>21</v>
      </c>
      <c r="G29" s="45">
        <v>5</v>
      </c>
      <c r="H29" s="45">
        <v>11</v>
      </c>
      <c r="I29" s="45">
        <f t="shared" si="7"/>
        <v>16</v>
      </c>
      <c r="J29" s="45">
        <v>5</v>
      </c>
      <c r="K29" s="74"/>
      <c r="L29"/>
      <c r="M29"/>
      <c r="N29"/>
      <c r="O29"/>
      <c r="P29"/>
      <c r="Q29"/>
    </row>
    <row r="30" spans="1:17" s="47" customFormat="1" ht="19.5" customHeight="1" x14ac:dyDescent="0.2">
      <c r="A30" s="49"/>
      <c r="B30" s="44" t="s">
        <v>58</v>
      </c>
      <c r="C30" s="44" t="s">
        <v>59</v>
      </c>
      <c r="D30" s="43">
        <v>2</v>
      </c>
      <c r="E30" s="43">
        <v>5</v>
      </c>
      <c r="F30" s="43">
        <f t="shared" si="6"/>
        <v>7</v>
      </c>
      <c r="G30" s="43">
        <v>6</v>
      </c>
      <c r="H30" s="43">
        <v>6</v>
      </c>
      <c r="I30" s="43">
        <f t="shared" si="7"/>
        <v>12</v>
      </c>
      <c r="J30" s="43">
        <v>4</v>
      </c>
      <c r="K30" s="74"/>
      <c r="L30"/>
      <c r="M30"/>
      <c r="N30"/>
      <c r="O30"/>
      <c r="P30"/>
      <c r="Q30"/>
    </row>
    <row r="31" spans="1:17" s="47" customFormat="1" ht="19.5" customHeight="1" x14ac:dyDescent="0.2">
      <c r="A31" s="49"/>
      <c r="B31" s="46" t="s">
        <v>58</v>
      </c>
      <c r="C31" s="46" t="s">
        <v>57</v>
      </c>
      <c r="D31" s="45">
        <v>2</v>
      </c>
      <c r="E31" s="45">
        <v>5</v>
      </c>
      <c r="F31" s="45">
        <f t="shared" si="6"/>
        <v>7</v>
      </c>
      <c r="G31" s="45">
        <v>0</v>
      </c>
      <c r="H31" s="45">
        <v>2</v>
      </c>
      <c r="I31" s="45">
        <f t="shared" si="7"/>
        <v>2</v>
      </c>
      <c r="J31" s="45">
        <v>2</v>
      </c>
      <c r="K31" s="74"/>
      <c r="L31"/>
      <c r="M31"/>
      <c r="N31"/>
      <c r="O31"/>
      <c r="P31"/>
      <c r="Q31"/>
    </row>
    <row r="32" spans="1:17" s="47" customFormat="1" ht="19.5" customHeight="1" x14ac:dyDescent="0.2">
      <c r="A32" s="49"/>
      <c r="B32" s="44" t="s">
        <v>56</v>
      </c>
      <c r="C32" s="44" t="s">
        <v>55</v>
      </c>
      <c r="D32" s="43">
        <v>12</v>
      </c>
      <c r="E32" s="43">
        <v>2</v>
      </c>
      <c r="F32" s="43">
        <f t="shared" si="6"/>
        <v>14</v>
      </c>
      <c r="G32" s="43">
        <v>6</v>
      </c>
      <c r="H32" s="43">
        <v>4</v>
      </c>
      <c r="I32" s="43">
        <f t="shared" si="7"/>
        <v>10</v>
      </c>
      <c r="J32" s="43">
        <v>1</v>
      </c>
      <c r="K32" s="74"/>
      <c r="L32"/>
      <c r="M32"/>
      <c r="N32"/>
      <c r="O32"/>
      <c r="P32"/>
      <c r="Q32"/>
    </row>
    <row r="33" spans="1:17" s="47" customFormat="1" ht="19.5" customHeight="1" x14ac:dyDescent="0.2">
      <c r="A33" s="49"/>
      <c r="B33" s="46" t="s">
        <v>54</v>
      </c>
      <c r="C33" s="46" t="s">
        <v>53</v>
      </c>
      <c r="D33" s="45">
        <v>3</v>
      </c>
      <c r="E33" s="45">
        <v>7</v>
      </c>
      <c r="F33" s="45">
        <f t="shared" si="6"/>
        <v>10</v>
      </c>
      <c r="G33" s="45">
        <v>1</v>
      </c>
      <c r="H33" s="45">
        <v>6</v>
      </c>
      <c r="I33" s="45">
        <f t="shared" si="7"/>
        <v>7</v>
      </c>
      <c r="J33" s="45">
        <v>0</v>
      </c>
      <c r="K33" s="74"/>
      <c r="L33"/>
      <c r="M33"/>
      <c r="N33"/>
      <c r="O33"/>
      <c r="P33"/>
      <c r="Q33"/>
    </row>
    <row r="34" spans="1:17" s="47" customFormat="1" ht="19.5" customHeight="1" x14ac:dyDescent="0.2">
      <c r="A34" s="49"/>
      <c r="B34" s="44" t="s">
        <v>23</v>
      </c>
      <c r="C34" s="44" t="s">
        <v>52</v>
      </c>
      <c r="D34" s="43">
        <v>6</v>
      </c>
      <c r="E34" s="43">
        <v>2</v>
      </c>
      <c r="F34" s="43">
        <f t="shared" si="6"/>
        <v>8</v>
      </c>
      <c r="G34" s="43">
        <v>1</v>
      </c>
      <c r="H34" s="43">
        <v>7</v>
      </c>
      <c r="I34" s="43">
        <f t="shared" si="7"/>
        <v>8</v>
      </c>
      <c r="J34" s="43">
        <v>3</v>
      </c>
      <c r="K34" s="74"/>
      <c r="L34"/>
      <c r="M34"/>
      <c r="N34"/>
      <c r="O34"/>
      <c r="P34"/>
      <c r="Q34"/>
    </row>
    <row r="35" spans="1:17" s="47" customFormat="1" ht="19.5" customHeight="1" x14ac:dyDescent="0.2">
      <c r="A35" s="49"/>
      <c r="B35" s="46" t="s">
        <v>51</v>
      </c>
      <c r="C35" s="46" t="s">
        <v>50</v>
      </c>
      <c r="D35" s="45">
        <v>4</v>
      </c>
      <c r="E35" s="45">
        <v>14</v>
      </c>
      <c r="F35" s="45">
        <f t="shared" si="6"/>
        <v>18</v>
      </c>
      <c r="G35" s="45">
        <v>2</v>
      </c>
      <c r="H35" s="45">
        <v>9</v>
      </c>
      <c r="I35" s="45">
        <f t="shared" si="7"/>
        <v>11</v>
      </c>
      <c r="J35" s="45">
        <v>7</v>
      </c>
      <c r="K35" s="74"/>
      <c r="L35"/>
      <c r="M35"/>
      <c r="N35"/>
      <c r="O35"/>
      <c r="P35"/>
      <c r="Q35"/>
    </row>
    <row r="36" spans="1:17" s="47" customFormat="1" ht="19.5" customHeight="1" x14ac:dyDescent="0.2">
      <c r="A36" s="49"/>
      <c r="B36" s="44" t="s">
        <v>49</v>
      </c>
      <c r="C36" s="44" t="s">
        <v>48</v>
      </c>
      <c r="D36" s="43">
        <v>1</v>
      </c>
      <c r="E36" s="43">
        <v>3</v>
      </c>
      <c r="F36" s="43">
        <f t="shared" si="6"/>
        <v>4</v>
      </c>
      <c r="G36" s="43">
        <v>2</v>
      </c>
      <c r="H36" s="43">
        <v>2</v>
      </c>
      <c r="I36" s="43">
        <f t="shared" si="7"/>
        <v>4</v>
      </c>
      <c r="J36" s="43">
        <v>2</v>
      </c>
      <c r="K36" s="74"/>
      <c r="L36"/>
      <c r="M36"/>
      <c r="N36"/>
      <c r="O36"/>
      <c r="P36"/>
      <c r="Q36"/>
    </row>
    <row r="37" spans="1:17" ht="20.100000000000001" customHeight="1" x14ac:dyDescent="0.2">
      <c r="A37" s="40"/>
      <c r="B37" s="80" t="s">
        <v>5</v>
      </c>
      <c r="C37" s="80"/>
      <c r="D37" s="53">
        <f t="shared" ref="D37:F37" si="8">SUM(D28:D36)</f>
        <v>39</v>
      </c>
      <c r="E37" s="53">
        <f t="shared" si="8"/>
        <v>61</v>
      </c>
      <c r="F37" s="53">
        <f t="shared" si="8"/>
        <v>100</v>
      </c>
      <c r="G37" s="53">
        <f>SUM(G28:G36)</f>
        <v>24</v>
      </c>
      <c r="H37" s="53">
        <f>SUM(H28:H36)</f>
        <v>58</v>
      </c>
      <c r="I37" s="53">
        <f>SUM(I28:I36)</f>
        <v>82</v>
      </c>
      <c r="J37" s="53">
        <f>SUM(J28:J36)</f>
        <v>32</v>
      </c>
      <c r="K37" s="72"/>
    </row>
    <row r="38" spans="1:17" s="47" customFormat="1" ht="20.100000000000001" customHeight="1" x14ac:dyDescent="0.2">
      <c r="A38" s="49"/>
      <c r="B38" s="78" t="s">
        <v>47</v>
      </c>
      <c r="C38" s="78"/>
      <c r="D38" s="78"/>
      <c r="E38" s="78"/>
      <c r="F38" s="78"/>
      <c r="G38" s="48"/>
      <c r="H38" s="48"/>
      <c r="I38" s="48"/>
      <c r="J38" s="48"/>
      <c r="K38" s="74"/>
      <c r="L38"/>
      <c r="M38"/>
      <c r="N38"/>
      <c r="O38"/>
      <c r="P38"/>
      <c r="Q38"/>
    </row>
    <row r="39" spans="1:17" ht="19.5" customHeight="1" x14ac:dyDescent="0.2">
      <c r="A39" s="40"/>
      <c r="B39" s="44" t="s">
        <v>46</v>
      </c>
      <c r="C39" s="44" t="s">
        <v>45</v>
      </c>
      <c r="D39" s="43">
        <v>1</v>
      </c>
      <c r="E39" s="43">
        <v>9</v>
      </c>
      <c r="F39" s="43">
        <f>+E39+D39</f>
        <v>10</v>
      </c>
      <c r="G39" s="43">
        <v>3</v>
      </c>
      <c r="H39" s="43">
        <v>20</v>
      </c>
      <c r="I39" s="43">
        <f t="shared" ref="I39:I53" si="9">SUM(G39:H39)</f>
        <v>23</v>
      </c>
      <c r="J39" s="43">
        <v>13</v>
      </c>
      <c r="K39" s="72"/>
    </row>
    <row r="40" spans="1:17" s="47" customFormat="1" ht="19.5" customHeight="1" x14ac:dyDescent="0.2">
      <c r="A40" s="49"/>
      <c r="B40" s="46" t="s">
        <v>44</v>
      </c>
      <c r="C40" s="46" t="s">
        <v>43</v>
      </c>
      <c r="D40" s="45">
        <v>4</v>
      </c>
      <c r="E40" s="45">
        <v>13</v>
      </c>
      <c r="F40" s="45">
        <f>+E40+D40</f>
        <v>17</v>
      </c>
      <c r="G40" s="45">
        <v>0</v>
      </c>
      <c r="H40" s="45">
        <v>2</v>
      </c>
      <c r="I40" s="45">
        <f t="shared" si="9"/>
        <v>2</v>
      </c>
      <c r="J40" s="45">
        <v>1</v>
      </c>
      <c r="K40" s="74"/>
      <c r="L40"/>
      <c r="M40"/>
      <c r="N40"/>
      <c r="O40"/>
      <c r="P40"/>
      <c r="Q40"/>
    </row>
    <row r="41" spans="1:17" ht="19.5" customHeight="1" x14ac:dyDescent="0.2">
      <c r="A41" s="40"/>
      <c r="B41" s="44" t="s">
        <v>42</v>
      </c>
      <c r="C41" s="44" t="s">
        <v>41</v>
      </c>
      <c r="D41" s="43">
        <v>1</v>
      </c>
      <c r="E41" s="43">
        <v>17</v>
      </c>
      <c r="F41" s="43">
        <f>+E41+D41</f>
        <v>18</v>
      </c>
      <c r="G41" s="43">
        <v>6</v>
      </c>
      <c r="H41" s="43">
        <v>12</v>
      </c>
      <c r="I41" s="43">
        <f t="shared" si="9"/>
        <v>18</v>
      </c>
      <c r="J41" s="43">
        <v>1</v>
      </c>
      <c r="K41" s="72"/>
    </row>
    <row r="42" spans="1:17" ht="25.5" x14ac:dyDescent="0.2">
      <c r="A42" s="40"/>
      <c r="B42" s="46" t="s">
        <v>42</v>
      </c>
      <c r="C42" s="46" t="s">
        <v>101</v>
      </c>
      <c r="D42" s="45" t="s">
        <v>102</v>
      </c>
      <c r="E42" s="45" t="s">
        <v>102</v>
      </c>
      <c r="F42" s="45" t="s">
        <v>102</v>
      </c>
      <c r="G42" s="45">
        <v>6</v>
      </c>
      <c r="H42" s="45">
        <v>1</v>
      </c>
      <c r="I42" s="45">
        <f t="shared" si="9"/>
        <v>7</v>
      </c>
      <c r="J42" s="45">
        <v>4</v>
      </c>
      <c r="K42" s="72"/>
    </row>
    <row r="43" spans="1:17" s="47" customFormat="1" ht="19.5" customHeight="1" x14ac:dyDescent="0.2">
      <c r="A43" s="49"/>
      <c r="B43" s="44" t="s">
        <v>40</v>
      </c>
      <c r="C43" s="44" t="s">
        <v>39</v>
      </c>
      <c r="D43" s="43">
        <v>3</v>
      </c>
      <c r="E43" s="43">
        <v>3</v>
      </c>
      <c r="F43" s="43">
        <f t="shared" ref="F43:F53" si="10">+E43+D43</f>
        <v>6</v>
      </c>
      <c r="G43" s="43">
        <v>1</v>
      </c>
      <c r="H43" s="43">
        <v>4</v>
      </c>
      <c r="I43" s="43">
        <f t="shared" si="9"/>
        <v>5</v>
      </c>
      <c r="J43" s="43">
        <v>2</v>
      </c>
      <c r="K43" s="74"/>
      <c r="L43"/>
      <c r="M43"/>
      <c r="N43"/>
      <c r="O43"/>
      <c r="P43"/>
      <c r="Q43"/>
    </row>
    <row r="44" spans="1:17" ht="19.5" customHeight="1" x14ac:dyDescent="0.2">
      <c r="A44" s="40"/>
      <c r="B44" s="46" t="s">
        <v>38</v>
      </c>
      <c r="C44" s="46" t="s">
        <v>37</v>
      </c>
      <c r="D44" s="45">
        <v>4</v>
      </c>
      <c r="E44" s="45">
        <v>17</v>
      </c>
      <c r="F44" s="45">
        <f t="shared" si="10"/>
        <v>21</v>
      </c>
      <c r="G44" s="45">
        <v>2</v>
      </c>
      <c r="H44" s="45">
        <v>0</v>
      </c>
      <c r="I44" s="45">
        <f t="shared" si="9"/>
        <v>2</v>
      </c>
      <c r="J44" s="45">
        <v>2</v>
      </c>
      <c r="K44" s="72"/>
    </row>
    <row r="45" spans="1:17" ht="19.5" customHeight="1" x14ac:dyDescent="0.2">
      <c r="A45" s="40"/>
      <c r="B45" s="44" t="s">
        <v>35</v>
      </c>
      <c r="C45" s="44" t="s">
        <v>36</v>
      </c>
      <c r="D45" s="43">
        <v>4</v>
      </c>
      <c r="E45" s="43">
        <v>4</v>
      </c>
      <c r="F45" s="43">
        <f t="shared" si="10"/>
        <v>8</v>
      </c>
      <c r="G45" s="43">
        <v>1</v>
      </c>
      <c r="H45" s="43">
        <v>16</v>
      </c>
      <c r="I45" s="43">
        <f t="shared" si="9"/>
        <v>17</v>
      </c>
      <c r="J45" s="43">
        <v>5</v>
      </c>
      <c r="K45" s="72"/>
    </row>
    <row r="46" spans="1:17" ht="19.5" customHeight="1" x14ac:dyDescent="0.2">
      <c r="A46" s="40"/>
      <c r="B46" s="46" t="s">
        <v>35</v>
      </c>
      <c r="C46" s="46" t="s">
        <v>34</v>
      </c>
      <c r="D46" s="45">
        <v>7</v>
      </c>
      <c r="E46" s="45">
        <v>1</v>
      </c>
      <c r="F46" s="45">
        <f t="shared" si="10"/>
        <v>8</v>
      </c>
      <c r="G46" s="45">
        <v>4</v>
      </c>
      <c r="H46" s="45">
        <v>6</v>
      </c>
      <c r="I46" s="45">
        <f t="shared" si="9"/>
        <v>10</v>
      </c>
      <c r="J46" s="45">
        <v>4</v>
      </c>
      <c r="K46" s="72"/>
    </row>
    <row r="47" spans="1:17" s="47" customFormat="1" ht="19.5" customHeight="1" x14ac:dyDescent="0.2">
      <c r="A47" s="49"/>
      <c r="B47" s="44" t="s">
        <v>33</v>
      </c>
      <c r="C47" s="44" t="s">
        <v>32</v>
      </c>
      <c r="D47" s="43">
        <v>2</v>
      </c>
      <c r="E47" s="43">
        <v>0</v>
      </c>
      <c r="F47" s="43">
        <f t="shared" si="10"/>
        <v>2</v>
      </c>
      <c r="G47" s="43">
        <v>0</v>
      </c>
      <c r="H47" s="43">
        <v>3</v>
      </c>
      <c r="I47" s="43">
        <f t="shared" si="9"/>
        <v>3</v>
      </c>
      <c r="J47" s="43">
        <v>2</v>
      </c>
      <c r="K47" s="74"/>
      <c r="L47"/>
      <c r="M47"/>
      <c r="N47"/>
      <c r="O47"/>
      <c r="P47"/>
      <c r="Q47"/>
    </row>
    <row r="48" spans="1:17" ht="19.5" customHeight="1" x14ac:dyDescent="0.2">
      <c r="A48" s="40"/>
      <c r="B48" s="46" t="s">
        <v>31</v>
      </c>
      <c r="C48" s="46" t="s">
        <v>30</v>
      </c>
      <c r="D48" s="45">
        <v>4</v>
      </c>
      <c r="E48" s="45">
        <v>1</v>
      </c>
      <c r="F48" s="45">
        <f t="shared" si="10"/>
        <v>5</v>
      </c>
      <c r="G48" s="45">
        <v>8</v>
      </c>
      <c r="H48" s="45">
        <v>8</v>
      </c>
      <c r="I48" s="45">
        <f t="shared" si="9"/>
        <v>16</v>
      </c>
      <c r="J48" s="45">
        <v>9</v>
      </c>
      <c r="K48" s="72"/>
    </row>
    <row r="49" spans="1:17" s="47" customFormat="1" ht="19.5" customHeight="1" x14ac:dyDescent="0.2">
      <c r="A49" s="49"/>
      <c r="B49" s="44" t="s">
        <v>29</v>
      </c>
      <c r="C49" s="44" t="s">
        <v>28</v>
      </c>
      <c r="D49" s="43">
        <v>1</v>
      </c>
      <c r="E49" s="43">
        <v>3</v>
      </c>
      <c r="F49" s="43">
        <f t="shared" si="10"/>
        <v>4</v>
      </c>
      <c r="G49" s="43">
        <v>2</v>
      </c>
      <c r="H49" s="43">
        <v>3</v>
      </c>
      <c r="I49" s="43">
        <f t="shared" si="9"/>
        <v>5</v>
      </c>
      <c r="J49" s="43">
        <v>1</v>
      </c>
      <c r="K49" s="74"/>
      <c r="L49"/>
      <c r="M49"/>
      <c r="N49"/>
      <c r="O49"/>
      <c r="P49"/>
      <c r="Q49"/>
    </row>
    <row r="50" spans="1:17" ht="18.75" customHeight="1" x14ac:dyDescent="0.2">
      <c r="A50" s="40"/>
      <c r="B50" s="46" t="s">
        <v>27</v>
      </c>
      <c r="C50" s="46" t="s">
        <v>26</v>
      </c>
      <c r="D50" s="45">
        <v>3</v>
      </c>
      <c r="E50" s="45">
        <v>13</v>
      </c>
      <c r="F50" s="45">
        <f t="shared" si="10"/>
        <v>16</v>
      </c>
      <c r="G50" s="45">
        <v>3</v>
      </c>
      <c r="H50" s="45">
        <v>1</v>
      </c>
      <c r="I50" s="45">
        <f t="shared" si="9"/>
        <v>4</v>
      </c>
      <c r="J50" s="45">
        <v>1</v>
      </c>
      <c r="K50" s="72"/>
    </row>
    <row r="51" spans="1:17" ht="19.5" customHeight="1" x14ac:dyDescent="0.2">
      <c r="A51" s="40"/>
      <c r="B51" s="44" t="s">
        <v>25</v>
      </c>
      <c r="C51" s="44" t="s">
        <v>24</v>
      </c>
      <c r="D51" s="43">
        <v>12</v>
      </c>
      <c r="E51" s="43">
        <v>16</v>
      </c>
      <c r="F51" s="43">
        <f t="shared" si="10"/>
        <v>28</v>
      </c>
      <c r="G51" s="43">
        <v>19</v>
      </c>
      <c r="H51" s="43">
        <v>29</v>
      </c>
      <c r="I51" s="43">
        <f t="shared" si="9"/>
        <v>48</v>
      </c>
      <c r="J51" s="43">
        <v>31</v>
      </c>
      <c r="K51" s="72"/>
    </row>
    <row r="52" spans="1:17" ht="19.5" customHeight="1" x14ac:dyDescent="0.2">
      <c r="A52" s="40"/>
      <c r="B52" s="46" t="s">
        <v>23</v>
      </c>
      <c r="C52" s="46" t="s">
        <v>22</v>
      </c>
      <c r="D52" s="45">
        <v>7</v>
      </c>
      <c r="E52" s="45">
        <v>15</v>
      </c>
      <c r="F52" s="45">
        <f t="shared" si="10"/>
        <v>22</v>
      </c>
      <c r="G52" s="45">
        <v>1</v>
      </c>
      <c r="H52" s="45">
        <v>2</v>
      </c>
      <c r="I52" s="45">
        <f t="shared" si="9"/>
        <v>3</v>
      </c>
      <c r="J52" s="45">
        <v>0</v>
      </c>
      <c r="K52" s="72"/>
    </row>
    <row r="53" spans="1:17" ht="19.5" customHeight="1" x14ac:dyDescent="0.2">
      <c r="A53" s="40"/>
      <c r="B53" s="44" t="s">
        <v>21</v>
      </c>
      <c r="C53" s="44" t="s">
        <v>20</v>
      </c>
      <c r="D53" s="43">
        <v>0</v>
      </c>
      <c r="E53" s="43">
        <v>6</v>
      </c>
      <c r="F53" s="43">
        <f t="shared" si="10"/>
        <v>6</v>
      </c>
      <c r="G53" s="43">
        <v>0</v>
      </c>
      <c r="H53" s="43">
        <v>3</v>
      </c>
      <c r="I53" s="43">
        <f t="shared" si="9"/>
        <v>3</v>
      </c>
      <c r="J53" s="43">
        <v>1</v>
      </c>
      <c r="K53" s="72"/>
    </row>
    <row r="54" spans="1:17" s="50" customFormat="1" ht="20.100000000000001" customHeight="1" x14ac:dyDescent="0.2">
      <c r="A54" s="52"/>
      <c r="B54" s="79" t="s">
        <v>5</v>
      </c>
      <c r="C54" s="79"/>
      <c r="D54" s="51">
        <f t="shared" ref="D54:F54" si="11">SUM(D39:D52)</f>
        <v>53</v>
      </c>
      <c r="E54" s="51">
        <f t="shared" si="11"/>
        <v>112</v>
      </c>
      <c r="F54" s="51">
        <f t="shared" si="11"/>
        <v>165</v>
      </c>
      <c r="G54" s="51">
        <f>SUM(G39:G53)</f>
        <v>56</v>
      </c>
      <c r="H54" s="51">
        <f>SUM(H39:H53)</f>
        <v>110</v>
      </c>
      <c r="I54" s="51">
        <f>SUM(I39:I53)</f>
        <v>166</v>
      </c>
      <c r="J54" s="51">
        <f>SUM(J39:J53)</f>
        <v>77</v>
      </c>
      <c r="K54" s="75"/>
      <c r="L54"/>
      <c r="M54"/>
      <c r="N54"/>
      <c r="O54"/>
      <c r="P54"/>
      <c r="Q54"/>
    </row>
    <row r="55" spans="1:17" s="47" customFormat="1" ht="20.100000000000001" customHeight="1" x14ac:dyDescent="0.2">
      <c r="A55" s="49"/>
      <c r="B55" s="78" t="s">
        <v>19</v>
      </c>
      <c r="C55" s="78"/>
      <c r="D55" s="78"/>
      <c r="E55" s="78"/>
      <c r="F55" s="78"/>
      <c r="G55" s="48"/>
      <c r="H55" s="48"/>
      <c r="I55" s="48"/>
      <c r="J55" s="48"/>
      <c r="K55" s="74"/>
      <c r="L55"/>
      <c r="M55"/>
      <c r="N55"/>
      <c r="O55"/>
      <c r="P55"/>
      <c r="Q55"/>
    </row>
    <row r="56" spans="1:17" ht="19.5" customHeight="1" x14ac:dyDescent="0.2">
      <c r="A56" s="40"/>
      <c r="B56" s="44" t="s">
        <v>18</v>
      </c>
      <c r="C56" s="44" t="s">
        <v>17</v>
      </c>
      <c r="D56" s="43">
        <v>3</v>
      </c>
      <c r="E56" s="43">
        <v>17</v>
      </c>
      <c r="F56" s="43">
        <f t="shared" ref="F56:F62" si="12">+E56+D56</f>
        <v>20</v>
      </c>
      <c r="G56" s="43">
        <v>3</v>
      </c>
      <c r="H56" s="43">
        <v>17</v>
      </c>
      <c r="I56" s="43">
        <f t="shared" ref="I56:I62" si="13">SUM(G56:H56)</f>
        <v>20</v>
      </c>
      <c r="J56" s="43">
        <v>11</v>
      </c>
      <c r="K56" s="72"/>
    </row>
    <row r="57" spans="1:17" ht="19.5" customHeight="1" x14ac:dyDescent="0.2">
      <c r="A57" s="40"/>
      <c r="B57" s="46" t="s">
        <v>16</v>
      </c>
      <c r="C57" s="46" t="s">
        <v>15</v>
      </c>
      <c r="D57" s="45">
        <v>4</v>
      </c>
      <c r="E57" s="45">
        <v>16</v>
      </c>
      <c r="F57" s="45">
        <f t="shared" si="12"/>
        <v>20</v>
      </c>
      <c r="G57" s="45">
        <v>3</v>
      </c>
      <c r="H57" s="45">
        <v>14</v>
      </c>
      <c r="I57" s="45">
        <f t="shared" si="13"/>
        <v>17</v>
      </c>
      <c r="J57" s="45">
        <v>7</v>
      </c>
      <c r="K57" s="72"/>
    </row>
    <row r="58" spans="1:17" ht="19.5" customHeight="1" x14ac:dyDescent="0.2">
      <c r="A58" s="40"/>
      <c r="B58" s="44" t="s">
        <v>13</v>
      </c>
      <c r="C58" s="44" t="s">
        <v>14</v>
      </c>
      <c r="D58" s="43">
        <v>2</v>
      </c>
      <c r="E58" s="43">
        <v>6</v>
      </c>
      <c r="F58" s="43">
        <f t="shared" si="12"/>
        <v>8</v>
      </c>
      <c r="G58" s="43">
        <v>0</v>
      </c>
      <c r="H58" s="43">
        <v>8</v>
      </c>
      <c r="I58" s="43">
        <f t="shared" si="13"/>
        <v>8</v>
      </c>
      <c r="J58" s="43">
        <v>5</v>
      </c>
      <c r="K58" s="72"/>
    </row>
    <row r="59" spans="1:17" ht="19.5" customHeight="1" x14ac:dyDescent="0.2">
      <c r="A59" s="40"/>
      <c r="B59" s="46" t="s">
        <v>13</v>
      </c>
      <c r="C59" s="46" t="s">
        <v>12</v>
      </c>
      <c r="D59" s="45">
        <v>1</v>
      </c>
      <c r="E59" s="45">
        <v>9</v>
      </c>
      <c r="F59" s="45">
        <f t="shared" si="12"/>
        <v>10</v>
      </c>
      <c r="G59" s="45">
        <v>1</v>
      </c>
      <c r="H59" s="45">
        <v>6</v>
      </c>
      <c r="I59" s="45">
        <f t="shared" si="13"/>
        <v>7</v>
      </c>
      <c r="J59" s="45">
        <v>3</v>
      </c>
      <c r="K59" s="72"/>
    </row>
    <row r="60" spans="1:17" ht="19.5" customHeight="1" x14ac:dyDescent="0.2">
      <c r="A60" s="40"/>
      <c r="B60" s="44" t="s">
        <v>11</v>
      </c>
      <c r="C60" s="44" t="s">
        <v>10</v>
      </c>
      <c r="D60" s="43">
        <v>3</v>
      </c>
      <c r="E60" s="43">
        <v>10</v>
      </c>
      <c r="F60" s="43">
        <f t="shared" si="12"/>
        <v>13</v>
      </c>
      <c r="G60" s="43">
        <v>8</v>
      </c>
      <c r="H60" s="43">
        <v>19</v>
      </c>
      <c r="I60" s="43">
        <f t="shared" si="13"/>
        <v>27</v>
      </c>
      <c r="J60" s="43">
        <v>17</v>
      </c>
      <c r="K60" s="72"/>
    </row>
    <row r="61" spans="1:17" ht="19.5" customHeight="1" x14ac:dyDescent="0.2">
      <c r="A61" s="40"/>
      <c r="B61" s="46" t="s">
        <v>9</v>
      </c>
      <c r="C61" s="46" t="s">
        <v>8</v>
      </c>
      <c r="D61" s="45">
        <v>1</v>
      </c>
      <c r="E61" s="45">
        <v>9</v>
      </c>
      <c r="F61" s="45">
        <f t="shared" si="12"/>
        <v>10</v>
      </c>
      <c r="G61" s="45">
        <v>0</v>
      </c>
      <c r="H61" s="45">
        <v>3</v>
      </c>
      <c r="I61" s="45">
        <f t="shared" si="13"/>
        <v>3</v>
      </c>
      <c r="J61" s="45">
        <v>2</v>
      </c>
      <c r="K61" s="72"/>
    </row>
    <row r="62" spans="1:17" ht="19.5" customHeight="1" x14ac:dyDescent="0.2">
      <c r="A62" s="40"/>
      <c r="B62" s="44" t="s">
        <v>7</v>
      </c>
      <c r="C62" s="44" t="s">
        <v>6</v>
      </c>
      <c r="D62" s="43">
        <v>0</v>
      </c>
      <c r="E62" s="43">
        <v>2</v>
      </c>
      <c r="F62" s="43">
        <f t="shared" si="12"/>
        <v>2</v>
      </c>
      <c r="G62" s="43">
        <v>0</v>
      </c>
      <c r="H62" s="43">
        <v>2</v>
      </c>
      <c r="I62" s="43">
        <f t="shared" si="13"/>
        <v>2</v>
      </c>
      <c r="J62" s="43">
        <v>2</v>
      </c>
      <c r="K62" s="72"/>
    </row>
    <row r="63" spans="1:17" ht="20.100000000000001" customHeight="1" x14ac:dyDescent="0.2">
      <c r="A63" s="40"/>
      <c r="B63" s="83" t="s">
        <v>5</v>
      </c>
      <c r="C63" s="83"/>
      <c r="D63" s="42">
        <f t="shared" ref="D63:F63" si="14">SUM(D56:D62)</f>
        <v>14</v>
      </c>
      <c r="E63" s="42">
        <f t="shared" si="14"/>
        <v>69</v>
      </c>
      <c r="F63" s="42">
        <f t="shared" si="14"/>
        <v>83</v>
      </c>
      <c r="G63" s="42">
        <f>SUM(G56:G62)</f>
        <v>15</v>
      </c>
      <c r="H63" s="42">
        <f>SUM(H56:H62)</f>
        <v>69</v>
      </c>
      <c r="I63" s="42">
        <f>SUM(I56:I62)</f>
        <v>84</v>
      </c>
      <c r="J63" s="42">
        <f>SUM(J56:J62)</f>
        <v>47</v>
      </c>
      <c r="K63" s="72"/>
    </row>
    <row r="64" spans="1:17" ht="20.100000000000001" customHeight="1" x14ac:dyDescent="0.2">
      <c r="A64" s="40"/>
      <c r="B64" s="84" t="s">
        <v>4</v>
      </c>
      <c r="C64" s="84"/>
      <c r="D64" s="41">
        <f t="shared" ref="D64:F64" si="15">D63+D54+D37+D26+D16</f>
        <v>197</v>
      </c>
      <c r="E64" s="41">
        <f t="shared" si="15"/>
        <v>401</v>
      </c>
      <c r="F64" s="41">
        <f t="shared" si="15"/>
        <v>598</v>
      </c>
      <c r="G64" s="41">
        <f>G16+G26+G37+G54+G63</f>
        <v>157</v>
      </c>
      <c r="H64" s="41">
        <f>H16+H26+H37+H54+H63</f>
        <v>341</v>
      </c>
      <c r="I64" s="41">
        <f>I16+I26+I37+I54+I63</f>
        <v>498</v>
      </c>
      <c r="J64" s="41">
        <f>J16+J26+J37+J54+J63</f>
        <v>248</v>
      </c>
      <c r="K64" s="72"/>
    </row>
    <row r="65" spans="1:17" x14ac:dyDescent="0.2">
      <c r="A65" s="40"/>
      <c r="B65" s="82" t="s">
        <v>3</v>
      </c>
      <c r="C65" s="82"/>
      <c r="D65" s="82"/>
      <c r="E65" s="82"/>
      <c r="F65" s="82"/>
      <c r="G65" s="39"/>
      <c r="H65" s="39"/>
      <c r="I65" s="39"/>
      <c r="J65" s="69"/>
      <c r="K65" s="72"/>
    </row>
    <row r="66" spans="1:17" ht="3.95" customHeight="1" x14ac:dyDescent="0.2">
      <c r="A66" s="38"/>
      <c r="B66" s="37"/>
      <c r="C66" s="36"/>
      <c r="D66" s="35"/>
      <c r="E66" s="35"/>
      <c r="F66" s="35"/>
      <c r="G66" s="34"/>
      <c r="H66" s="34"/>
      <c r="I66" s="34"/>
      <c r="J66" s="70"/>
      <c r="K66" s="76"/>
    </row>
    <row r="67" spans="1:17" s="33" customFormat="1" x14ac:dyDescent="0.2">
      <c r="A67" s="16"/>
      <c r="B67" s="20"/>
      <c r="C67" s="31"/>
      <c r="D67" s="16"/>
      <c r="E67" s="16"/>
      <c r="F67" s="30"/>
      <c r="L67"/>
      <c r="M67"/>
      <c r="N67"/>
      <c r="O67"/>
      <c r="P67"/>
      <c r="Q67"/>
    </row>
    <row r="68" spans="1:17" s="17" customFormat="1" x14ac:dyDescent="0.2">
      <c r="B68" s="32"/>
      <c r="C68" s="19"/>
      <c r="F68" s="18"/>
      <c r="L68"/>
      <c r="M68"/>
      <c r="N68"/>
      <c r="O68"/>
      <c r="P68"/>
      <c r="Q68"/>
    </row>
    <row r="69" spans="1:17" s="16" customFormat="1" x14ac:dyDescent="0.2">
      <c r="B69" s="20"/>
      <c r="C69" s="31"/>
      <c r="F69" s="30"/>
      <c r="L69"/>
      <c r="M69"/>
      <c r="N69"/>
      <c r="O69"/>
      <c r="P69"/>
      <c r="Q69"/>
    </row>
    <row r="70" spans="1:17" s="16" customFormat="1" x14ac:dyDescent="0.2">
      <c r="B70" s="20"/>
      <c r="C70" s="29"/>
      <c r="D70" s="17"/>
      <c r="E70" s="17"/>
      <c r="F70" s="18"/>
      <c r="G70" s="17"/>
      <c r="H70" s="17"/>
      <c r="I70" s="17"/>
      <c r="L70"/>
      <c r="M70"/>
      <c r="N70"/>
      <c r="O70"/>
      <c r="P70"/>
      <c r="Q70"/>
    </row>
    <row r="71" spans="1:17" s="16" customFormat="1" x14ac:dyDescent="0.2">
      <c r="B71" s="20"/>
      <c r="C71" s="22"/>
      <c r="D71" s="28"/>
      <c r="E71" s="28"/>
      <c r="F71" s="28"/>
      <c r="G71" s="21"/>
      <c r="H71" s="21"/>
      <c r="I71" s="21"/>
      <c r="L71"/>
      <c r="M71"/>
      <c r="N71"/>
      <c r="O71"/>
      <c r="P71"/>
      <c r="Q71"/>
    </row>
    <row r="72" spans="1:17" s="16" customFormat="1" ht="19.5" x14ac:dyDescent="0.35">
      <c r="B72" s="20"/>
      <c r="C72" s="26"/>
      <c r="D72" s="24"/>
      <c r="E72" s="21"/>
      <c r="F72" s="25"/>
      <c r="G72" s="27"/>
      <c r="H72" s="27"/>
      <c r="I72" s="27"/>
      <c r="L72"/>
      <c r="M72"/>
      <c r="N72"/>
      <c r="O72"/>
      <c r="P72"/>
      <c r="Q72"/>
    </row>
    <row r="73" spans="1:17" s="16" customFormat="1" x14ac:dyDescent="0.2">
      <c r="B73" s="20"/>
      <c r="C73" s="26"/>
      <c r="D73" s="24"/>
      <c r="E73" s="21"/>
      <c r="F73" s="25"/>
      <c r="G73" s="21"/>
      <c r="H73" s="21"/>
      <c r="I73" s="21"/>
      <c r="L73"/>
      <c r="M73"/>
      <c r="N73"/>
      <c r="O73"/>
      <c r="P73"/>
      <c r="Q73"/>
    </row>
    <row r="74" spans="1:17" s="16" customFormat="1" x14ac:dyDescent="0.2">
      <c r="B74" s="20"/>
      <c r="C74" s="26"/>
      <c r="D74" s="24"/>
      <c r="E74" s="21"/>
      <c r="F74" s="25"/>
      <c r="G74" s="21"/>
      <c r="H74" s="21"/>
      <c r="I74" s="21"/>
      <c r="L74"/>
      <c r="M74"/>
      <c r="N74"/>
      <c r="O74"/>
      <c r="P74"/>
      <c r="Q74"/>
    </row>
    <row r="75" spans="1:17" s="16" customFormat="1" x14ac:dyDescent="0.2">
      <c r="B75" s="20"/>
      <c r="C75" s="26"/>
      <c r="D75" s="24"/>
      <c r="E75" s="21"/>
      <c r="F75" s="25"/>
      <c r="G75" s="21"/>
      <c r="H75" s="21"/>
      <c r="I75" s="21"/>
      <c r="L75"/>
      <c r="M75"/>
      <c r="N75"/>
      <c r="O75"/>
      <c r="P75"/>
      <c r="Q75"/>
    </row>
    <row r="76" spans="1:17" s="16" customFormat="1" x14ac:dyDescent="0.2">
      <c r="B76" s="20"/>
      <c r="C76" s="26"/>
      <c r="D76" s="24"/>
      <c r="E76" s="21"/>
      <c r="F76" s="25"/>
      <c r="G76" s="21"/>
      <c r="H76" s="21"/>
      <c r="I76" s="21"/>
      <c r="L76"/>
      <c r="M76"/>
      <c r="N76"/>
      <c r="O76"/>
      <c r="P76"/>
      <c r="Q76"/>
    </row>
    <row r="77" spans="1:17" s="16" customFormat="1" x14ac:dyDescent="0.2">
      <c r="B77" s="20"/>
      <c r="C77" s="26"/>
      <c r="D77" s="24"/>
      <c r="E77" s="21"/>
      <c r="F77" s="25"/>
      <c r="G77" s="21"/>
      <c r="H77" s="21"/>
      <c r="I77" s="21"/>
      <c r="L77"/>
      <c r="M77"/>
      <c r="N77"/>
      <c r="O77"/>
      <c r="P77"/>
      <c r="Q77"/>
    </row>
    <row r="78" spans="1:17" s="16" customFormat="1" x14ac:dyDescent="0.2">
      <c r="B78" s="20"/>
      <c r="C78" s="26"/>
      <c r="D78" s="24"/>
      <c r="E78" s="21"/>
      <c r="F78" s="25"/>
      <c r="G78" s="21"/>
      <c r="H78" s="21"/>
      <c r="I78" s="21"/>
      <c r="L78"/>
      <c r="M78"/>
      <c r="N78"/>
      <c r="O78"/>
      <c r="P78"/>
      <c r="Q78"/>
    </row>
    <row r="79" spans="1:17" s="16" customFormat="1" x14ac:dyDescent="0.2">
      <c r="B79" s="20"/>
      <c r="C79" s="22"/>
      <c r="D79" s="24"/>
      <c r="E79" s="21"/>
      <c r="F79" s="23"/>
      <c r="G79" s="21"/>
      <c r="H79" s="21"/>
      <c r="I79" s="21"/>
      <c r="L79"/>
      <c r="M79"/>
      <c r="N79"/>
      <c r="O79"/>
      <c r="P79"/>
      <c r="Q79"/>
    </row>
    <row r="80" spans="1:17" s="16" customFormat="1" x14ac:dyDescent="0.2">
      <c r="B80" s="20"/>
      <c r="C80" s="22"/>
      <c r="D80" s="21"/>
      <c r="E80" s="21"/>
      <c r="F80" s="21"/>
      <c r="G80" s="21"/>
      <c r="H80" s="21"/>
      <c r="I80" s="21"/>
      <c r="L80"/>
      <c r="M80"/>
      <c r="N80"/>
      <c r="O80"/>
      <c r="P80"/>
      <c r="Q80"/>
    </row>
    <row r="81" spans="1:17" s="16" customFormat="1" x14ac:dyDescent="0.2">
      <c r="B81" s="20"/>
      <c r="C81" s="19"/>
      <c r="D81" s="17"/>
      <c r="E81" s="17"/>
      <c r="F81" s="18"/>
      <c r="G81" s="17"/>
      <c r="H81" s="17"/>
      <c r="I81" s="17"/>
      <c r="L81"/>
      <c r="M81"/>
      <c r="N81"/>
      <c r="O81"/>
      <c r="P81"/>
      <c r="Q81"/>
    </row>
    <row r="82" spans="1:17" s="16" customFormat="1" x14ac:dyDescent="0.2">
      <c r="B82" s="20"/>
      <c r="C82" s="19"/>
      <c r="D82" s="17"/>
      <c r="E82" s="17"/>
      <c r="F82" s="18"/>
      <c r="G82" s="17"/>
      <c r="H82" s="17"/>
      <c r="I82" s="17"/>
      <c r="L82"/>
      <c r="M82"/>
      <c r="N82"/>
      <c r="O82"/>
      <c r="P82"/>
      <c r="Q82"/>
    </row>
    <row r="83" spans="1:17" s="14" customFormat="1" x14ac:dyDescent="0.2">
      <c r="B83" s="15"/>
      <c r="C83" s="12"/>
      <c r="D83" s="10"/>
      <c r="E83" s="10"/>
      <c r="F83" s="11"/>
      <c r="G83" s="10"/>
      <c r="H83" s="10"/>
      <c r="I83" s="10"/>
      <c r="L83"/>
      <c r="M83"/>
      <c r="N83"/>
      <c r="O83"/>
      <c r="P83"/>
      <c r="Q83"/>
    </row>
    <row r="84" spans="1:17" s="14" customFormat="1" x14ac:dyDescent="0.2">
      <c r="B84" s="15"/>
      <c r="C84" s="12"/>
      <c r="D84" s="10"/>
      <c r="E84" s="10"/>
      <c r="F84" s="11"/>
      <c r="G84" s="10"/>
      <c r="H84" s="10"/>
      <c r="I84" s="10"/>
      <c r="L84"/>
      <c r="M84"/>
      <c r="N84"/>
      <c r="O84"/>
      <c r="P84"/>
      <c r="Q84"/>
    </row>
    <row r="85" spans="1:17" s="14" customFormat="1" x14ac:dyDescent="0.2">
      <c r="B85" s="15"/>
      <c r="C85" s="12"/>
      <c r="D85" s="10"/>
      <c r="E85" s="10"/>
      <c r="F85" s="11"/>
      <c r="G85" s="10"/>
      <c r="H85" s="10"/>
      <c r="I85" s="10"/>
      <c r="L85"/>
      <c r="M85"/>
      <c r="N85"/>
      <c r="O85"/>
      <c r="P85"/>
      <c r="Q85"/>
    </row>
    <row r="86" spans="1:17" s="10" customFormat="1" x14ac:dyDescent="0.2">
      <c r="B86" s="13"/>
      <c r="C86" s="12"/>
      <c r="F86" s="11"/>
      <c r="L86"/>
      <c r="M86"/>
      <c r="N86"/>
      <c r="O86"/>
      <c r="P86"/>
      <c r="Q86"/>
    </row>
    <row r="87" spans="1:17" s="10" customFormat="1" x14ac:dyDescent="0.2">
      <c r="B87" s="13"/>
      <c r="C87" s="12"/>
      <c r="F87" s="11"/>
      <c r="L87"/>
      <c r="M87"/>
      <c r="N87"/>
      <c r="O87"/>
      <c r="P87"/>
      <c r="Q87"/>
    </row>
    <row r="88" spans="1:17" s="10" customFormat="1" x14ac:dyDescent="0.2">
      <c r="B88" s="13"/>
      <c r="C88" s="12"/>
      <c r="F88" s="11"/>
      <c r="L88"/>
      <c r="M88"/>
      <c r="N88"/>
      <c r="O88"/>
      <c r="P88"/>
      <c r="Q88"/>
    </row>
    <row r="89" spans="1:17" s="10" customFormat="1" x14ac:dyDescent="0.2">
      <c r="B89" s="13"/>
      <c r="C89" s="12"/>
      <c r="F89" s="11"/>
      <c r="L89"/>
      <c r="M89"/>
      <c r="N89"/>
      <c r="O89"/>
      <c r="P89"/>
      <c r="Q89"/>
    </row>
    <row r="90" spans="1:17" s="10" customFormat="1" x14ac:dyDescent="0.2">
      <c r="B90" s="13"/>
      <c r="C90" s="12"/>
      <c r="F90" s="11"/>
      <c r="L90"/>
      <c r="M90"/>
      <c r="N90"/>
      <c r="O90"/>
      <c r="P90"/>
      <c r="Q90"/>
    </row>
    <row r="91" spans="1:17" s="7" customFormat="1" x14ac:dyDescent="0.2">
      <c r="B91" s="9"/>
      <c r="C91" s="8"/>
      <c r="L91"/>
      <c r="M91"/>
      <c r="N91"/>
      <c r="O91"/>
      <c r="P91"/>
      <c r="Q91"/>
    </row>
    <row r="92" spans="1:17" x14ac:dyDescent="0.2">
      <c r="A92" s="4"/>
      <c r="B92" s="6"/>
      <c r="C92" s="5"/>
      <c r="D92" s="4"/>
      <c r="E92" s="4"/>
      <c r="F92" s="4"/>
    </row>
  </sheetData>
  <sortState ref="B39:J53">
    <sortCondition ref="B39:B53"/>
    <sortCondition ref="C39:C53"/>
  </sortState>
  <mergeCells count="18">
    <mergeCell ref="B1:C1"/>
    <mergeCell ref="B2:F2"/>
    <mergeCell ref="C6:C7"/>
    <mergeCell ref="B6:B7"/>
    <mergeCell ref="G6:J6"/>
    <mergeCell ref="B65:F65"/>
    <mergeCell ref="B37:C37"/>
    <mergeCell ref="B63:C63"/>
    <mergeCell ref="B64:C64"/>
    <mergeCell ref="B55:F55"/>
    <mergeCell ref="B27:F27"/>
    <mergeCell ref="B38:F38"/>
    <mergeCell ref="B54:C54"/>
    <mergeCell ref="B26:C26"/>
    <mergeCell ref="D6:F6"/>
    <mergeCell ref="B8:F8"/>
    <mergeCell ref="B17:F17"/>
    <mergeCell ref="B16:C16"/>
  </mergeCells>
  <printOptions horizontalCentered="1"/>
  <pageMargins left="0.59055118110236227" right="0.59055118110236227" top="0.59055118110236227" bottom="0.59055118110236227" header="0" footer="0"/>
  <pageSetup paperSize="9" scale="56" orientation="portrait" r:id="rId1"/>
  <headerFooter alignWithMargins="0"/>
  <rowBreaks count="1" manualBreakCount="1">
    <brk id="66" max="9" man="1"/>
  </rowBreaks>
  <colBreaks count="1" manualBreakCount="1">
    <brk id="10" max="99" man="1"/>
  </colBreaks>
  <webPublishItems count="1">
    <webPublishItem id="20736" divId="1313_20736" sourceType="sheet" destinationFile="G:\APAE\APAE-COMU\Estadístiques internes\LLIBREDA\Lldades 2012\taules\Apartat 1\13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doctorat nou</vt:lpstr>
      <vt:lpstr>'doctorat nou'!_1Àrea_d_impressió</vt:lpstr>
      <vt:lpstr>'doctorat nou'!Área_de_impresión</vt:lpstr>
      <vt:lpstr>'doctorat nou'!Títulos_a_imprimir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2012-10-23T08:13:24Z</cp:lastPrinted>
  <dcterms:created xsi:type="dcterms:W3CDTF">2012-07-05T11:58:26Z</dcterms:created>
  <dcterms:modified xsi:type="dcterms:W3CDTF">2012-10-23T08:36:01Z</dcterms:modified>
</cp:coreProperties>
</file>