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940" windowWidth="19245" windowHeight="6180"/>
  </bookViews>
  <sheets>
    <sheet name="1_3_4_4" sheetId="3" r:id="rId1"/>
  </sheets>
  <definedNames>
    <definedName name="_xlnm.Print_Titles" localSheetId="0">'1_3_4_4'!$7:$7</definedName>
  </definedNames>
  <calcPr calcId="145621"/>
</workbook>
</file>

<file path=xl/calcChain.xml><?xml version="1.0" encoding="utf-8"?>
<calcChain xmlns="http://schemas.openxmlformats.org/spreadsheetml/2006/main">
  <c r="I74" i="3" l="1"/>
  <c r="I77" i="3"/>
  <c r="I78" i="3"/>
  <c r="I80" i="3"/>
  <c r="I82" i="3"/>
  <c r="I84" i="3"/>
  <c r="I87" i="3"/>
  <c r="I88" i="3"/>
  <c r="I89" i="3"/>
  <c r="I92" i="3"/>
  <c r="I93" i="3"/>
  <c r="I95" i="3"/>
  <c r="I96" i="3"/>
  <c r="I97" i="3"/>
  <c r="I99" i="3"/>
  <c r="I100" i="3"/>
  <c r="I101" i="3"/>
  <c r="I102" i="3"/>
  <c r="I103" i="3"/>
  <c r="I105" i="3"/>
  <c r="I107" i="3"/>
  <c r="I108" i="3"/>
  <c r="I109" i="3"/>
  <c r="I110" i="3"/>
  <c r="I111" i="3"/>
  <c r="I113" i="3"/>
  <c r="I118" i="3"/>
  <c r="I119" i="3"/>
  <c r="I120" i="3"/>
  <c r="I122" i="3"/>
  <c r="I123" i="3"/>
  <c r="I124" i="3"/>
  <c r="I127" i="3"/>
  <c r="I128" i="3"/>
  <c r="I129" i="3"/>
  <c r="I12" i="3"/>
  <c r="I13" i="3"/>
  <c r="I15" i="3"/>
  <c r="I17" i="3"/>
  <c r="I18" i="3"/>
  <c r="I19" i="3"/>
  <c r="I20" i="3"/>
  <c r="I22" i="3"/>
  <c r="I23" i="3"/>
  <c r="I24" i="3"/>
  <c r="I25" i="3"/>
  <c r="I26" i="3"/>
  <c r="I28" i="3"/>
  <c r="I29" i="3"/>
  <c r="I30" i="3"/>
  <c r="I31" i="3"/>
  <c r="I32" i="3"/>
  <c r="I36" i="3"/>
  <c r="I38" i="3"/>
  <c r="I40" i="3"/>
  <c r="I42" i="3"/>
  <c r="I43" i="3"/>
  <c r="I44" i="3"/>
  <c r="I45" i="3"/>
  <c r="I46" i="3"/>
  <c r="I47" i="3"/>
  <c r="I48" i="3"/>
  <c r="I51" i="3"/>
  <c r="I53" i="3"/>
  <c r="I54" i="3"/>
  <c r="I55" i="3"/>
  <c r="I56" i="3"/>
  <c r="I57" i="3"/>
  <c r="I58" i="3"/>
  <c r="I59" i="3"/>
  <c r="I62" i="3"/>
  <c r="I63" i="3"/>
  <c r="I64" i="3"/>
  <c r="I9" i="3"/>
  <c r="I11" i="3"/>
  <c r="D65" i="3"/>
  <c r="I65" i="3" s="1"/>
  <c r="L130" i="3"/>
  <c r="K130" i="3"/>
  <c r="J130" i="3"/>
  <c r="H130" i="3"/>
  <c r="G130" i="3"/>
  <c r="F130" i="3"/>
  <c r="E130" i="3"/>
  <c r="D130" i="3"/>
  <c r="M65" i="3"/>
  <c r="L65" i="3"/>
  <c r="K65" i="3"/>
  <c r="J65" i="3"/>
  <c r="H65" i="3"/>
  <c r="G65" i="3"/>
  <c r="F65" i="3"/>
  <c r="E65" i="3"/>
  <c r="I130" i="3" l="1"/>
</calcChain>
</file>

<file path=xl/sharedStrings.xml><?xml version="1.0" encoding="utf-8"?>
<sst xmlns="http://schemas.openxmlformats.org/spreadsheetml/2006/main" count="234" uniqueCount="104">
  <si>
    <t>Quadrimestre de tardor</t>
  </si>
  <si>
    <t>Centre</t>
  </si>
  <si>
    <t>Estudis</t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</si>
  <si>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</si>
  <si>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</si>
  <si>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</si>
  <si>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</si>
  <si>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</si>
  <si>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</si>
  <si>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</si>
  <si>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</si>
  <si>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</si>
  <si>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</si>
  <si>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210 ETSAB</t>
  </si>
  <si>
    <t>230 ETSETB</t>
  </si>
  <si>
    <t>240 ETSEIB</t>
  </si>
  <si>
    <t>250 ETSECCPB</t>
  </si>
  <si>
    <t>310 EPSEB</t>
  </si>
  <si>
    <t>330 EPSEM</t>
  </si>
  <si>
    <t>390 ESAB</t>
  </si>
  <si>
    <t>820 EUETIB</t>
  </si>
  <si>
    <t>TOTAL QUADRIMESTRE DE TARDOR</t>
  </si>
  <si>
    <t>Quadrimestre de primavera</t>
  </si>
  <si>
    <t>% Credits repetits</t>
  </si>
  <si>
    <t xml:space="preserve">Reconeguts </t>
  </si>
  <si>
    <t>-</t>
  </si>
  <si>
    <t>TOTAL QUADRIMESTRE DE PRIMAVERA</t>
  </si>
  <si>
    <t>Paisatgisme</t>
  </si>
  <si>
    <t>Fotònica</t>
  </si>
  <si>
    <t>270 FIB</t>
  </si>
  <si>
    <t>Computació</t>
  </si>
  <si>
    <t>320 EET</t>
  </si>
  <si>
    <t>Sostenibilitat</t>
  </si>
  <si>
    <t>410 ICE</t>
  </si>
  <si>
    <t>703 CA</t>
  </si>
  <si>
    <t>707 ESAII</t>
  </si>
  <si>
    <t>708 ETCG</t>
  </si>
  <si>
    <t>720 FA</t>
  </si>
  <si>
    <t>735 PA</t>
  </si>
  <si>
    <t>740 UOT</t>
  </si>
  <si>
    <t>Urbanisme</t>
  </si>
  <si>
    <t>860 EEI</t>
  </si>
  <si>
    <r>
      <t>EETC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</si>
  <si>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EETC </t>
    </r>
    <r>
      <rPr>
        <b/>
        <vertAlign val="superscript"/>
        <sz val="10"/>
        <color theme="0"/>
        <rFont val="Arial"/>
        <family val="2"/>
      </rPr>
      <t>(1)</t>
    </r>
  </si>
  <si>
    <r>
      <t>(1)</t>
    </r>
    <r>
      <rPr>
        <sz val="8"/>
        <color rgb="FF003366"/>
        <rFont val="Arial"/>
        <family val="2"/>
      </rPr>
      <t xml:space="preserve"> Estudiantat equivalent a temps complet = crèdits matriculats anuals / crèdits teòrics de la titulació anuals. Aquestes dades són anuals i consten només al quadrimestre de tardor</t>
    </r>
  </si>
  <si>
    <t>Enginyeria matemàtica</t>
  </si>
  <si>
    <t>Estadística i investigació operativa</t>
  </si>
  <si>
    <t>Matemàtica aplicada</t>
  </si>
  <si>
    <t>Matemàtica avançada i enginyeria matemàtica</t>
  </si>
  <si>
    <t>Tecnologia a l'arquitectura</t>
  </si>
  <si>
    <t>Enginyeria d'organització *</t>
  </si>
  <si>
    <t>Enginyeria electrònica</t>
  </si>
  <si>
    <t>Enginyeria fotònica, nanofotònica i biofotònica / European Master in Photonics Engineering, Nanophotonics and Biophotonics</t>
  </si>
  <si>
    <t>Enginyeria telemàtica</t>
  </si>
  <si>
    <t>Recerca en tecnologies de la informació i la comunicació</t>
  </si>
  <si>
    <t>Tecnologies de la informació i la comunicació</t>
  </si>
  <si>
    <t>Advanced Materials Science and Engineering</t>
  </si>
  <si>
    <t>Ciència i enginyeria de materials</t>
  </si>
  <si>
    <t>Enginyeria biotecnològica</t>
  </si>
  <si>
    <t>Enginyeria mecànica</t>
  </si>
  <si>
    <t>Logística, transport i mobilitat</t>
  </si>
  <si>
    <t>Polímers i biopolímers</t>
  </si>
  <si>
    <t>Recerca en enginyeria de processos químics</t>
  </si>
  <si>
    <t>Seguretat i salut en el treball: prevenció de riscos laborals</t>
  </si>
  <si>
    <t>Anàlisi estructural de monuments i construccions històriques</t>
  </si>
  <si>
    <t>Enginyeria ambiental</t>
  </si>
  <si>
    <t>Enginyeria civil</t>
  </si>
  <si>
    <t>Enginyeria estructural i de la construcció</t>
  </si>
  <si>
    <t>Hidroinformàtica i gestió de l'aigua/Hydroinformatics and Water Management</t>
  </si>
  <si>
    <t>Mecànica computacional</t>
  </si>
  <si>
    <t>Mètodes numèrics en enginyeria</t>
  </si>
  <si>
    <t>Recursos hídrics</t>
  </si>
  <si>
    <t>Arquitectura de computadors, xarxes i sistemes</t>
  </si>
  <si>
    <t>Computació distribuïda/European Master in Distributed Computing</t>
  </si>
  <si>
    <t>Intel·ligència artificial</t>
  </si>
  <si>
    <t>Mineria de dades i gestió del coneixement / European Master in Data Mining and Knowledge Management</t>
  </si>
  <si>
    <t>Tecnologies de la informació</t>
  </si>
  <si>
    <t>Ciència i tecnologia aeroespacial</t>
  </si>
  <si>
    <t>Enginyeria i gestió de les telecomunicacions</t>
  </si>
  <si>
    <t>Edificació</t>
  </si>
  <si>
    <t>Enginyeria tèxtil, paperera i gràfica</t>
  </si>
  <si>
    <t>Enginyeria dels recursos naturals</t>
  </si>
  <si>
    <t>Optometria i ciències de la visió</t>
  </si>
  <si>
    <t>Agricultura per al desenvolupament</t>
  </si>
  <si>
    <t>Sistemes agrícoles periurbans</t>
  </si>
  <si>
    <t>Teoria i història de l'arquitectura</t>
  </si>
  <si>
    <t>Arquitectura, energia i medi ambient</t>
  </si>
  <si>
    <t>Gestió i valoració urbana</t>
  </si>
  <si>
    <t>Automàtica i robòtica</t>
  </si>
  <si>
    <t>Enginyeria del terreny i enginyeria sísmica</t>
  </si>
  <si>
    <t>Física computacional i aplicada</t>
  </si>
  <si>
    <t>Teoria i pràctica del projecte d'arquitectura</t>
  </si>
  <si>
    <t>Enginyeria en energia</t>
  </si>
  <si>
    <t>Enginyeria del cuir</t>
  </si>
  <si>
    <t>Formació del professorat d'educació secundària obligatòria i batxillerat, formació professional i ensenyament d'idiomes. Especialitat en matemàtiques</t>
  </si>
  <si>
    <t>Formació del professorat d'educació secundària obligatòria i batxillerat, formació professional i ensenyament d'idiomes. Especialitat en tecnologia</t>
  </si>
  <si>
    <t>Formació del professorat d'educació secundària obligatòria i batxillerat, formació professional i ensenyament d'idiomes. Especialitat en tecnologies industrials</t>
  </si>
  <si>
    <t>220 ETSEIAT</t>
  </si>
  <si>
    <t>300 EETAC</t>
  </si>
  <si>
    <t>370 FOOT</t>
  </si>
  <si>
    <t>704 CA1</t>
  </si>
  <si>
    <t>480 IS.UPC</t>
  </si>
  <si>
    <t>1.3.2.2.3 MATRÍCULA PER CRÈDITS</t>
  </si>
  <si>
    <t>1.3.2.2 Estudiantat matriculat de màsters universitaris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</si>
</sst>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#,##0.00_);_(\(#,##0.00\);_(&quot;-&quot;_);_(@_)"/>
    <numFmt numFmtId="165" formatCode="0.0%"/>
    <numFmt numFmtId="166" formatCode="_(#,##0_);_(\(#,##0\);_(&quot;-&quot;_);_(@_)"/>
  </numFmts>
  <fonts count="15" x14ac:knownFonts="1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vertAlign val="superscript"/>
      <sz val="8"/>
      <color rgb="FF003366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BE5F1"/>
        <bgColor rgb="FF000000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 style="thin">
        <color rgb="FF376091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0">
    <xf numFmtId="0" fontId="0" fillId="0" borderId="0"/>
    <xf numFmtId="9" fontId="5" fillId="0" borderId="0" applyFont="0" applyFill="0" applyBorder="0" applyAlignment="0" applyProtection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5" fillId="0" borderId="7" applyNumberFormat="0" applyFont="0" applyFill="0" applyAlignment="0" applyProtection="0"/>
    <xf numFmtId="0" fontId="4" fillId="4" borderId="9" applyNumberFormat="0" applyFont="0" applyFill="0" applyAlignment="0" applyProtection="0"/>
    <xf numFmtId="0" fontId="3" fillId="5" borderId="11">
      <alignment horizontal="center" vertical="center" wrapText="1"/>
    </xf>
    <xf numFmtId="0" fontId="4" fillId="4" borderId="13" applyNumberFormat="0" applyFont="0" applyFill="0" applyAlignment="0" applyProtection="0"/>
    <xf numFmtId="3" fontId="8" fillId="7" borderId="11" applyNumberFormat="0">
      <alignment vertical="center"/>
    </xf>
    <xf numFmtId="3" fontId="8" fillId="9" borderId="11" applyNumberFormat="0">
      <alignment vertical="center"/>
    </xf>
    <xf numFmtId="4" fontId="11" fillId="13" borderId="11" applyNumberFormat="0">
      <alignment vertical="center"/>
    </xf>
    <xf numFmtId="0" fontId="12" fillId="2" borderId="0">
      <alignment horizontal="left" vertical="center"/>
    </xf>
    <xf numFmtId="0" fontId="5" fillId="0" borderId="18" applyNumberFormat="0" applyFont="0" applyFill="0" applyAlignment="0" applyProtection="0"/>
    <xf numFmtId="0" fontId="4" fillId="4" borderId="20" applyNumberFormat="0" applyFont="0" applyFill="0" applyAlignment="0" applyProtection="0"/>
    <xf numFmtId="0" fontId="5" fillId="0" borderId="22" applyNumberFormat="0" applyFont="0" applyFill="0" applyAlignment="0" applyProtection="0"/>
    <xf numFmtId="0" fontId="14" fillId="0" borderId="26" applyNumberFormat="0" applyFont="0" applyFill="0" applyAlignment="0" applyProtection="0">
      <alignment horizontal="center" vertical="top" wrapText="1"/>
    </xf>
    <xf numFmtId="4" fontId="3" fillId="5" borderId="11">
      <alignment horizontal="left" vertical="center"/>
    </xf>
    <xf numFmtId="0" fontId="11" fillId="13" borderId="11">
      <alignment horizontal="left" vertical="center"/>
    </xf>
    <xf numFmtId="0" fontId="11" fillId="4" borderId="11">
      <alignment horizontal="left" vertical="center"/>
    </xf>
    <xf numFmtId="0" fontId="11" fillId="4" borderId="11">
      <alignment horizontal="left" vertical="center"/>
    </xf>
    <xf numFmtId="0" fontId="11" fillId="14" borderId="11">
      <alignment horizontal="left" vertical="center"/>
    </xf>
    <xf numFmtId="4" fontId="8" fillId="4" borderId="11" applyNumberFormat="0">
      <alignment vertical="center"/>
    </xf>
    <xf numFmtId="4" fontId="8" fillId="14" borderId="11" applyNumberFormat="0">
      <alignment vertical="center"/>
    </xf>
    <xf numFmtId="0" fontId="8" fillId="3" borderId="11">
      <alignment horizontal="left" vertical="center"/>
    </xf>
    <xf numFmtId="0" fontId="3" fillId="15" borderId="11">
      <alignment horizontal="center" vertical="center"/>
    </xf>
    <xf numFmtId="3" fontId="8" fillId="4" borderId="0" applyNumberFormat="0">
      <alignment vertical="center"/>
    </xf>
    <xf numFmtId="4" fontId="11" fillId="4" borderId="11" applyNumberFormat="0">
      <alignment vertical="center"/>
    </xf>
    <xf numFmtId="0" fontId="3" fillId="5" borderId="11">
      <alignment horizontal="center" vertical="center"/>
    </xf>
    <xf numFmtId="4" fontId="11" fillId="14" borderId="11" applyNumberFormat="0">
      <alignment vertical="center"/>
    </xf>
    <xf numFmtId="0" fontId="5" fillId="0" borderId="0" applyNumberFormat="0" applyProtection="0">
      <alignment horizontal="right"/>
    </xf>
  </cellStyleXfs>
  <cellXfs count="7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4" xfId="2" applyFont="1" applyFill="1" applyBorder="1" applyAlignment="1"/>
    <xf numFmtId="0" fontId="1" fillId="2" borderId="6" xfId="3" applyFont="1" applyFill="1" applyBorder="1"/>
    <xf numFmtId="0" fontId="1" fillId="2" borderId="8" xfId="4" applyFont="1" applyFill="1" applyBorder="1"/>
    <xf numFmtId="0" fontId="1" fillId="2" borderId="0" xfId="0" applyFont="1" applyFill="1" applyAlignment="1">
      <alignment vertical="center" wrapText="1"/>
    </xf>
    <xf numFmtId="0" fontId="1" fillId="2" borderId="10" xfId="5" applyFont="1" applyFill="1" applyBorder="1" applyAlignment="1">
      <alignment vertical="center" wrapText="1"/>
    </xf>
    <xf numFmtId="0" fontId="6" fillId="6" borderId="12" xfId="6" applyFont="1" applyFill="1" applyBorder="1">
      <alignment horizontal="center" vertical="center" wrapText="1"/>
    </xf>
    <xf numFmtId="0" fontId="1" fillId="2" borderId="14" xfId="7" applyFont="1" applyFill="1" applyBorder="1" applyAlignment="1">
      <alignment vertical="center" wrapText="1"/>
    </xf>
    <xf numFmtId="0" fontId="1" fillId="2" borderId="10" xfId="5" applyFont="1" applyFill="1" applyBorder="1"/>
    <xf numFmtId="164" fontId="1" fillId="8" borderId="12" xfId="8" applyNumberFormat="1" applyFont="1" applyFill="1" applyBorder="1">
      <alignment vertical="center"/>
    </xf>
    <xf numFmtId="164" fontId="1" fillId="8" borderId="12" xfId="8" applyNumberFormat="1" applyFont="1" applyFill="1" applyBorder="1" applyAlignment="1">
      <alignment horizontal="right" vertical="center"/>
    </xf>
    <xf numFmtId="166" fontId="1" fillId="2" borderId="14" xfId="7" applyNumberFormat="1" applyFont="1" applyFill="1" applyBorder="1"/>
    <xf numFmtId="164" fontId="1" fillId="2" borderId="0" xfId="0" applyNumberFormat="1" applyFont="1" applyFill="1" applyAlignment="1">
      <alignment vertical="center"/>
    </xf>
    <xf numFmtId="164" fontId="1" fillId="10" borderId="12" xfId="9" applyNumberFormat="1" applyFont="1" applyFill="1" applyBorder="1">
      <alignment vertical="center"/>
    </xf>
    <xf numFmtId="4" fontId="9" fillId="11" borderId="0" xfId="0" applyNumberFormat="1" applyFont="1" applyFill="1" applyAlignment="1">
      <alignment horizontal="right"/>
    </xf>
    <xf numFmtId="164" fontId="1" fillId="10" borderId="12" xfId="9" applyNumberFormat="1" applyFont="1" applyFill="1" applyBorder="1" applyAlignment="1">
      <alignment horizontal="right" vertical="center"/>
    </xf>
    <xf numFmtId="0" fontId="1" fillId="10" borderId="12" xfId="9" applyNumberFormat="1" applyFont="1" applyFill="1" applyBorder="1" applyAlignment="1">
      <alignment vertical="center" wrapText="1"/>
    </xf>
    <xf numFmtId="164" fontId="1" fillId="8" borderId="12" xfId="9" applyNumberFormat="1" applyFont="1" applyFill="1" applyBorder="1">
      <alignment vertical="center"/>
    </xf>
    <xf numFmtId="164" fontId="1" fillId="8" borderId="12" xfId="9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0" fillId="2" borderId="10" xfId="5" applyFont="1" applyFill="1" applyBorder="1"/>
    <xf numFmtId="4" fontId="6" fillId="6" borderId="12" xfId="10" applyNumberFormat="1" applyFont="1" applyFill="1" applyBorder="1">
      <alignment vertical="center"/>
    </xf>
    <xf numFmtId="165" fontId="6" fillId="6" borderId="12" xfId="10" applyNumberFormat="1" applyFont="1" applyFill="1" applyBorder="1">
      <alignment vertical="center"/>
    </xf>
    <xf numFmtId="0" fontId="10" fillId="2" borderId="14" xfId="7" applyFont="1" applyFill="1" applyBorder="1"/>
    <xf numFmtId="0" fontId="1" fillId="2" borderId="14" xfId="7" applyFont="1" applyFill="1" applyBorder="1"/>
    <xf numFmtId="0" fontId="1" fillId="2" borderId="19" xfId="12" applyFont="1" applyFill="1" applyBorder="1"/>
    <xf numFmtId="0" fontId="1" fillId="2" borderId="21" xfId="13" applyFont="1" applyFill="1" applyBorder="1" applyAlignment="1">
      <alignment vertical="center"/>
    </xf>
    <xf numFmtId="0" fontId="1" fillId="2" borderId="21" xfId="13" applyFont="1" applyFill="1" applyBorder="1"/>
    <xf numFmtId="0" fontId="1" fillId="2" borderId="23" xfId="14" applyFont="1" applyFill="1" applyBorder="1"/>
    <xf numFmtId="165" fontId="9" fillId="11" borderId="0" xfId="0" applyNumberFormat="1" applyFont="1" applyFill="1" applyAlignment="1">
      <alignment horizontal="right"/>
    </xf>
    <xf numFmtId="0" fontId="2" fillId="11" borderId="6" xfId="3" applyFont="1" applyFill="1" applyBorder="1" applyAlignment="1">
      <alignment vertical="center"/>
    </xf>
    <xf numFmtId="165" fontId="9" fillId="11" borderId="6" xfId="3" applyNumberFormat="1" applyFont="1" applyFill="1" applyBorder="1" applyAlignment="1">
      <alignment horizontal="right"/>
    </xf>
    <xf numFmtId="3" fontId="6" fillId="6" borderId="12" xfId="1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6" fillId="6" borderId="12" xfId="10" applyNumberFormat="1" applyFont="1" applyFill="1" applyBorder="1">
      <alignment vertical="center"/>
    </xf>
    <xf numFmtId="0" fontId="13" fillId="2" borderId="15" xfId="11" applyFont="1" applyBorder="1" applyAlignment="1">
      <alignment horizontal="left" vertical="center"/>
    </xf>
    <xf numFmtId="0" fontId="13" fillId="2" borderId="16" xfId="11" applyFont="1" applyBorder="1" applyAlignment="1">
      <alignment horizontal="left" vertical="center"/>
    </xf>
    <xf numFmtId="0" fontId="13" fillId="2" borderId="17" xfId="11" applyFont="1" applyBorder="1" applyAlignment="1">
      <alignment horizontal="left" vertical="center"/>
    </xf>
    <xf numFmtId="0" fontId="1" fillId="2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 vertical="center"/>
    </xf>
    <xf numFmtId="0" fontId="1" fillId="8" borderId="12" xfId="8" applyNumberFormat="1" applyFont="1" applyFill="1" applyBorder="1" applyAlignment="1">
      <alignment vertical="center"/>
    </xf>
    <xf numFmtId="0" fontId="1" fillId="10" borderId="12" xfId="9" applyNumberFormat="1" applyFont="1" applyFill="1" applyBorder="1" applyAlignment="1">
      <alignment vertical="center"/>
    </xf>
    <xf numFmtId="0" fontId="1" fillId="8" borderId="12" xfId="9" applyNumberFormat="1" applyFont="1" applyFill="1" applyBorder="1" applyAlignment="1">
      <alignment vertical="center" wrapText="1"/>
    </xf>
    <xf numFmtId="0" fontId="1" fillId="8" borderId="12" xfId="9" applyNumberFormat="1" applyFont="1" applyFill="1" applyBorder="1" applyAlignment="1">
      <alignment vertical="center"/>
    </xf>
    <xf numFmtId="164" fontId="1" fillId="10" borderId="12" xfId="8" applyNumberFormat="1" applyFont="1" applyFill="1" applyBorder="1">
      <alignment vertical="center"/>
    </xf>
    <xf numFmtId="164" fontId="1" fillId="10" borderId="12" xfId="8" applyNumberFormat="1" applyFont="1" applyFill="1" applyBorder="1" applyAlignment="1">
      <alignment horizontal="right" vertical="center"/>
    </xf>
    <xf numFmtId="0" fontId="1" fillId="10" borderId="12" xfId="8" applyNumberFormat="1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1" fillId="2" borderId="6" xfId="3" applyFont="1" applyFill="1" applyBorder="1" applyAlignment="1">
      <alignment wrapText="1"/>
    </xf>
    <xf numFmtId="0" fontId="6" fillId="6" borderId="12" xfId="6" applyFont="1" applyFill="1" applyBorder="1" applyAlignment="1">
      <alignment horizontal="center" vertical="center" wrapText="1"/>
    </xf>
    <xf numFmtId="0" fontId="1" fillId="8" borderId="12" xfId="8" applyNumberFormat="1" applyFont="1" applyFill="1" applyBorder="1" applyAlignment="1">
      <alignment vertical="center" wrapText="1"/>
    </xf>
    <xf numFmtId="0" fontId="1" fillId="10" borderId="12" xfId="8" applyNumberFormat="1" applyFont="1" applyFill="1" applyBorder="1" applyAlignment="1">
      <alignment vertical="center" wrapText="1"/>
    </xf>
    <xf numFmtId="0" fontId="1" fillId="12" borderId="12" xfId="9" applyNumberFormat="1" applyFont="1" applyFill="1" applyBorder="1" applyAlignment="1">
      <alignment vertical="center" wrapText="1"/>
    </xf>
    <xf numFmtId="0" fontId="6" fillId="6" borderId="12" xfId="10" applyNumberFormat="1" applyFont="1" applyFill="1" applyBorder="1" applyAlignment="1">
      <alignment vertical="center" wrapText="1"/>
    </xf>
    <xf numFmtId="0" fontId="13" fillId="2" borderId="16" xfId="11" applyFont="1" applyBorder="1" applyAlignment="1">
      <alignment horizontal="left" vertical="center" wrapText="1"/>
    </xf>
    <xf numFmtId="0" fontId="1" fillId="2" borderId="21" xfId="13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wrapText="1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/>
    </xf>
    <xf numFmtId="165" fontId="1" fillId="8" borderId="12" xfId="1" applyNumberFormat="1" applyFont="1" applyFill="1" applyBorder="1" applyAlignment="1">
      <alignment horizontal="right" vertical="center"/>
    </xf>
    <xf numFmtId="165" fontId="1" fillId="10" borderId="12" xfId="1" applyNumberFormat="1" applyFont="1" applyFill="1" applyBorder="1" applyAlignment="1">
      <alignment horizontal="right" vertical="center"/>
    </xf>
    <xf numFmtId="4" fontId="6" fillId="6" borderId="12" xfId="10" applyNumberFormat="1" applyFont="1" applyFill="1" applyBorder="1" applyAlignment="1">
      <alignment horizontal="right" vertical="center"/>
    </xf>
    <xf numFmtId="165" fontId="6" fillId="6" borderId="12" xfId="10" applyNumberFormat="1" applyFont="1" applyFill="1" applyBorder="1" applyAlignment="1">
      <alignment horizontal="right" vertical="center"/>
    </xf>
    <xf numFmtId="3" fontId="1" fillId="8" borderId="12" xfId="8" applyNumberFormat="1" applyFont="1" applyFill="1" applyBorder="1">
      <alignment vertical="center"/>
    </xf>
    <xf numFmtId="3" fontId="1" fillId="10" borderId="12" xfId="8" applyNumberFormat="1" applyFont="1" applyFill="1" applyBorder="1">
      <alignment vertical="center"/>
    </xf>
    <xf numFmtId="3" fontId="1" fillId="10" borderId="12" xfId="9" applyNumberFormat="1" applyFont="1" applyFill="1" applyBorder="1">
      <alignment vertical="center"/>
    </xf>
    <xf numFmtId="3" fontId="1" fillId="8" borderId="12" xfId="9" applyNumberFormat="1" applyFont="1" applyFill="1" applyBorder="1">
      <alignment vertical="center"/>
    </xf>
    <xf numFmtId="3" fontId="6" fillId="6" borderId="12" xfId="10" applyNumberFormat="1" applyFont="1" applyFill="1" applyBorder="1">
      <alignment vertical="center"/>
    </xf>
    <xf numFmtId="0" fontId="1" fillId="8" borderId="12" xfId="8" applyNumberFormat="1" applyFont="1" applyFill="1" applyBorder="1" applyAlignment="1">
      <alignment vertical="center"/>
    </xf>
    <xf numFmtId="0" fontId="1" fillId="10" borderId="12" xfId="9" applyNumberFormat="1" applyFont="1" applyFill="1" applyBorder="1" applyAlignment="1">
      <alignment vertical="center"/>
    </xf>
    <xf numFmtId="0" fontId="1" fillId="8" borderId="12" xfId="9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1" fillId="10" borderId="12" xfId="8" applyNumberFormat="1" applyFont="1" applyFill="1" applyBorder="1" applyAlignment="1">
      <alignment vertical="center"/>
    </xf>
  </cellXfs>
  <cellStyles count="30">
    <cellStyle name="BodeExteior" xfId="15"/>
    <cellStyle name="BordeEsqDI" xfId="14"/>
    <cellStyle name="BordeEsqDS" xfId="4"/>
    <cellStyle name="BordeEsqII" xfId="12"/>
    <cellStyle name="BordeEsqIS" xfId="2"/>
    <cellStyle name="BordeTablaDer" xfId="7"/>
    <cellStyle name="BordeTablaInf" xfId="13"/>
    <cellStyle name="BordeTablaIzq" xfId="5"/>
    <cellStyle name="BordeTablaSup" xfId="3"/>
    <cellStyle name="CMenuIzq" xfId="16"/>
    <cellStyle name="CMenuIzqTotal" xfId="17"/>
    <cellStyle name="CMenuIzqTotal0" xfId="18"/>
    <cellStyle name="CMenuIzqTotal1" xfId="19"/>
    <cellStyle name="CMenuIzqTotal2" xfId="20"/>
    <cellStyle name="comentario" xfId="11"/>
    <cellStyle name="fColor1" xfId="8"/>
    <cellStyle name="fColor2" xfId="9"/>
    <cellStyle name="fColor3" xfId="21"/>
    <cellStyle name="fColor4" xfId="22"/>
    <cellStyle name="fSubTitulo" xfId="23"/>
    <cellStyle name="fTitularOscura" xfId="24"/>
    <cellStyle name="fTitulo" xfId="6"/>
    <cellStyle name="fTotal0" xfId="25"/>
    <cellStyle name="fTotal1" xfId="26"/>
    <cellStyle name="fTotal1Columna" xfId="27"/>
    <cellStyle name="fTotal2" xfId="28"/>
    <cellStyle name="fTotal3" xfId="10"/>
    <cellStyle name="Normal" xfId="0" builtinId="0"/>
    <cellStyle name="Porcentaje" xfId="1" builtinId="5"/>
    <cellStyle name="SinEstilo" xfId="29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zoomScaleNormal="100" workbookViewId="0">
      <selection activeCell="C4" sqref="C4"/>
    </sheetView>
  </sheetViews>
  <sheetFormatPr baseColWidth="10" defaultColWidth="11.42578125" defaultRowHeight="12.75" x14ac:dyDescent="0.2"/>
  <cols>
    <col min="1" max="1" width="0.5703125" style="1" customWidth="1"/>
    <col min="2" max="2" width="15.5703125" style="1" customWidth="1"/>
    <col min="3" max="3" width="75.5703125" style="50" customWidth="1"/>
    <col min="4" max="4" width="11.42578125" style="1" customWidth="1"/>
    <col min="5" max="7" width="9.42578125" style="1" customWidth="1"/>
    <col min="8" max="8" width="10.85546875" style="1" customWidth="1"/>
    <col min="9" max="9" width="9.28515625" style="1" customWidth="1"/>
    <col min="10" max="10" width="8.85546875" style="1" customWidth="1"/>
    <col min="11" max="11" width="11.5703125" style="1" customWidth="1"/>
    <col min="12" max="12" width="11.42578125" style="1" customWidth="1"/>
    <col min="13" max="13" width="13" style="1" customWidth="1"/>
    <col min="14" max="14" width="0.7109375" style="1" customWidth="1"/>
    <col min="15" max="15" width="0.85546875" style="1" customWidth="1"/>
    <col min="16" max="16" width="11.42578125" style="2"/>
    <col min="17" max="16384" width="11.42578125" style="1"/>
  </cols>
  <sheetData>
    <row r="1" spans="1:16" x14ac:dyDescent="0.2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x14ac:dyDescent="0.2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6" ht="13.5" thickBot="1" x14ac:dyDescent="0.25"/>
    <row r="4" spans="1:16" ht="13.5" thickBot="1" x14ac:dyDescent="0.25">
      <c r="B4" s="36" t="s">
        <v>0</v>
      </c>
      <c r="C4" s="51"/>
      <c r="D4" s="63"/>
      <c r="E4" s="63"/>
      <c r="F4" s="63"/>
      <c r="G4" s="63"/>
      <c r="H4" s="63"/>
      <c r="I4" s="63"/>
      <c r="J4" s="63"/>
    </row>
    <row r="6" spans="1:16" ht="3.95" customHeight="1" x14ac:dyDescent="0.2">
      <c r="A6" s="3"/>
      <c r="B6" s="4"/>
      <c r="C6" s="52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6" ht="62.25" customHeight="1" x14ac:dyDescent="0.2">
      <c r="A7" s="7"/>
      <c r="B7" s="8" t="s">
        <v>1</v>
      </c>
      <c r="C7" s="53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43</v>
      </c>
      <c r="N7" s="9"/>
      <c r="O7" s="6"/>
    </row>
    <row r="8" spans="1:16" ht="18.75" customHeight="1" x14ac:dyDescent="0.2">
      <c r="A8" s="10"/>
      <c r="B8" s="74" t="s">
        <v>12</v>
      </c>
      <c r="C8" s="54" t="s">
        <v>45</v>
      </c>
      <c r="D8" s="11">
        <v>0</v>
      </c>
      <c r="E8" s="11">
        <v>0</v>
      </c>
      <c r="F8" s="12">
        <v>0</v>
      </c>
      <c r="G8" s="12">
        <v>0</v>
      </c>
      <c r="H8" s="12">
        <v>0</v>
      </c>
      <c r="I8" s="65" t="s">
        <v>25</v>
      </c>
      <c r="J8" s="12">
        <v>0</v>
      </c>
      <c r="K8" s="12">
        <v>0</v>
      </c>
      <c r="L8" s="12">
        <v>0</v>
      </c>
      <c r="M8" s="69">
        <v>1</v>
      </c>
      <c r="N8" s="13"/>
      <c r="P8" s="14"/>
    </row>
    <row r="9" spans="1:16" ht="18.75" customHeight="1" x14ac:dyDescent="0.2">
      <c r="A9" s="10"/>
      <c r="B9" s="74"/>
      <c r="C9" s="54" t="s">
        <v>46</v>
      </c>
      <c r="D9" s="11">
        <v>1566.5</v>
      </c>
      <c r="E9" s="11">
        <v>1499</v>
      </c>
      <c r="F9" s="12">
        <v>60</v>
      </c>
      <c r="G9" s="12">
        <v>7.5</v>
      </c>
      <c r="H9" s="12">
        <v>0</v>
      </c>
      <c r="I9" s="65">
        <f t="shared" ref="I9:I64" si="0">SUM(F9:H9)/D9</f>
        <v>4.3089690392594956E-2</v>
      </c>
      <c r="J9" s="12">
        <v>0</v>
      </c>
      <c r="K9" s="12">
        <v>0</v>
      </c>
      <c r="L9" s="12">
        <v>178.5</v>
      </c>
      <c r="M9" s="69">
        <v>51</v>
      </c>
      <c r="N9" s="13"/>
      <c r="P9" s="14"/>
    </row>
    <row r="10" spans="1:16" ht="18.75" customHeight="1" x14ac:dyDescent="0.2">
      <c r="A10" s="10"/>
      <c r="B10" s="74"/>
      <c r="C10" s="54" t="s">
        <v>47</v>
      </c>
      <c r="D10" s="11">
        <v>30</v>
      </c>
      <c r="E10" s="11">
        <v>30</v>
      </c>
      <c r="F10" s="12">
        <v>0</v>
      </c>
      <c r="G10" s="12">
        <v>0</v>
      </c>
      <c r="H10" s="12">
        <v>0</v>
      </c>
      <c r="I10" s="65" t="s">
        <v>25</v>
      </c>
      <c r="J10" s="12">
        <v>0</v>
      </c>
      <c r="K10" s="12">
        <v>0</v>
      </c>
      <c r="L10" s="12">
        <v>0</v>
      </c>
      <c r="M10" s="69">
        <v>1</v>
      </c>
      <c r="N10" s="13"/>
      <c r="P10" s="14"/>
    </row>
    <row r="11" spans="1:16" ht="18.75" customHeight="1" x14ac:dyDescent="0.2">
      <c r="A11" s="10"/>
      <c r="B11" s="74"/>
      <c r="C11" s="54" t="s">
        <v>48</v>
      </c>
      <c r="D11" s="11">
        <v>491</v>
      </c>
      <c r="E11" s="11">
        <v>476</v>
      </c>
      <c r="F11" s="12">
        <v>15</v>
      </c>
      <c r="G11" s="12">
        <v>0</v>
      </c>
      <c r="H11" s="12">
        <v>0</v>
      </c>
      <c r="I11" s="65">
        <f t="shared" si="0"/>
        <v>3.0549898167006109E-2</v>
      </c>
      <c r="J11" s="12">
        <v>0</v>
      </c>
      <c r="K11" s="12">
        <v>0</v>
      </c>
      <c r="L11" s="12">
        <v>0</v>
      </c>
      <c r="M11" s="69">
        <v>15</v>
      </c>
      <c r="N11" s="13"/>
      <c r="P11" s="14"/>
    </row>
    <row r="12" spans="1:16" ht="18.75" customHeight="1" x14ac:dyDescent="0.2">
      <c r="A12" s="10"/>
      <c r="B12" s="78" t="s">
        <v>13</v>
      </c>
      <c r="C12" s="55" t="s">
        <v>27</v>
      </c>
      <c r="D12" s="47">
        <v>1897.5</v>
      </c>
      <c r="E12" s="47">
        <v>1776</v>
      </c>
      <c r="F12" s="48">
        <v>81</v>
      </c>
      <c r="G12" s="48">
        <v>40.5</v>
      </c>
      <c r="H12" s="48">
        <v>0</v>
      </c>
      <c r="I12" s="66">
        <f t="shared" si="0"/>
        <v>6.4031620553359689E-2</v>
      </c>
      <c r="J12" s="48">
        <v>0</v>
      </c>
      <c r="K12" s="48">
        <v>0</v>
      </c>
      <c r="L12" s="48">
        <v>60</v>
      </c>
      <c r="M12" s="70">
        <v>59</v>
      </c>
      <c r="N12" s="13"/>
      <c r="P12" s="14"/>
    </row>
    <row r="13" spans="1:16" ht="18.75" customHeight="1" x14ac:dyDescent="0.2">
      <c r="A13" s="10"/>
      <c r="B13" s="78"/>
      <c r="C13" s="55" t="s">
        <v>49</v>
      </c>
      <c r="D13" s="47">
        <v>1994.3000000000009</v>
      </c>
      <c r="E13" s="47">
        <v>1905.6700000000008</v>
      </c>
      <c r="F13" s="48">
        <v>81.97</v>
      </c>
      <c r="G13" s="48">
        <v>6.66</v>
      </c>
      <c r="H13" s="48">
        <v>0</v>
      </c>
      <c r="I13" s="66">
        <f t="shared" si="0"/>
        <v>4.444165872737299E-2</v>
      </c>
      <c r="J13" s="48">
        <v>0</v>
      </c>
      <c r="K13" s="48">
        <v>0</v>
      </c>
      <c r="L13" s="48">
        <v>100.25999999999998</v>
      </c>
      <c r="M13" s="70">
        <v>67</v>
      </c>
      <c r="N13" s="13"/>
      <c r="P13" s="14"/>
    </row>
    <row r="14" spans="1:16" ht="18.75" customHeight="1" x14ac:dyDescent="0.2">
      <c r="A14" s="10"/>
      <c r="B14" s="43" t="s">
        <v>97</v>
      </c>
      <c r="C14" s="54" t="s">
        <v>50</v>
      </c>
      <c r="D14" s="11">
        <v>1180</v>
      </c>
      <c r="E14" s="11">
        <v>1180</v>
      </c>
      <c r="F14" s="12">
        <v>0</v>
      </c>
      <c r="G14" s="12">
        <v>0</v>
      </c>
      <c r="H14" s="12">
        <v>0</v>
      </c>
      <c r="I14" s="65" t="s">
        <v>25</v>
      </c>
      <c r="J14" s="12">
        <v>42</v>
      </c>
      <c r="K14" s="12">
        <v>0</v>
      </c>
      <c r="L14" s="12">
        <v>0</v>
      </c>
      <c r="M14" s="69">
        <v>37</v>
      </c>
      <c r="N14" s="13"/>
      <c r="P14" s="14"/>
    </row>
    <row r="15" spans="1:16" ht="18.75" customHeight="1" x14ac:dyDescent="0.2">
      <c r="A15" s="10"/>
      <c r="B15" s="78" t="s">
        <v>14</v>
      </c>
      <c r="C15" s="55" t="s">
        <v>51</v>
      </c>
      <c r="D15" s="47">
        <v>1104</v>
      </c>
      <c r="E15" s="47">
        <v>1044</v>
      </c>
      <c r="F15" s="48">
        <v>36</v>
      </c>
      <c r="G15" s="48">
        <v>24</v>
      </c>
      <c r="H15" s="48">
        <v>0</v>
      </c>
      <c r="I15" s="66">
        <f t="shared" si="0"/>
        <v>5.434782608695652E-2</v>
      </c>
      <c r="J15" s="48">
        <v>0</v>
      </c>
      <c r="K15" s="48">
        <v>0</v>
      </c>
      <c r="L15" s="48">
        <v>342</v>
      </c>
      <c r="M15" s="70">
        <v>36</v>
      </c>
      <c r="N15" s="13"/>
      <c r="P15" s="14"/>
    </row>
    <row r="16" spans="1:16" ht="25.5" x14ac:dyDescent="0.2">
      <c r="A16" s="10"/>
      <c r="B16" s="78"/>
      <c r="C16" s="55" t="s">
        <v>52</v>
      </c>
      <c r="D16" s="47">
        <v>120.5</v>
      </c>
      <c r="E16" s="47">
        <v>120.5</v>
      </c>
      <c r="F16" s="48">
        <v>0</v>
      </c>
      <c r="G16" s="48">
        <v>0</v>
      </c>
      <c r="H16" s="48">
        <v>0</v>
      </c>
      <c r="I16" s="66" t="s">
        <v>25</v>
      </c>
      <c r="J16" s="48">
        <v>0</v>
      </c>
      <c r="K16" s="48">
        <v>0</v>
      </c>
      <c r="L16" s="48">
        <v>0</v>
      </c>
      <c r="M16" s="70">
        <v>2</v>
      </c>
      <c r="N16" s="13"/>
      <c r="P16" s="14"/>
    </row>
    <row r="17" spans="1:16" ht="18.75" customHeight="1" x14ac:dyDescent="0.2">
      <c r="A17" s="10"/>
      <c r="B17" s="78"/>
      <c r="C17" s="55" t="s">
        <v>53</v>
      </c>
      <c r="D17" s="47">
        <v>895.5</v>
      </c>
      <c r="E17" s="47">
        <v>871.5</v>
      </c>
      <c r="F17" s="48">
        <v>18</v>
      </c>
      <c r="G17" s="48">
        <v>6</v>
      </c>
      <c r="H17" s="48">
        <v>0</v>
      </c>
      <c r="I17" s="66">
        <f t="shared" si="0"/>
        <v>2.6800670016750419E-2</v>
      </c>
      <c r="J17" s="48">
        <v>0</v>
      </c>
      <c r="K17" s="48">
        <v>0</v>
      </c>
      <c r="L17" s="48">
        <v>71</v>
      </c>
      <c r="M17" s="70">
        <v>31</v>
      </c>
      <c r="N17" s="13"/>
      <c r="P17" s="14"/>
    </row>
    <row r="18" spans="1:16" ht="18.75" customHeight="1" x14ac:dyDescent="0.2">
      <c r="A18" s="10"/>
      <c r="B18" s="78"/>
      <c r="C18" s="18" t="s">
        <v>28</v>
      </c>
      <c r="D18" s="47">
        <v>884.5</v>
      </c>
      <c r="E18" s="15">
        <v>869.5</v>
      </c>
      <c r="F18" s="17">
        <v>15</v>
      </c>
      <c r="G18" s="17">
        <v>0</v>
      </c>
      <c r="H18" s="17">
        <v>0</v>
      </c>
      <c r="I18" s="66">
        <f t="shared" si="0"/>
        <v>1.6958733747880157E-2</v>
      </c>
      <c r="J18" s="17">
        <v>0</v>
      </c>
      <c r="K18" s="17">
        <v>0</v>
      </c>
      <c r="L18" s="17">
        <v>0</v>
      </c>
      <c r="M18" s="71">
        <v>21</v>
      </c>
      <c r="N18" s="13"/>
      <c r="P18" s="14"/>
    </row>
    <row r="19" spans="1:16" ht="18.75" customHeight="1" x14ac:dyDescent="0.2">
      <c r="A19" s="10"/>
      <c r="B19" s="78"/>
      <c r="C19" s="55" t="s">
        <v>54</v>
      </c>
      <c r="D19" s="47">
        <v>930</v>
      </c>
      <c r="E19" s="47">
        <v>903</v>
      </c>
      <c r="F19" s="48">
        <v>27</v>
      </c>
      <c r="G19" s="48">
        <v>0</v>
      </c>
      <c r="H19" s="48">
        <v>0</v>
      </c>
      <c r="I19" s="66">
        <f t="shared" si="0"/>
        <v>2.903225806451613E-2</v>
      </c>
      <c r="J19" s="48">
        <v>0</v>
      </c>
      <c r="K19" s="48">
        <v>0</v>
      </c>
      <c r="L19" s="48">
        <v>483</v>
      </c>
      <c r="M19" s="70">
        <v>33</v>
      </c>
      <c r="N19" s="13"/>
      <c r="P19" s="14"/>
    </row>
    <row r="20" spans="1:16" ht="18.75" customHeight="1" x14ac:dyDescent="0.2">
      <c r="A20" s="10"/>
      <c r="B20" s="78"/>
      <c r="C20" s="55" t="s">
        <v>55</v>
      </c>
      <c r="D20" s="47">
        <v>448.5</v>
      </c>
      <c r="E20" s="47">
        <v>418.5</v>
      </c>
      <c r="F20" s="48">
        <v>24</v>
      </c>
      <c r="G20" s="48">
        <v>6</v>
      </c>
      <c r="H20" s="48">
        <v>0</v>
      </c>
      <c r="I20" s="66">
        <f t="shared" si="0"/>
        <v>6.6889632107023408E-2</v>
      </c>
      <c r="J20" s="48">
        <v>0</v>
      </c>
      <c r="K20" s="48">
        <v>0</v>
      </c>
      <c r="L20" s="48">
        <v>236</v>
      </c>
      <c r="M20" s="70">
        <v>15</v>
      </c>
      <c r="N20" s="13"/>
      <c r="P20" s="14"/>
    </row>
    <row r="21" spans="1:16" ht="18.75" customHeight="1" x14ac:dyDescent="0.2">
      <c r="A21" s="10"/>
      <c r="B21" s="74" t="s">
        <v>15</v>
      </c>
      <c r="C21" s="54" t="s">
        <v>56</v>
      </c>
      <c r="D21" s="11">
        <v>58.5</v>
      </c>
      <c r="E21" s="11">
        <v>58.5</v>
      </c>
      <c r="F21" s="12">
        <v>0</v>
      </c>
      <c r="G21" s="12">
        <v>0</v>
      </c>
      <c r="H21" s="12">
        <v>0</v>
      </c>
      <c r="I21" s="65" t="s">
        <v>25</v>
      </c>
      <c r="J21" s="12">
        <v>0</v>
      </c>
      <c r="K21" s="12">
        <v>0</v>
      </c>
      <c r="L21" s="12">
        <v>0</v>
      </c>
      <c r="M21" s="69">
        <v>3</v>
      </c>
      <c r="N21" s="13"/>
      <c r="P21" s="14"/>
    </row>
    <row r="22" spans="1:16" ht="18.75" customHeight="1" x14ac:dyDescent="0.2">
      <c r="A22" s="10"/>
      <c r="B22" s="74"/>
      <c r="C22" s="54" t="s">
        <v>57</v>
      </c>
      <c r="D22" s="11">
        <v>598</v>
      </c>
      <c r="E22" s="11">
        <v>593</v>
      </c>
      <c r="F22" s="12">
        <v>0</v>
      </c>
      <c r="G22" s="12">
        <v>5</v>
      </c>
      <c r="H22" s="12">
        <v>0</v>
      </c>
      <c r="I22" s="65">
        <f t="shared" si="0"/>
        <v>8.3612040133779261E-3</v>
      </c>
      <c r="J22" s="12">
        <v>0</v>
      </c>
      <c r="K22" s="12">
        <v>0</v>
      </c>
      <c r="L22" s="12">
        <v>57</v>
      </c>
      <c r="M22" s="69">
        <v>17</v>
      </c>
      <c r="N22" s="13"/>
      <c r="P22" s="14"/>
    </row>
    <row r="23" spans="1:16" ht="18.75" customHeight="1" x14ac:dyDescent="0.2">
      <c r="A23" s="10"/>
      <c r="B23" s="74"/>
      <c r="C23" s="45" t="s">
        <v>58</v>
      </c>
      <c r="D23" s="11">
        <v>760</v>
      </c>
      <c r="E23" s="19">
        <v>752</v>
      </c>
      <c r="F23" s="20">
        <v>8</v>
      </c>
      <c r="G23" s="20">
        <v>0</v>
      </c>
      <c r="H23" s="20">
        <v>0</v>
      </c>
      <c r="I23" s="65">
        <f t="shared" si="0"/>
        <v>1.0526315789473684E-2</v>
      </c>
      <c r="J23" s="20">
        <v>0</v>
      </c>
      <c r="K23" s="20">
        <v>0</v>
      </c>
      <c r="L23" s="20">
        <v>30</v>
      </c>
      <c r="M23" s="72">
        <v>21</v>
      </c>
      <c r="N23" s="13"/>
      <c r="P23" s="14"/>
    </row>
    <row r="24" spans="1:16" ht="18.75" customHeight="1" x14ac:dyDescent="0.2">
      <c r="A24" s="10"/>
      <c r="B24" s="74"/>
      <c r="C24" s="45" t="s">
        <v>59</v>
      </c>
      <c r="D24" s="11">
        <v>54</v>
      </c>
      <c r="E24" s="19">
        <v>48</v>
      </c>
      <c r="F24" s="20">
        <v>6</v>
      </c>
      <c r="G24" s="20">
        <v>0</v>
      </c>
      <c r="H24" s="20">
        <v>0</v>
      </c>
      <c r="I24" s="65">
        <f t="shared" si="0"/>
        <v>0.1111111111111111</v>
      </c>
      <c r="J24" s="20">
        <v>0</v>
      </c>
      <c r="K24" s="20">
        <v>0</v>
      </c>
      <c r="L24" s="20">
        <v>0</v>
      </c>
      <c r="M24" s="72">
        <v>1</v>
      </c>
      <c r="N24" s="13"/>
      <c r="P24" s="14"/>
    </row>
    <row r="25" spans="1:16" ht="18.75" customHeight="1" x14ac:dyDescent="0.2">
      <c r="A25" s="10"/>
      <c r="B25" s="74"/>
      <c r="C25" s="45" t="s">
        <v>60</v>
      </c>
      <c r="D25" s="11">
        <v>1460</v>
      </c>
      <c r="E25" s="20">
        <v>1380</v>
      </c>
      <c r="F25" s="20">
        <v>80</v>
      </c>
      <c r="G25" s="20">
        <v>0</v>
      </c>
      <c r="H25" s="20">
        <v>0</v>
      </c>
      <c r="I25" s="65">
        <f t="shared" si="0"/>
        <v>5.4794520547945202E-2</v>
      </c>
      <c r="J25" s="20">
        <v>0</v>
      </c>
      <c r="K25" s="20">
        <v>10</v>
      </c>
      <c r="L25" s="20">
        <v>55</v>
      </c>
      <c r="M25" s="72">
        <v>41</v>
      </c>
      <c r="N25" s="13"/>
      <c r="P25" s="14"/>
    </row>
    <row r="26" spans="1:16" ht="18.75" customHeight="1" x14ac:dyDescent="0.2">
      <c r="A26" s="10"/>
      <c r="B26" s="74"/>
      <c r="C26" s="54" t="s">
        <v>61</v>
      </c>
      <c r="D26" s="11">
        <v>921</v>
      </c>
      <c r="E26" s="11">
        <v>915</v>
      </c>
      <c r="F26" s="12">
        <v>0</v>
      </c>
      <c r="G26" s="12">
        <v>0</v>
      </c>
      <c r="H26" s="12">
        <v>6</v>
      </c>
      <c r="I26" s="65">
        <f t="shared" si="0"/>
        <v>6.5146579804560263E-3</v>
      </c>
      <c r="J26" s="12">
        <v>0</v>
      </c>
      <c r="K26" s="12">
        <v>0</v>
      </c>
      <c r="L26" s="12">
        <v>265</v>
      </c>
      <c r="M26" s="69">
        <v>27</v>
      </c>
      <c r="N26" s="13"/>
      <c r="P26" s="14"/>
    </row>
    <row r="27" spans="1:16" ht="18.75" customHeight="1" x14ac:dyDescent="0.2">
      <c r="A27" s="10"/>
      <c r="B27" s="74"/>
      <c r="C27" s="54" t="s">
        <v>62</v>
      </c>
      <c r="D27" s="11">
        <v>450</v>
      </c>
      <c r="E27" s="11">
        <v>450</v>
      </c>
      <c r="F27" s="12">
        <v>0</v>
      </c>
      <c r="G27" s="12">
        <v>0</v>
      </c>
      <c r="H27" s="12">
        <v>0</v>
      </c>
      <c r="I27" s="65" t="s">
        <v>25</v>
      </c>
      <c r="J27" s="12">
        <v>0</v>
      </c>
      <c r="K27" s="12">
        <v>0</v>
      </c>
      <c r="L27" s="12">
        <v>0</v>
      </c>
      <c r="M27" s="69">
        <v>11</v>
      </c>
      <c r="N27" s="13"/>
      <c r="P27" s="14"/>
    </row>
    <row r="28" spans="1:16" ht="18.75" customHeight="1" x14ac:dyDescent="0.2">
      <c r="A28" s="10"/>
      <c r="B28" s="74"/>
      <c r="C28" s="54" t="s">
        <v>63</v>
      </c>
      <c r="D28" s="11">
        <v>1843</v>
      </c>
      <c r="E28" s="11">
        <v>1836</v>
      </c>
      <c r="F28" s="12">
        <v>7</v>
      </c>
      <c r="G28" s="12">
        <v>0</v>
      </c>
      <c r="H28" s="12">
        <v>0</v>
      </c>
      <c r="I28" s="65">
        <f t="shared" si="0"/>
        <v>3.7981551817688553E-3</v>
      </c>
      <c r="J28" s="12">
        <v>0</v>
      </c>
      <c r="K28" s="12">
        <v>0</v>
      </c>
      <c r="L28" s="12">
        <v>0</v>
      </c>
      <c r="M28" s="69">
        <v>47</v>
      </c>
      <c r="N28" s="13"/>
      <c r="P28" s="14"/>
    </row>
    <row r="29" spans="1:16" ht="18.75" customHeight="1" x14ac:dyDescent="0.2">
      <c r="A29" s="10"/>
      <c r="B29" s="75" t="s">
        <v>16</v>
      </c>
      <c r="C29" s="55" t="s">
        <v>64</v>
      </c>
      <c r="D29" s="47">
        <v>84</v>
      </c>
      <c r="E29" s="47">
        <v>0</v>
      </c>
      <c r="F29" s="48">
        <v>84</v>
      </c>
      <c r="G29" s="48">
        <v>0</v>
      </c>
      <c r="H29" s="48">
        <v>0</v>
      </c>
      <c r="I29" s="66">
        <f t="shared" si="0"/>
        <v>1</v>
      </c>
      <c r="J29" s="48">
        <v>0</v>
      </c>
      <c r="K29" s="48">
        <v>0</v>
      </c>
      <c r="L29" s="48">
        <v>0</v>
      </c>
      <c r="M29" s="70">
        <v>5</v>
      </c>
      <c r="N29" s="13"/>
      <c r="P29" s="14"/>
    </row>
    <row r="30" spans="1:16" ht="18.75" customHeight="1" x14ac:dyDescent="0.2">
      <c r="A30" s="10"/>
      <c r="B30" s="75"/>
      <c r="C30" s="18" t="s">
        <v>65</v>
      </c>
      <c r="D30" s="47">
        <v>1020</v>
      </c>
      <c r="E30" s="15">
        <v>920</v>
      </c>
      <c r="F30" s="17">
        <v>70</v>
      </c>
      <c r="G30" s="17">
        <v>30</v>
      </c>
      <c r="H30" s="17">
        <v>0</v>
      </c>
      <c r="I30" s="66">
        <f t="shared" si="0"/>
        <v>9.8039215686274508E-2</v>
      </c>
      <c r="J30" s="17">
        <v>0</v>
      </c>
      <c r="K30" s="17">
        <v>0</v>
      </c>
      <c r="L30" s="17">
        <v>0</v>
      </c>
      <c r="M30" s="71">
        <v>31</v>
      </c>
      <c r="N30" s="13"/>
      <c r="O30" s="16"/>
      <c r="P30" s="14"/>
    </row>
    <row r="31" spans="1:16" ht="18.75" customHeight="1" x14ac:dyDescent="0.2">
      <c r="A31" s="10"/>
      <c r="B31" s="75"/>
      <c r="C31" s="56" t="s">
        <v>66</v>
      </c>
      <c r="D31" s="47">
        <v>1363.5</v>
      </c>
      <c r="E31" s="15">
        <v>1195.5</v>
      </c>
      <c r="F31" s="17">
        <v>130</v>
      </c>
      <c r="G31" s="17">
        <v>19</v>
      </c>
      <c r="H31" s="17">
        <v>19</v>
      </c>
      <c r="I31" s="66">
        <f t="shared" si="0"/>
        <v>0.12321232123212321</v>
      </c>
      <c r="J31" s="17">
        <v>0</v>
      </c>
      <c r="K31" s="17">
        <v>0</v>
      </c>
      <c r="L31" s="17">
        <v>122</v>
      </c>
      <c r="M31" s="71">
        <v>44</v>
      </c>
      <c r="N31" s="13"/>
      <c r="O31" s="16"/>
      <c r="P31" s="14"/>
    </row>
    <row r="32" spans="1:16" ht="18.75" customHeight="1" x14ac:dyDescent="0.2">
      <c r="A32" s="10"/>
      <c r="B32" s="75"/>
      <c r="C32" s="56" t="s">
        <v>67</v>
      </c>
      <c r="D32" s="47">
        <v>1596</v>
      </c>
      <c r="E32" s="15">
        <v>1506</v>
      </c>
      <c r="F32" s="17">
        <v>70</v>
      </c>
      <c r="G32" s="17">
        <v>20</v>
      </c>
      <c r="H32" s="17">
        <v>0</v>
      </c>
      <c r="I32" s="66">
        <f t="shared" si="0"/>
        <v>5.6390977443609019E-2</v>
      </c>
      <c r="J32" s="17">
        <v>0</v>
      </c>
      <c r="K32" s="17">
        <v>0</v>
      </c>
      <c r="L32" s="17">
        <v>0</v>
      </c>
      <c r="M32" s="71">
        <v>52</v>
      </c>
      <c r="N32" s="13"/>
      <c r="O32" s="16"/>
      <c r="P32" s="14"/>
    </row>
    <row r="33" spans="1:16" ht="18.75" customHeight="1" x14ac:dyDescent="0.2">
      <c r="A33" s="10"/>
      <c r="B33" s="75"/>
      <c r="C33" s="56" t="s">
        <v>68</v>
      </c>
      <c r="D33" s="47">
        <v>366</v>
      </c>
      <c r="E33" s="15">
        <v>366</v>
      </c>
      <c r="F33" s="17">
        <v>0</v>
      </c>
      <c r="G33" s="17">
        <v>0</v>
      </c>
      <c r="H33" s="17">
        <v>0</v>
      </c>
      <c r="I33" s="66" t="s">
        <v>25</v>
      </c>
      <c r="J33" s="17">
        <v>0</v>
      </c>
      <c r="K33" s="17">
        <v>0</v>
      </c>
      <c r="L33" s="17">
        <v>18</v>
      </c>
      <c r="M33" s="71">
        <v>8</v>
      </c>
      <c r="N33" s="13"/>
      <c r="O33" s="16"/>
      <c r="P33" s="14"/>
    </row>
    <row r="34" spans="1:16" ht="18.75" customHeight="1" x14ac:dyDescent="0.2">
      <c r="A34" s="10"/>
      <c r="B34" s="75"/>
      <c r="C34" s="18" t="s">
        <v>69</v>
      </c>
      <c r="D34" s="47">
        <v>185</v>
      </c>
      <c r="E34" s="15">
        <v>185</v>
      </c>
      <c r="F34" s="17">
        <v>0</v>
      </c>
      <c r="G34" s="17">
        <v>0</v>
      </c>
      <c r="H34" s="17">
        <v>0</v>
      </c>
      <c r="I34" s="66" t="s">
        <v>25</v>
      </c>
      <c r="J34" s="17">
        <v>0</v>
      </c>
      <c r="K34" s="17">
        <v>0</v>
      </c>
      <c r="L34" s="17">
        <v>0</v>
      </c>
      <c r="M34" s="71">
        <v>7</v>
      </c>
      <c r="N34" s="13"/>
      <c r="O34" s="16"/>
      <c r="P34" s="14"/>
    </row>
    <row r="35" spans="1:16" ht="18.75" customHeight="1" x14ac:dyDescent="0.2">
      <c r="A35" s="10"/>
      <c r="B35" s="75"/>
      <c r="C35" s="55" t="s">
        <v>70</v>
      </c>
      <c r="D35" s="47">
        <v>280</v>
      </c>
      <c r="E35" s="47">
        <v>280</v>
      </c>
      <c r="F35" s="48">
        <v>0</v>
      </c>
      <c r="G35" s="48">
        <v>0</v>
      </c>
      <c r="H35" s="48">
        <v>0</v>
      </c>
      <c r="I35" s="66" t="s">
        <v>25</v>
      </c>
      <c r="J35" s="48">
        <v>0</v>
      </c>
      <c r="K35" s="48">
        <v>0</v>
      </c>
      <c r="L35" s="48">
        <v>10</v>
      </c>
      <c r="M35" s="70">
        <v>9</v>
      </c>
      <c r="N35" s="13"/>
      <c r="P35" s="14"/>
    </row>
    <row r="36" spans="1:16" ht="18.75" customHeight="1" x14ac:dyDescent="0.2">
      <c r="A36" s="10"/>
      <c r="B36" s="75"/>
      <c r="C36" s="55" t="s">
        <v>71</v>
      </c>
      <c r="D36" s="47">
        <v>288</v>
      </c>
      <c r="E36" s="47">
        <v>228</v>
      </c>
      <c r="F36" s="48">
        <v>40</v>
      </c>
      <c r="G36" s="48">
        <v>20</v>
      </c>
      <c r="H36" s="48">
        <v>0</v>
      </c>
      <c r="I36" s="66">
        <f t="shared" si="0"/>
        <v>0.20833333333333334</v>
      </c>
      <c r="J36" s="48">
        <v>0</v>
      </c>
      <c r="K36" s="48">
        <v>0</v>
      </c>
      <c r="L36" s="48">
        <v>10</v>
      </c>
      <c r="M36" s="70">
        <v>7</v>
      </c>
      <c r="N36" s="13"/>
      <c r="P36" s="14"/>
    </row>
    <row r="37" spans="1:16" ht="18.75" customHeight="1" x14ac:dyDescent="0.2">
      <c r="A37" s="10"/>
      <c r="B37" s="76" t="s">
        <v>29</v>
      </c>
      <c r="C37" s="54" t="s">
        <v>72</v>
      </c>
      <c r="D37" s="11">
        <v>825.5</v>
      </c>
      <c r="E37" s="11">
        <v>825.5</v>
      </c>
      <c r="F37" s="12">
        <v>0</v>
      </c>
      <c r="G37" s="12">
        <v>0</v>
      </c>
      <c r="H37" s="12">
        <v>0</v>
      </c>
      <c r="I37" s="65" t="s">
        <v>25</v>
      </c>
      <c r="J37" s="12">
        <v>0</v>
      </c>
      <c r="K37" s="12">
        <v>0</v>
      </c>
      <c r="L37" s="12">
        <v>217.5</v>
      </c>
      <c r="M37" s="69">
        <v>28</v>
      </c>
      <c r="N37" s="13"/>
      <c r="P37" s="14"/>
    </row>
    <row r="38" spans="1:16" ht="18.75" customHeight="1" x14ac:dyDescent="0.2">
      <c r="A38" s="10"/>
      <c r="B38" s="76"/>
      <c r="C38" s="45" t="s">
        <v>30</v>
      </c>
      <c r="D38" s="11">
        <v>499.5</v>
      </c>
      <c r="E38" s="19">
        <v>469.5</v>
      </c>
      <c r="F38" s="20">
        <v>30</v>
      </c>
      <c r="G38" s="20">
        <v>0</v>
      </c>
      <c r="H38" s="20">
        <v>0</v>
      </c>
      <c r="I38" s="65">
        <f t="shared" si="0"/>
        <v>6.006006006006006E-2</v>
      </c>
      <c r="J38" s="20">
        <v>0</v>
      </c>
      <c r="K38" s="20">
        <v>0</v>
      </c>
      <c r="L38" s="20">
        <v>262.5</v>
      </c>
      <c r="M38" s="72">
        <v>17</v>
      </c>
      <c r="N38" s="13"/>
      <c r="P38" s="14"/>
    </row>
    <row r="39" spans="1:16" ht="18.75" customHeight="1" x14ac:dyDescent="0.2">
      <c r="A39" s="10"/>
      <c r="B39" s="76"/>
      <c r="C39" s="45" t="s">
        <v>73</v>
      </c>
      <c r="D39" s="11">
        <v>0</v>
      </c>
      <c r="E39" s="19">
        <v>0</v>
      </c>
      <c r="F39" s="20">
        <v>0</v>
      </c>
      <c r="G39" s="20">
        <v>0</v>
      </c>
      <c r="H39" s="20">
        <v>0</v>
      </c>
      <c r="I39" s="65" t="s">
        <v>25</v>
      </c>
      <c r="J39" s="20">
        <v>0</v>
      </c>
      <c r="K39" s="20">
        <v>0</v>
      </c>
      <c r="L39" s="20">
        <v>0</v>
      </c>
      <c r="M39" s="72">
        <v>1</v>
      </c>
      <c r="N39" s="13"/>
      <c r="P39" s="14"/>
    </row>
    <row r="40" spans="1:16" ht="18.75" customHeight="1" x14ac:dyDescent="0.2">
      <c r="A40" s="10"/>
      <c r="B40" s="76"/>
      <c r="C40" s="45" t="s">
        <v>74</v>
      </c>
      <c r="D40" s="11">
        <v>1186.5</v>
      </c>
      <c r="E40" s="19">
        <v>1168.5</v>
      </c>
      <c r="F40" s="20">
        <v>18</v>
      </c>
      <c r="G40" s="20">
        <v>0</v>
      </c>
      <c r="H40" s="20">
        <v>0</v>
      </c>
      <c r="I40" s="65">
        <f t="shared" si="0"/>
        <v>1.5170670037926675E-2</v>
      </c>
      <c r="J40" s="20">
        <v>0</v>
      </c>
      <c r="K40" s="20">
        <v>0</v>
      </c>
      <c r="L40" s="20">
        <v>121.5</v>
      </c>
      <c r="M40" s="72">
        <v>49</v>
      </c>
      <c r="N40" s="13"/>
      <c r="P40" s="14"/>
    </row>
    <row r="41" spans="1:16" ht="25.5" x14ac:dyDescent="0.2">
      <c r="A41" s="10"/>
      <c r="B41" s="76"/>
      <c r="C41" s="45" t="s">
        <v>75</v>
      </c>
      <c r="D41" s="11">
        <v>130</v>
      </c>
      <c r="E41" s="19">
        <v>130</v>
      </c>
      <c r="F41" s="20">
        <v>0</v>
      </c>
      <c r="G41" s="20">
        <v>0</v>
      </c>
      <c r="H41" s="20">
        <v>0</v>
      </c>
      <c r="I41" s="65" t="s">
        <v>25</v>
      </c>
      <c r="J41" s="20">
        <v>0</v>
      </c>
      <c r="K41" s="20">
        <v>0</v>
      </c>
      <c r="L41" s="20">
        <v>0</v>
      </c>
      <c r="M41" s="72">
        <v>5</v>
      </c>
      <c r="N41" s="13"/>
      <c r="P41" s="14"/>
    </row>
    <row r="42" spans="1:16" ht="18.75" customHeight="1" x14ac:dyDescent="0.2">
      <c r="A42" s="10"/>
      <c r="B42" s="76"/>
      <c r="C42" s="45" t="s">
        <v>76</v>
      </c>
      <c r="D42" s="11">
        <v>1228.5</v>
      </c>
      <c r="E42" s="19">
        <v>990</v>
      </c>
      <c r="F42" s="20">
        <v>157.5</v>
      </c>
      <c r="G42" s="20">
        <v>54</v>
      </c>
      <c r="H42" s="20">
        <v>27</v>
      </c>
      <c r="I42" s="65">
        <f t="shared" si="0"/>
        <v>0.19413919413919414</v>
      </c>
      <c r="J42" s="20">
        <v>0</v>
      </c>
      <c r="K42" s="20">
        <v>0</v>
      </c>
      <c r="L42" s="20">
        <v>39</v>
      </c>
      <c r="M42" s="72">
        <v>40</v>
      </c>
      <c r="N42" s="13"/>
      <c r="P42" s="14"/>
    </row>
    <row r="43" spans="1:16" ht="18.75" customHeight="1" x14ac:dyDescent="0.2">
      <c r="A43" s="10"/>
      <c r="B43" s="75" t="s">
        <v>98</v>
      </c>
      <c r="C43" s="55" t="s">
        <v>77</v>
      </c>
      <c r="D43" s="47">
        <v>825</v>
      </c>
      <c r="E43" s="47">
        <v>675</v>
      </c>
      <c r="F43" s="48">
        <v>150</v>
      </c>
      <c r="G43" s="48">
        <v>0</v>
      </c>
      <c r="H43" s="48">
        <v>0</v>
      </c>
      <c r="I43" s="66">
        <f t="shared" si="0"/>
        <v>0.18181818181818182</v>
      </c>
      <c r="J43" s="48">
        <v>0</v>
      </c>
      <c r="K43" s="48">
        <v>0</v>
      </c>
      <c r="L43" s="48">
        <v>0</v>
      </c>
      <c r="M43" s="70">
        <v>25</v>
      </c>
      <c r="N43" s="13"/>
      <c r="P43" s="14"/>
    </row>
    <row r="44" spans="1:16" ht="18.75" customHeight="1" x14ac:dyDescent="0.2">
      <c r="A44" s="10"/>
      <c r="B44" s="75"/>
      <c r="C44" s="18" t="s">
        <v>78</v>
      </c>
      <c r="D44" s="47">
        <v>1961</v>
      </c>
      <c r="E44" s="15">
        <v>1790</v>
      </c>
      <c r="F44" s="17">
        <v>153</v>
      </c>
      <c r="G44" s="17">
        <v>18</v>
      </c>
      <c r="H44" s="17">
        <v>0</v>
      </c>
      <c r="I44" s="66">
        <f t="shared" si="0"/>
        <v>8.7200407955124931E-2</v>
      </c>
      <c r="J44" s="17">
        <v>0</v>
      </c>
      <c r="K44" s="17">
        <v>0</v>
      </c>
      <c r="L44" s="17">
        <v>1989</v>
      </c>
      <c r="M44" s="71">
        <v>60</v>
      </c>
      <c r="N44" s="13"/>
      <c r="P44" s="14"/>
    </row>
    <row r="45" spans="1:16" ht="18.75" customHeight="1" x14ac:dyDescent="0.2">
      <c r="A45" s="10"/>
      <c r="B45" s="46" t="s">
        <v>17</v>
      </c>
      <c r="C45" s="45" t="s">
        <v>79</v>
      </c>
      <c r="D45" s="11">
        <v>1641</v>
      </c>
      <c r="E45" s="19">
        <v>1635</v>
      </c>
      <c r="F45" s="20">
        <v>6</v>
      </c>
      <c r="G45" s="20">
        <v>0</v>
      </c>
      <c r="H45" s="20">
        <v>0</v>
      </c>
      <c r="I45" s="65">
        <f t="shared" si="0"/>
        <v>3.6563071297989031E-3</v>
      </c>
      <c r="J45" s="20">
        <v>0</v>
      </c>
      <c r="K45" s="20">
        <v>0</v>
      </c>
      <c r="L45" s="20">
        <v>0</v>
      </c>
      <c r="M45" s="72">
        <v>53</v>
      </c>
      <c r="N45" s="13"/>
      <c r="P45" s="14"/>
    </row>
    <row r="46" spans="1:16" ht="18.75" customHeight="1" x14ac:dyDescent="0.2">
      <c r="A46" s="10"/>
      <c r="B46" s="44" t="s">
        <v>31</v>
      </c>
      <c r="C46" s="18" t="s">
        <v>80</v>
      </c>
      <c r="D46" s="47">
        <v>1052.5</v>
      </c>
      <c r="E46" s="15">
        <v>1047.5</v>
      </c>
      <c r="F46" s="17">
        <v>5</v>
      </c>
      <c r="G46" s="17">
        <v>0</v>
      </c>
      <c r="H46" s="17">
        <v>0</v>
      </c>
      <c r="I46" s="66">
        <f t="shared" si="0"/>
        <v>4.7505938242280287E-3</v>
      </c>
      <c r="J46" s="17">
        <v>0</v>
      </c>
      <c r="K46" s="17">
        <v>0</v>
      </c>
      <c r="L46" s="17">
        <v>15</v>
      </c>
      <c r="M46" s="71">
        <v>31</v>
      </c>
      <c r="N46" s="13"/>
      <c r="P46" s="14"/>
    </row>
    <row r="47" spans="1:16" ht="18.75" customHeight="1" x14ac:dyDescent="0.2">
      <c r="A47" s="10"/>
      <c r="B47" s="46" t="s">
        <v>18</v>
      </c>
      <c r="C47" s="45" t="s">
        <v>81</v>
      </c>
      <c r="D47" s="11">
        <v>485</v>
      </c>
      <c r="E47" s="19">
        <v>480</v>
      </c>
      <c r="F47" s="20">
        <v>5</v>
      </c>
      <c r="G47" s="20">
        <v>0</v>
      </c>
      <c r="H47" s="20">
        <v>0</v>
      </c>
      <c r="I47" s="65">
        <f t="shared" si="0"/>
        <v>1.0309278350515464E-2</v>
      </c>
      <c r="J47" s="20">
        <v>0</v>
      </c>
      <c r="K47" s="20">
        <v>0</v>
      </c>
      <c r="L47" s="20">
        <v>0</v>
      </c>
      <c r="M47" s="72">
        <v>14</v>
      </c>
      <c r="N47" s="13"/>
      <c r="P47" s="14"/>
    </row>
    <row r="48" spans="1:16" ht="18.75" customHeight="1" x14ac:dyDescent="0.2">
      <c r="A48" s="10"/>
      <c r="B48" s="44" t="s">
        <v>99</v>
      </c>
      <c r="C48" s="18" t="s">
        <v>82</v>
      </c>
      <c r="D48" s="47">
        <v>990</v>
      </c>
      <c r="E48" s="15">
        <v>948</v>
      </c>
      <c r="F48" s="17">
        <v>37.5</v>
      </c>
      <c r="G48" s="17">
        <v>4.5</v>
      </c>
      <c r="H48" s="17">
        <v>0</v>
      </c>
      <c r="I48" s="66">
        <f t="shared" si="0"/>
        <v>4.2424242424242427E-2</v>
      </c>
      <c r="J48" s="17">
        <v>0</v>
      </c>
      <c r="K48" s="17">
        <v>0</v>
      </c>
      <c r="L48" s="17">
        <v>0</v>
      </c>
      <c r="M48" s="71">
        <v>35</v>
      </c>
      <c r="N48" s="13"/>
      <c r="P48" s="14"/>
    </row>
    <row r="49" spans="1:16" ht="18.75" customHeight="1" x14ac:dyDescent="0.2">
      <c r="A49" s="10"/>
      <c r="B49" s="76" t="s">
        <v>19</v>
      </c>
      <c r="C49" s="45" t="s">
        <v>83</v>
      </c>
      <c r="D49" s="11">
        <v>318.75</v>
      </c>
      <c r="E49" s="19">
        <v>318.75</v>
      </c>
      <c r="F49" s="20">
        <v>0</v>
      </c>
      <c r="G49" s="20">
        <v>0</v>
      </c>
      <c r="H49" s="20">
        <v>0</v>
      </c>
      <c r="I49" s="65" t="s">
        <v>25</v>
      </c>
      <c r="J49" s="20">
        <v>0</v>
      </c>
      <c r="K49" s="20">
        <v>0</v>
      </c>
      <c r="L49" s="20">
        <v>12.5</v>
      </c>
      <c r="M49" s="72">
        <v>8</v>
      </c>
      <c r="N49" s="13"/>
      <c r="P49" s="14"/>
    </row>
    <row r="50" spans="1:16" ht="18.75" customHeight="1" x14ac:dyDescent="0.2">
      <c r="A50" s="10"/>
      <c r="B50" s="76"/>
      <c r="C50" s="45" t="s">
        <v>84</v>
      </c>
      <c r="D50" s="11">
        <v>193.75</v>
      </c>
      <c r="E50" s="19">
        <v>193.75</v>
      </c>
      <c r="F50" s="20">
        <v>0</v>
      </c>
      <c r="G50" s="20">
        <v>0</v>
      </c>
      <c r="H50" s="20">
        <v>0</v>
      </c>
      <c r="I50" s="65" t="s">
        <v>25</v>
      </c>
      <c r="J50" s="20">
        <v>0</v>
      </c>
      <c r="K50" s="20">
        <v>0</v>
      </c>
      <c r="L50" s="20">
        <v>0</v>
      </c>
      <c r="M50" s="72">
        <v>4</v>
      </c>
      <c r="N50" s="13"/>
      <c r="P50" s="14"/>
    </row>
    <row r="51" spans="1:16" ht="18.75" customHeight="1" x14ac:dyDescent="0.2">
      <c r="A51" s="10"/>
      <c r="B51" s="49" t="s">
        <v>34</v>
      </c>
      <c r="C51" s="55" t="s">
        <v>85</v>
      </c>
      <c r="D51" s="47">
        <v>480</v>
      </c>
      <c r="E51" s="47">
        <v>475</v>
      </c>
      <c r="F51" s="48">
        <v>5</v>
      </c>
      <c r="G51" s="48">
        <v>0</v>
      </c>
      <c r="H51" s="48">
        <v>0</v>
      </c>
      <c r="I51" s="66">
        <f t="shared" si="0"/>
        <v>1.0416666666666666E-2</v>
      </c>
      <c r="J51" s="48">
        <v>0</v>
      </c>
      <c r="K51" s="48">
        <v>0</v>
      </c>
      <c r="L51" s="48">
        <v>0</v>
      </c>
      <c r="M51" s="70">
        <v>19</v>
      </c>
      <c r="N51" s="13"/>
      <c r="P51" s="14"/>
    </row>
    <row r="52" spans="1:16" ht="18.75" customHeight="1" x14ac:dyDescent="0.2">
      <c r="A52" s="10"/>
      <c r="B52" s="74" t="s">
        <v>100</v>
      </c>
      <c r="C52" s="54" t="s">
        <v>86</v>
      </c>
      <c r="D52" s="11">
        <v>440</v>
      </c>
      <c r="E52" s="11">
        <v>440</v>
      </c>
      <c r="F52" s="12">
        <v>0</v>
      </c>
      <c r="G52" s="12">
        <v>0</v>
      </c>
      <c r="H52" s="12">
        <v>0</v>
      </c>
      <c r="I52" s="65" t="s">
        <v>25</v>
      </c>
      <c r="J52" s="12">
        <v>0</v>
      </c>
      <c r="K52" s="12">
        <v>0</v>
      </c>
      <c r="L52" s="12">
        <v>0</v>
      </c>
      <c r="M52" s="69">
        <v>18</v>
      </c>
      <c r="N52" s="13"/>
      <c r="P52" s="14"/>
    </row>
    <row r="53" spans="1:16" ht="18.75" customHeight="1" x14ac:dyDescent="0.2">
      <c r="A53" s="10"/>
      <c r="B53" s="74"/>
      <c r="C53" s="54" t="s">
        <v>87</v>
      </c>
      <c r="D53" s="11">
        <v>945</v>
      </c>
      <c r="E53" s="11">
        <v>915</v>
      </c>
      <c r="F53" s="12">
        <v>15</v>
      </c>
      <c r="G53" s="12">
        <v>15</v>
      </c>
      <c r="H53" s="12">
        <v>0</v>
      </c>
      <c r="I53" s="65">
        <f t="shared" si="0"/>
        <v>3.1746031746031744E-2</v>
      </c>
      <c r="J53" s="12">
        <v>0</v>
      </c>
      <c r="K53" s="12">
        <v>0</v>
      </c>
      <c r="L53" s="12">
        <v>0</v>
      </c>
      <c r="M53" s="69">
        <v>28</v>
      </c>
      <c r="N53" s="13"/>
      <c r="P53" s="14"/>
    </row>
    <row r="54" spans="1:16" ht="18.75" customHeight="1" x14ac:dyDescent="0.2">
      <c r="A54" s="10"/>
      <c r="B54" s="49" t="s">
        <v>35</v>
      </c>
      <c r="C54" s="55" t="s">
        <v>88</v>
      </c>
      <c r="D54" s="47">
        <v>1510</v>
      </c>
      <c r="E54" s="47">
        <v>1350</v>
      </c>
      <c r="F54" s="48">
        <v>130</v>
      </c>
      <c r="G54" s="48">
        <v>0</v>
      </c>
      <c r="H54" s="48">
        <v>30</v>
      </c>
      <c r="I54" s="66">
        <f t="shared" si="0"/>
        <v>0.10596026490066225</v>
      </c>
      <c r="J54" s="48">
        <v>50</v>
      </c>
      <c r="K54" s="48">
        <v>0</v>
      </c>
      <c r="L54" s="48">
        <v>110</v>
      </c>
      <c r="M54" s="70">
        <v>41</v>
      </c>
      <c r="N54" s="13"/>
      <c r="P54" s="14"/>
    </row>
    <row r="55" spans="1:16" ht="18.75" customHeight="1" x14ac:dyDescent="0.2">
      <c r="A55" s="10"/>
      <c r="B55" s="46" t="s">
        <v>36</v>
      </c>
      <c r="C55" s="45" t="s">
        <v>89</v>
      </c>
      <c r="D55" s="11">
        <v>1453</v>
      </c>
      <c r="E55" s="19">
        <v>1373.5</v>
      </c>
      <c r="F55" s="20">
        <v>79.5</v>
      </c>
      <c r="G55" s="20">
        <v>0</v>
      </c>
      <c r="H55" s="20">
        <v>0</v>
      </c>
      <c r="I55" s="65">
        <f t="shared" si="0"/>
        <v>5.47143840330351E-2</v>
      </c>
      <c r="J55" s="20">
        <v>0</v>
      </c>
      <c r="K55" s="20">
        <v>0</v>
      </c>
      <c r="L55" s="20">
        <v>585</v>
      </c>
      <c r="M55" s="72">
        <v>55</v>
      </c>
      <c r="N55" s="13"/>
      <c r="P55" s="14"/>
    </row>
    <row r="56" spans="1:16" ht="18.75" customHeight="1" x14ac:dyDescent="0.2">
      <c r="A56" s="10"/>
      <c r="B56" s="44" t="s">
        <v>37</v>
      </c>
      <c r="C56" s="18" t="s">
        <v>90</v>
      </c>
      <c r="D56" s="47">
        <v>202.5</v>
      </c>
      <c r="E56" s="15">
        <v>197.5</v>
      </c>
      <c r="F56" s="17">
        <v>5</v>
      </c>
      <c r="G56" s="17">
        <v>0</v>
      </c>
      <c r="H56" s="17">
        <v>0</v>
      </c>
      <c r="I56" s="66">
        <f t="shared" si="0"/>
        <v>2.4691358024691357E-2</v>
      </c>
      <c r="J56" s="17">
        <v>0</v>
      </c>
      <c r="K56" s="17">
        <v>0</v>
      </c>
      <c r="L56" s="17">
        <v>0</v>
      </c>
      <c r="M56" s="71">
        <v>7</v>
      </c>
      <c r="N56" s="13"/>
      <c r="P56" s="14"/>
    </row>
    <row r="57" spans="1:16" ht="18.75" customHeight="1" x14ac:dyDescent="0.2">
      <c r="A57" s="10"/>
      <c r="B57" s="46" t="s">
        <v>38</v>
      </c>
      <c r="C57" s="45" t="s">
        <v>91</v>
      </c>
      <c r="D57" s="11">
        <v>756</v>
      </c>
      <c r="E57" s="19">
        <v>730</v>
      </c>
      <c r="F57" s="20">
        <v>26</v>
      </c>
      <c r="G57" s="20">
        <v>0</v>
      </c>
      <c r="H57" s="20">
        <v>0</v>
      </c>
      <c r="I57" s="65">
        <f t="shared" si="0"/>
        <v>3.439153439153439E-2</v>
      </c>
      <c r="J57" s="20">
        <v>0</v>
      </c>
      <c r="K57" s="20">
        <v>0</v>
      </c>
      <c r="L57" s="20">
        <v>0</v>
      </c>
      <c r="M57" s="72">
        <v>36</v>
      </c>
      <c r="N57" s="13"/>
      <c r="P57" s="14"/>
    </row>
    <row r="58" spans="1:16" ht="18.75" customHeight="1" x14ac:dyDescent="0.2">
      <c r="A58" s="10"/>
      <c r="B58" s="44" t="s">
        <v>39</v>
      </c>
      <c r="C58" s="18" t="s">
        <v>40</v>
      </c>
      <c r="D58" s="47">
        <v>1705</v>
      </c>
      <c r="E58" s="15">
        <v>1622.5</v>
      </c>
      <c r="F58" s="17">
        <v>72.5</v>
      </c>
      <c r="G58" s="17">
        <v>0</v>
      </c>
      <c r="H58" s="17">
        <v>10</v>
      </c>
      <c r="I58" s="66">
        <f t="shared" si="0"/>
        <v>4.8387096774193547E-2</v>
      </c>
      <c r="J58" s="17">
        <v>0</v>
      </c>
      <c r="K58" s="17">
        <v>0</v>
      </c>
      <c r="L58" s="17">
        <v>0</v>
      </c>
      <c r="M58" s="71">
        <v>52</v>
      </c>
      <c r="N58" s="13"/>
      <c r="P58" s="14"/>
    </row>
    <row r="59" spans="1:16" ht="18.75" customHeight="1" x14ac:dyDescent="0.2">
      <c r="A59" s="10"/>
      <c r="B59" s="46" t="s">
        <v>20</v>
      </c>
      <c r="C59" s="45" t="s">
        <v>92</v>
      </c>
      <c r="D59" s="11">
        <v>1807</v>
      </c>
      <c r="E59" s="19">
        <v>1773</v>
      </c>
      <c r="F59" s="20">
        <v>34</v>
      </c>
      <c r="G59" s="20">
        <v>0</v>
      </c>
      <c r="H59" s="20">
        <v>0</v>
      </c>
      <c r="I59" s="65">
        <f t="shared" si="0"/>
        <v>1.8815716657443277E-2</v>
      </c>
      <c r="J59" s="20">
        <v>0</v>
      </c>
      <c r="K59" s="20">
        <v>0</v>
      </c>
      <c r="L59" s="20">
        <v>445</v>
      </c>
      <c r="M59" s="72">
        <v>62</v>
      </c>
      <c r="N59" s="13"/>
      <c r="P59" s="14"/>
    </row>
    <row r="60" spans="1:16" ht="18.75" customHeight="1" x14ac:dyDescent="0.2">
      <c r="A60" s="10"/>
      <c r="B60" s="44" t="s">
        <v>41</v>
      </c>
      <c r="C60" s="18" t="s">
        <v>93</v>
      </c>
      <c r="D60" s="47">
        <v>774</v>
      </c>
      <c r="E60" s="15">
        <v>774</v>
      </c>
      <c r="F60" s="17">
        <v>0</v>
      </c>
      <c r="G60" s="17">
        <v>0</v>
      </c>
      <c r="H60" s="17">
        <v>0</v>
      </c>
      <c r="I60" s="66" t="s">
        <v>25</v>
      </c>
      <c r="J60" s="17">
        <v>0</v>
      </c>
      <c r="K60" s="17">
        <v>0</v>
      </c>
      <c r="L60" s="17">
        <v>0</v>
      </c>
      <c r="M60" s="71">
        <v>25</v>
      </c>
      <c r="N60" s="13"/>
      <c r="P60" s="14"/>
    </row>
    <row r="61" spans="1:16" ht="25.5" x14ac:dyDescent="0.2">
      <c r="A61" s="10"/>
      <c r="B61" s="76" t="s">
        <v>33</v>
      </c>
      <c r="C61" s="45" t="s">
        <v>94</v>
      </c>
      <c r="D61" s="11">
        <v>987</v>
      </c>
      <c r="E61" s="19">
        <v>987</v>
      </c>
      <c r="F61" s="20">
        <v>0</v>
      </c>
      <c r="G61" s="20">
        <v>0</v>
      </c>
      <c r="H61" s="20">
        <v>0</v>
      </c>
      <c r="I61" s="65" t="s">
        <v>25</v>
      </c>
      <c r="J61" s="20">
        <v>0</v>
      </c>
      <c r="K61" s="20">
        <v>0</v>
      </c>
      <c r="L61" s="20">
        <v>0</v>
      </c>
      <c r="M61" s="72">
        <v>33</v>
      </c>
      <c r="N61" s="13"/>
      <c r="P61" s="14"/>
    </row>
    <row r="62" spans="1:16" ht="25.5" x14ac:dyDescent="0.2">
      <c r="A62" s="10"/>
      <c r="B62" s="76"/>
      <c r="C62" s="45" t="s">
        <v>95</v>
      </c>
      <c r="D62" s="11">
        <v>1891</v>
      </c>
      <c r="E62" s="19">
        <v>1879</v>
      </c>
      <c r="F62" s="20">
        <v>12</v>
      </c>
      <c r="G62" s="20">
        <v>0</v>
      </c>
      <c r="H62" s="20">
        <v>0</v>
      </c>
      <c r="I62" s="65">
        <f t="shared" si="0"/>
        <v>6.345848757271285E-3</v>
      </c>
      <c r="J62" s="20">
        <v>0</v>
      </c>
      <c r="K62" s="20">
        <v>0</v>
      </c>
      <c r="L62" s="20">
        <v>0</v>
      </c>
      <c r="M62" s="72">
        <v>64</v>
      </c>
      <c r="N62" s="13"/>
      <c r="P62" s="14"/>
    </row>
    <row r="63" spans="1:16" ht="25.5" x14ac:dyDescent="0.2">
      <c r="A63" s="10"/>
      <c r="B63" s="76"/>
      <c r="C63" s="45" t="s">
        <v>96</v>
      </c>
      <c r="D63" s="11">
        <v>964</v>
      </c>
      <c r="E63" s="19">
        <v>956</v>
      </c>
      <c r="F63" s="20">
        <v>8</v>
      </c>
      <c r="G63" s="20">
        <v>0</v>
      </c>
      <c r="H63" s="20">
        <v>0</v>
      </c>
      <c r="I63" s="65">
        <f t="shared" si="0"/>
        <v>8.2987551867219917E-3</v>
      </c>
      <c r="J63" s="20">
        <v>0</v>
      </c>
      <c r="K63" s="20">
        <v>0</v>
      </c>
      <c r="L63" s="20">
        <v>0</v>
      </c>
      <c r="M63" s="72">
        <v>33</v>
      </c>
      <c r="N63" s="13"/>
      <c r="P63" s="14"/>
    </row>
    <row r="64" spans="1:16" ht="18.75" customHeight="1" x14ac:dyDescent="0.2">
      <c r="A64" s="10"/>
      <c r="B64" s="44" t="s">
        <v>101</v>
      </c>
      <c r="C64" s="18" t="s">
        <v>32</v>
      </c>
      <c r="D64" s="47">
        <v>1947.33</v>
      </c>
      <c r="E64" s="15">
        <v>1942.33</v>
      </c>
      <c r="F64" s="17">
        <v>5</v>
      </c>
      <c r="G64" s="17">
        <v>0</v>
      </c>
      <c r="H64" s="17">
        <v>0</v>
      </c>
      <c r="I64" s="66">
        <f t="shared" si="0"/>
        <v>2.5676182259812153E-3</v>
      </c>
      <c r="J64" s="17">
        <v>0</v>
      </c>
      <c r="K64" s="17">
        <v>0</v>
      </c>
      <c r="L64" s="17">
        <v>0</v>
      </c>
      <c r="M64" s="71">
        <v>60</v>
      </c>
      <c r="N64" s="13"/>
      <c r="P64" s="14"/>
    </row>
    <row r="65" spans="1:16" ht="20.100000000000001" customHeight="1" x14ac:dyDescent="0.2">
      <c r="A65" s="22"/>
      <c r="B65" s="37" t="s">
        <v>21</v>
      </c>
      <c r="C65" s="57"/>
      <c r="D65" s="23">
        <f>SUM(D8:D64)</f>
        <v>50068.130000000005</v>
      </c>
      <c r="E65" s="23">
        <f>SUM(E8:E64)</f>
        <v>47893</v>
      </c>
      <c r="F65" s="67">
        <f>SUM(F8:F64)</f>
        <v>1806.97</v>
      </c>
      <c r="G65" s="67">
        <f>SUM(G8:G64)</f>
        <v>276.15999999999997</v>
      </c>
      <c r="H65" s="67">
        <f>SUM(H8:H64)</f>
        <v>92</v>
      </c>
      <c r="I65" s="68">
        <f>SUM(F65:H65)/D65</f>
        <v>4.3443404017685497E-2</v>
      </c>
      <c r="J65" s="67">
        <f>SUM(J8:J64)</f>
        <v>92</v>
      </c>
      <c r="K65" s="67">
        <f>SUM(K8:K64)</f>
        <v>10</v>
      </c>
      <c r="L65" s="67">
        <f>SUM(L8:L64)</f>
        <v>5834.76</v>
      </c>
      <c r="M65" s="73">
        <f>SUM(M8:M64)</f>
        <v>1603</v>
      </c>
      <c r="N65" s="25"/>
      <c r="O65" s="21"/>
      <c r="P65" s="14"/>
    </row>
    <row r="66" spans="1:16" x14ac:dyDescent="0.2">
      <c r="A66" s="10"/>
      <c r="B66" s="38" t="s">
        <v>44</v>
      </c>
      <c r="C66" s="58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26"/>
      <c r="P66" s="14"/>
    </row>
    <row r="67" spans="1:16" ht="3.95" customHeight="1" x14ac:dyDescent="0.2">
      <c r="A67" s="27"/>
      <c r="B67" s="28"/>
      <c r="C67" s="5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0"/>
      <c r="P67" s="14"/>
    </row>
    <row r="68" spans="1:16" x14ac:dyDescent="0.2">
      <c r="A68" s="41"/>
      <c r="B68" s="41"/>
      <c r="C68" s="6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P68" s="14"/>
    </row>
    <row r="69" spans="1:16" x14ac:dyDescent="0.2">
      <c r="B69" s="42" t="s">
        <v>22</v>
      </c>
      <c r="C69" s="61"/>
      <c r="I69" s="31"/>
      <c r="P69" s="14"/>
    </row>
    <row r="70" spans="1:16" x14ac:dyDescent="0.2">
      <c r="A70" s="35"/>
      <c r="B70" s="35"/>
      <c r="C70" s="62"/>
      <c r="D70" s="64"/>
      <c r="E70" s="64"/>
      <c r="F70" s="64"/>
      <c r="G70" s="64"/>
      <c r="H70" s="64"/>
      <c r="I70" s="64"/>
      <c r="J70" s="64"/>
      <c r="K70" s="64"/>
      <c r="L70" s="64"/>
      <c r="M70" s="35"/>
      <c r="N70" s="35"/>
      <c r="O70" s="35"/>
      <c r="P70" s="14"/>
    </row>
    <row r="71" spans="1:16" ht="3.95" customHeight="1" x14ac:dyDescent="0.2">
      <c r="A71" s="3"/>
      <c r="B71" s="32"/>
      <c r="C71" s="52"/>
      <c r="D71" s="4"/>
      <c r="E71" s="4"/>
      <c r="F71" s="4"/>
      <c r="G71" s="4"/>
      <c r="H71" s="4"/>
      <c r="I71" s="33"/>
      <c r="J71" s="4"/>
      <c r="K71" s="4"/>
      <c r="L71" s="4"/>
      <c r="M71" s="4"/>
      <c r="N71" s="5"/>
      <c r="P71" s="14"/>
    </row>
    <row r="72" spans="1:16" ht="62.25" customHeight="1" x14ac:dyDescent="0.2">
      <c r="A72" s="7"/>
      <c r="B72" s="8" t="s">
        <v>1</v>
      </c>
      <c r="C72" s="53" t="s">
        <v>2</v>
      </c>
      <c r="D72" s="8" t="s">
        <v>3</v>
      </c>
      <c r="E72" s="8" t="s">
        <v>4</v>
      </c>
      <c r="F72" s="8" t="s">
        <v>5</v>
      </c>
      <c r="G72" s="8" t="s">
        <v>6</v>
      </c>
      <c r="H72" s="8" t="s">
        <v>7</v>
      </c>
      <c r="I72" s="8" t="s">
        <v>23</v>
      </c>
      <c r="J72" s="8" t="s">
        <v>9</v>
      </c>
      <c r="K72" s="8" t="s">
        <v>10</v>
      </c>
      <c r="L72" s="8" t="s">
        <v>24</v>
      </c>
      <c r="M72" s="8" t="s">
        <v>42</v>
      </c>
      <c r="N72" s="9"/>
      <c r="O72" s="6"/>
      <c r="P72" s="14"/>
    </row>
    <row r="73" spans="1:16" ht="18.75" customHeight="1" x14ac:dyDescent="0.2">
      <c r="A73" s="10"/>
      <c r="B73" s="74" t="s">
        <v>12</v>
      </c>
      <c r="C73" s="54" t="s">
        <v>45</v>
      </c>
      <c r="D73" s="11">
        <v>60</v>
      </c>
      <c r="E73" s="11">
        <v>60</v>
      </c>
      <c r="F73" s="12">
        <v>0</v>
      </c>
      <c r="G73" s="12">
        <v>0</v>
      </c>
      <c r="H73" s="12">
        <v>0</v>
      </c>
      <c r="I73" s="65" t="s">
        <v>25</v>
      </c>
      <c r="J73" s="12">
        <v>0</v>
      </c>
      <c r="K73" s="12">
        <v>0</v>
      </c>
      <c r="L73" s="12">
        <v>0</v>
      </c>
      <c r="M73" s="12">
        <v>0</v>
      </c>
      <c r="N73" s="26"/>
      <c r="P73" s="14"/>
    </row>
    <row r="74" spans="1:16" ht="18.75" customHeight="1" x14ac:dyDescent="0.2">
      <c r="A74" s="10"/>
      <c r="B74" s="74"/>
      <c r="C74" s="54" t="s">
        <v>46</v>
      </c>
      <c r="D74" s="11">
        <v>1495</v>
      </c>
      <c r="E74" s="11">
        <v>1489</v>
      </c>
      <c r="F74" s="12">
        <v>6</v>
      </c>
      <c r="G74" s="12">
        <v>0</v>
      </c>
      <c r="H74" s="12">
        <v>0</v>
      </c>
      <c r="I74" s="65">
        <f t="shared" ref="I74:I129" si="1">SUM(F74:H74)/D74</f>
        <v>4.0133779264214043E-3</v>
      </c>
      <c r="J74" s="12">
        <v>0</v>
      </c>
      <c r="K74" s="12">
        <v>0</v>
      </c>
      <c r="L74" s="12">
        <v>466.5</v>
      </c>
      <c r="M74" s="12">
        <v>0</v>
      </c>
      <c r="N74" s="26"/>
      <c r="P74" s="14"/>
    </row>
    <row r="75" spans="1:16" ht="18.75" customHeight="1" x14ac:dyDescent="0.2">
      <c r="A75" s="10"/>
      <c r="B75" s="74"/>
      <c r="C75" s="54" t="s">
        <v>47</v>
      </c>
      <c r="D75" s="11">
        <v>0</v>
      </c>
      <c r="E75" s="11">
        <v>0</v>
      </c>
      <c r="F75" s="12">
        <v>0</v>
      </c>
      <c r="G75" s="12">
        <v>0</v>
      </c>
      <c r="H75" s="12">
        <v>0</v>
      </c>
      <c r="I75" s="65" t="s">
        <v>25</v>
      </c>
      <c r="J75" s="12">
        <v>0</v>
      </c>
      <c r="K75" s="12">
        <v>0</v>
      </c>
      <c r="L75" s="12">
        <v>0</v>
      </c>
      <c r="M75" s="12">
        <v>0</v>
      </c>
      <c r="N75" s="26"/>
      <c r="P75" s="14"/>
    </row>
    <row r="76" spans="1:16" ht="18.75" customHeight="1" x14ac:dyDescent="0.2">
      <c r="A76" s="10"/>
      <c r="B76" s="74"/>
      <c r="C76" s="54" t="s">
        <v>48</v>
      </c>
      <c r="D76" s="11">
        <v>404.5</v>
      </c>
      <c r="E76" s="11">
        <v>404.5</v>
      </c>
      <c r="F76" s="12">
        <v>0</v>
      </c>
      <c r="G76" s="12">
        <v>0</v>
      </c>
      <c r="H76" s="12">
        <v>0</v>
      </c>
      <c r="I76" s="65" t="s">
        <v>25</v>
      </c>
      <c r="J76" s="12">
        <v>0</v>
      </c>
      <c r="K76" s="12">
        <v>0</v>
      </c>
      <c r="L76" s="12">
        <v>0</v>
      </c>
      <c r="M76" s="12">
        <v>0</v>
      </c>
      <c r="N76" s="13"/>
      <c r="P76" s="14"/>
    </row>
    <row r="77" spans="1:16" ht="18.75" customHeight="1" x14ac:dyDescent="0.2">
      <c r="A77" s="10"/>
      <c r="B77" s="78" t="s">
        <v>13</v>
      </c>
      <c r="C77" s="55" t="s">
        <v>27</v>
      </c>
      <c r="D77" s="47">
        <v>1655</v>
      </c>
      <c r="E77" s="47">
        <v>1569.5</v>
      </c>
      <c r="F77" s="48">
        <v>58.5</v>
      </c>
      <c r="G77" s="48">
        <v>27</v>
      </c>
      <c r="H77" s="48">
        <v>0</v>
      </c>
      <c r="I77" s="66">
        <f t="shared" si="1"/>
        <v>5.1661631419939576E-2</v>
      </c>
      <c r="J77" s="48">
        <v>0</v>
      </c>
      <c r="K77" s="48">
        <v>0</v>
      </c>
      <c r="L77" s="48">
        <v>4.5</v>
      </c>
      <c r="M77" s="17">
        <v>0</v>
      </c>
      <c r="N77" s="26"/>
      <c r="P77" s="14"/>
    </row>
    <row r="78" spans="1:16" ht="18.75" customHeight="1" x14ac:dyDescent="0.2">
      <c r="A78" s="10"/>
      <c r="B78" s="78"/>
      <c r="C78" s="55" t="s">
        <v>49</v>
      </c>
      <c r="D78" s="47">
        <v>2023.2199999999991</v>
      </c>
      <c r="E78" s="47">
        <v>1962.2499999999991</v>
      </c>
      <c r="F78" s="48">
        <v>54.97</v>
      </c>
      <c r="G78" s="48">
        <v>6</v>
      </c>
      <c r="H78" s="48">
        <v>0</v>
      </c>
      <c r="I78" s="66">
        <f t="shared" si="1"/>
        <v>3.0135131127608478E-2</v>
      </c>
      <c r="J78" s="48">
        <v>0</v>
      </c>
      <c r="K78" s="48">
        <v>0</v>
      </c>
      <c r="L78" s="48">
        <v>60.119999999999983</v>
      </c>
      <c r="M78" s="17">
        <v>0</v>
      </c>
      <c r="N78" s="26"/>
      <c r="P78" s="14"/>
    </row>
    <row r="79" spans="1:16" ht="18.75" customHeight="1" x14ac:dyDescent="0.2">
      <c r="A79" s="10"/>
      <c r="B79" s="43" t="s">
        <v>97</v>
      </c>
      <c r="C79" s="54" t="s">
        <v>50</v>
      </c>
      <c r="D79" s="11">
        <v>1030</v>
      </c>
      <c r="E79" s="11">
        <v>1030</v>
      </c>
      <c r="F79" s="12">
        <v>0</v>
      </c>
      <c r="G79" s="12">
        <v>0</v>
      </c>
      <c r="H79" s="12">
        <v>0</v>
      </c>
      <c r="I79" s="65" t="s">
        <v>25</v>
      </c>
      <c r="J79" s="12">
        <v>88</v>
      </c>
      <c r="K79" s="12">
        <v>0</v>
      </c>
      <c r="L79" s="12">
        <v>0</v>
      </c>
      <c r="M79" s="12">
        <v>0</v>
      </c>
      <c r="N79" s="26"/>
      <c r="P79" s="14"/>
    </row>
    <row r="80" spans="1:16" ht="18.75" customHeight="1" x14ac:dyDescent="0.2">
      <c r="A80" s="10"/>
      <c r="B80" s="78" t="s">
        <v>14</v>
      </c>
      <c r="C80" s="55" t="s">
        <v>51</v>
      </c>
      <c r="D80" s="47">
        <v>1073</v>
      </c>
      <c r="E80" s="47">
        <v>983</v>
      </c>
      <c r="F80" s="48">
        <v>48</v>
      </c>
      <c r="G80" s="48">
        <v>30</v>
      </c>
      <c r="H80" s="48">
        <v>12</v>
      </c>
      <c r="I80" s="66">
        <f t="shared" si="1"/>
        <v>8.3876980428704562E-2</v>
      </c>
      <c r="J80" s="48">
        <v>0</v>
      </c>
      <c r="K80" s="48">
        <v>0</v>
      </c>
      <c r="L80" s="48">
        <v>162</v>
      </c>
      <c r="M80" s="17">
        <v>0</v>
      </c>
      <c r="N80" s="26"/>
      <c r="P80" s="14"/>
    </row>
    <row r="81" spans="1:16" ht="25.5" x14ac:dyDescent="0.2">
      <c r="A81" s="10"/>
      <c r="B81" s="78"/>
      <c r="C81" s="55" t="s">
        <v>52</v>
      </c>
      <c r="D81" s="47">
        <v>25</v>
      </c>
      <c r="E81" s="47">
        <v>25</v>
      </c>
      <c r="F81" s="48">
        <v>0</v>
      </c>
      <c r="G81" s="48">
        <v>0</v>
      </c>
      <c r="H81" s="48">
        <v>0</v>
      </c>
      <c r="I81" s="66" t="s">
        <v>25</v>
      </c>
      <c r="J81" s="48">
        <v>0</v>
      </c>
      <c r="K81" s="48">
        <v>0</v>
      </c>
      <c r="L81" s="48">
        <v>0</v>
      </c>
      <c r="M81" s="17">
        <v>0</v>
      </c>
      <c r="N81" s="26"/>
      <c r="P81" s="14"/>
    </row>
    <row r="82" spans="1:16" ht="18.75" customHeight="1" x14ac:dyDescent="0.2">
      <c r="A82" s="10"/>
      <c r="B82" s="78"/>
      <c r="C82" s="55" t="s">
        <v>53</v>
      </c>
      <c r="D82" s="47">
        <v>938.5</v>
      </c>
      <c r="E82" s="47">
        <v>920.5</v>
      </c>
      <c r="F82" s="48">
        <v>18</v>
      </c>
      <c r="G82" s="48">
        <v>0</v>
      </c>
      <c r="H82" s="48">
        <v>0</v>
      </c>
      <c r="I82" s="66">
        <f t="shared" si="1"/>
        <v>1.9179541822056473E-2</v>
      </c>
      <c r="J82" s="48">
        <v>0</v>
      </c>
      <c r="K82" s="48">
        <v>0</v>
      </c>
      <c r="L82" s="48">
        <v>0</v>
      </c>
      <c r="M82" s="17">
        <v>0</v>
      </c>
      <c r="N82" s="26"/>
      <c r="P82" s="14"/>
    </row>
    <row r="83" spans="1:16" ht="18.75" customHeight="1" x14ac:dyDescent="0.2">
      <c r="A83" s="10"/>
      <c r="B83" s="78"/>
      <c r="C83" s="18" t="s">
        <v>28</v>
      </c>
      <c r="D83" s="47">
        <v>400.5</v>
      </c>
      <c r="E83" s="15">
        <v>400.5</v>
      </c>
      <c r="F83" s="17">
        <v>0</v>
      </c>
      <c r="G83" s="17">
        <v>0</v>
      </c>
      <c r="H83" s="17">
        <v>0</v>
      </c>
      <c r="I83" s="66" t="s">
        <v>25</v>
      </c>
      <c r="J83" s="17">
        <v>0</v>
      </c>
      <c r="K83" s="17">
        <v>0</v>
      </c>
      <c r="L83" s="17">
        <v>0</v>
      </c>
      <c r="M83" s="17">
        <v>0</v>
      </c>
      <c r="N83" s="26"/>
      <c r="P83" s="14"/>
    </row>
    <row r="84" spans="1:16" ht="18.75" customHeight="1" x14ac:dyDescent="0.2">
      <c r="A84" s="10"/>
      <c r="B84" s="78"/>
      <c r="C84" s="55" t="s">
        <v>54</v>
      </c>
      <c r="D84" s="47">
        <v>1065</v>
      </c>
      <c r="E84" s="47">
        <v>1056</v>
      </c>
      <c r="F84" s="48">
        <v>9</v>
      </c>
      <c r="G84" s="48">
        <v>0</v>
      </c>
      <c r="H84" s="48">
        <v>0</v>
      </c>
      <c r="I84" s="66">
        <f t="shared" si="1"/>
        <v>8.4507042253521118E-3</v>
      </c>
      <c r="J84" s="48">
        <v>0</v>
      </c>
      <c r="K84" s="48">
        <v>0</v>
      </c>
      <c r="L84" s="48">
        <v>360.5</v>
      </c>
      <c r="M84" s="17">
        <v>0</v>
      </c>
      <c r="N84" s="26"/>
      <c r="P84" s="14"/>
    </row>
    <row r="85" spans="1:16" ht="18.75" customHeight="1" x14ac:dyDescent="0.2">
      <c r="A85" s="10"/>
      <c r="B85" s="78"/>
      <c r="C85" s="55" t="s">
        <v>55</v>
      </c>
      <c r="D85" s="47">
        <v>441</v>
      </c>
      <c r="E85" s="47">
        <v>441</v>
      </c>
      <c r="F85" s="48">
        <v>0</v>
      </c>
      <c r="G85" s="48">
        <v>0</v>
      </c>
      <c r="H85" s="48">
        <v>0</v>
      </c>
      <c r="I85" s="66" t="s">
        <v>25</v>
      </c>
      <c r="J85" s="48">
        <v>0</v>
      </c>
      <c r="K85" s="48">
        <v>0</v>
      </c>
      <c r="L85" s="48">
        <v>107</v>
      </c>
      <c r="M85" s="17">
        <v>0</v>
      </c>
      <c r="N85" s="26"/>
      <c r="P85" s="14"/>
    </row>
    <row r="86" spans="1:16" ht="18.75" customHeight="1" x14ac:dyDescent="0.2">
      <c r="A86" s="10"/>
      <c r="B86" s="74" t="s">
        <v>15</v>
      </c>
      <c r="C86" s="54" t="s">
        <v>56</v>
      </c>
      <c r="D86" s="11">
        <v>104</v>
      </c>
      <c r="E86" s="11">
        <v>104</v>
      </c>
      <c r="F86" s="12">
        <v>0</v>
      </c>
      <c r="G86" s="12">
        <v>0</v>
      </c>
      <c r="H86" s="12">
        <v>0</v>
      </c>
      <c r="I86" s="65" t="s">
        <v>25</v>
      </c>
      <c r="J86" s="12">
        <v>0</v>
      </c>
      <c r="K86" s="12">
        <v>0</v>
      </c>
      <c r="L86" s="12">
        <v>0</v>
      </c>
      <c r="M86" s="12">
        <v>0</v>
      </c>
      <c r="N86" s="26"/>
      <c r="P86" s="14"/>
    </row>
    <row r="87" spans="1:16" ht="18.75" customHeight="1" x14ac:dyDescent="0.2">
      <c r="A87" s="10"/>
      <c r="B87" s="74"/>
      <c r="C87" s="54" t="s">
        <v>57</v>
      </c>
      <c r="D87" s="11">
        <v>418</v>
      </c>
      <c r="E87" s="11">
        <v>406</v>
      </c>
      <c r="F87" s="12">
        <v>6</v>
      </c>
      <c r="G87" s="12">
        <v>6</v>
      </c>
      <c r="H87" s="12">
        <v>0</v>
      </c>
      <c r="I87" s="65">
        <f t="shared" si="1"/>
        <v>2.8708133971291867E-2</v>
      </c>
      <c r="J87" s="12">
        <v>0</v>
      </c>
      <c r="K87" s="12">
        <v>0</v>
      </c>
      <c r="L87" s="12">
        <v>0</v>
      </c>
      <c r="M87" s="12">
        <v>0</v>
      </c>
      <c r="N87" s="26"/>
      <c r="P87" s="14"/>
    </row>
    <row r="88" spans="1:16" ht="18.75" customHeight="1" x14ac:dyDescent="0.2">
      <c r="A88" s="10"/>
      <c r="B88" s="74"/>
      <c r="C88" s="45" t="s">
        <v>58</v>
      </c>
      <c r="D88" s="11">
        <v>470</v>
      </c>
      <c r="E88" s="19">
        <v>461</v>
      </c>
      <c r="F88" s="20">
        <v>9</v>
      </c>
      <c r="G88" s="20">
        <v>0</v>
      </c>
      <c r="H88" s="20">
        <v>0</v>
      </c>
      <c r="I88" s="65">
        <f t="shared" si="1"/>
        <v>1.9148936170212766E-2</v>
      </c>
      <c r="J88" s="20">
        <v>0</v>
      </c>
      <c r="K88" s="20">
        <v>0</v>
      </c>
      <c r="L88" s="20">
        <v>137</v>
      </c>
      <c r="M88" s="12">
        <v>0</v>
      </c>
      <c r="N88" s="26"/>
      <c r="P88" s="14"/>
    </row>
    <row r="89" spans="1:16" ht="18.75" customHeight="1" x14ac:dyDescent="0.2">
      <c r="A89" s="10"/>
      <c r="B89" s="74"/>
      <c r="C89" s="45" t="s">
        <v>59</v>
      </c>
      <c r="D89" s="11">
        <v>15</v>
      </c>
      <c r="E89" s="19">
        <v>0</v>
      </c>
      <c r="F89" s="20">
        <v>0</v>
      </c>
      <c r="G89" s="20">
        <v>4.5</v>
      </c>
      <c r="H89" s="20">
        <v>10.5</v>
      </c>
      <c r="I89" s="65">
        <f t="shared" si="1"/>
        <v>1</v>
      </c>
      <c r="J89" s="20">
        <v>0</v>
      </c>
      <c r="K89" s="20">
        <v>0</v>
      </c>
      <c r="L89" s="20">
        <v>0</v>
      </c>
      <c r="M89" s="12">
        <v>0</v>
      </c>
      <c r="N89" s="26"/>
      <c r="P89" s="14"/>
    </row>
    <row r="90" spans="1:16" ht="18.75" customHeight="1" x14ac:dyDescent="0.2">
      <c r="A90" s="10"/>
      <c r="B90" s="74"/>
      <c r="C90" s="45" t="s">
        <v>60</v>
      </c>
      <c r="D90" s="11">
        <v>1005</v>
      </c>
      <c r="E90" s="20">
        <v>1005</v>
      </c>
      <c r="F90" s="20">
        <v>0</v>
      </c>
      <c r="G90" s="20">
        <v>0</v>
      </c>
      <c r="H90" s="20">
        <v>0</v>
      </c>
      <c r="I90" s="65" t="s">
        <v>25</v>
      </c>
      <c r="J90" s="20">
        <v>0</v>
      </c>
      <c r="K90" s="20">
        <v>0</v>
      </c>
      <c r="L90" s="20">
        <v>200</v>
      </c>
      <c r="M90" s="12">
        <v>0</v>
      </c>
      <c r="N90" s="26"/>
      <c r="P90" s="14"/>
    </row>
    <row r="91" spans="1:16" ht="18.75" customHeight="1" x14ac:dyDescent="0.2">
      <c r="A91" s="10"/>
      <c r="B91" s="74"/>
      <c r="C91" s="54" t="s">
        <v>61</v>
      </c>
      <c r="D91" s="11">
        <v>676</v>
      </c>
      <c r="E91" s="11">
        <v>676</v>
      </c>
      <c r="F91" s="12">
        <v>0</v>
      </c>
      <c r="G91" s="12">
        <v>0</v>
      </c>
      <c r="H91" s="12">
        <v>0</v>
      </c>
      <c r="I91" s="65" t="s">
        <v>25</v>
      </c>
      <c r="J91" s="12">
        <v>0</v>
      </c>
      <c r="K91" s="12">
        <v>0</v>
      </c>
      <c r="L91" s="12">
        <v>385</v>
      </c>
      <c r="M91" s="12">
        <v>0</v>
      </c>
      <c r="N91" s="26"/>
      <c r="P91" s="14"/>
    </row>
    <row r="92" spans="1:16" ht="18.75" customHeight="1" x14ac:dyDescent="0.2">
      <c r="A92" s="10"/>
      <c r="B92" s="74"/>
      <c r="C92" s="54" t="s">
        <v>62</v>
      </c>
      <c r="D92" s="11">
        <v>195</v>
      </c>
      <c r="E92" s="11">
        <v>165</v>
      </c>
      <c r="F92" s="12">
        <v>30</v>
      </c>
      <c r="G92" s="12">
        <v>0</v>
      </c>
      <c r="H92" s="12">
        <v>0</v>
      </c>
      <c r="I92" s="65">
        <f t="shared" si="1"/>
        <v>0.15384615384615385</v>
      </c>
      <c r="J92" s="12">
        <v>0</v>
      </c>
      <c r="K92" s="12">
        <v>0</v>
      </c>
      <c r="L92" s="12">
        <v>0</v>
      </c>
      <c r="M92" s="12">
        <v>0</v>
      </c>
      <c r="N92" s="26"/>
      <c r="P92" s="14"/>
    </row>
    <row r="93" spans="1:16" ht="18.75" customHeight="1" x14ac:dyDescent="0.2">
      <c r="A93" s="10"/>
      <c r="B93" s="74"/>
      <c r="C93" s="54" t="s">
        <v>63</v>
      </c>
      <c r="D93" s="11">
        <v>993</v>
      </c>
      <c r="E93" s="11">
        <v>981</v>
      </c>
      <c r="F93" s="12">
        <v>12</v>
      </c>
      <c r="G93" s="12">
        <v>0</v>
      </c>
      <c r="H93" s="12">
        <v>0</v>
      </c>
      <c r="I93" s="65">
        <f t="shared" si="1"/>
        <v>1.2084592145015106E-2</v>
      </c>
      <c r="J93" s="12">
        <v>0</v>
      </c>
      <c r="K93" s="12">
        <v>0</v>
      </c>
      <c r="L93" s="12">
        <v>0</v>
      </c>
      <c r="M93" s="12">
        <v>0</v>
      </c>
      <c r="N93" s="26"/>
      <c r="P93" s="14"/>
    </row>
    <row r="94" spans="1:16" ht="18.75" customHeight="1" x14ac:dyDescent="0.2">
      <c r="A94" s="10"/>
      <c r="B94" s="75" t="s">
        <v>16</v>
      </c>
      <c r="C94" s="55" t="s">
        <v>64</v>
      </c>
      <c r="D94" s="47">
        <v>189</v>
      </c>
      <c r="E94" s="47">
        <v>189</v>
      </c>
      <c r="F94" s="48">
        <v>0</v>
      </c>
      <c r="G94" s="48">
        <v>0</v>
      </c>
      <c r="H94" s="48">
        <v>0</v>
      </c>
      <c r="I94" s="66" t="s">
        <v>25</v>
      </c>
      <c r="J94" s="48">
        <v>0</v>
      </c>
      <c r="K94" s="48">
        <v>0</v>
      </c>
      <c r="L94" s="48">
        <v>0</v>
      </c>
      <c r="M94" s="17">
        <v>0</v>
      </c>
      <c r="N94" s="26"/>
      <c r="P94" s="14"/>
    </row>
    <row r="95" spans="1:16" ht="18.75" customHeight="1" x14ac:dyDescent="0.2">
      <c r="A95" s="10"/>
      <c r="B95" s="75"/>
      <c r="C95" s="18" t="s">
        <v>65</v>
      </c>
      <c r="D95" s="47">
        <v>850</v>
      </c>
      <c r="E95" s="15">
        <v>830</v>
      </c>
      <c r="F95" s="17">
        <v>20</v>
      </c>
      <c r="G95" s="17">
        <v>0</v>
      </c>
      <c r="H95" s="17">
        <v>0</v>
      </c>
      <c r="I95" s="66">
        <f t="shared" si="1"/>
        <v>2.3529411764705882E-2</v>
      </c>
      <c r="J95" s="17">
        <v>0</v>
      </c>
      <c r="K95" s="17">
        <v>0</v>
      </c>
      <c r="L95" s="17">
        <v>0</v>
      </c>
      <c r="M95" s="17">
        <v>0</v>
      </c>
      <c r="N95" s="26"/>
      <c r="P95" s="14"/>
    </row>
    <row r="96" spans="1:16" ht="18.75" customHeight="1" x14ac:dyDescent="0.2">
      <c r="A96" s="10"/>
      <c r="B96" s="75"/>
      <c r="C96" s="56" t="s">
        <v>66</v>
      </c>
      <c r="D96" s="47">
        <v>1249</v>
      </c>
      <c r="E96" s="15">
        <v>1217.5</v>
      </c>
      <c r="F96" s="17">
        <v>31.5</v>
      </c>
      <c r="G96" s="17">
        <v>0</v>
      </c>
      <c r="H96" s="17">
        <v>0</v>
      </c>
      <c r="I96" s="66">
        <f t="shared" si="1"/>
        <v>2.522017614091273E-2</v>
      </c>
      <c r="J96" s="17">
        <v>0</v>
      </c>
      <c r="K96" s="17">
        <v>0</v>
      </c>
      <c r="L96" s="17">
        <v>312.5</v>
      </c>
      <c r="M96" s="17">
        <v>0</v>
      </c>
      <c r="N96" s="26"/>
      <c r="P96" s="14"/>
    </row>
    <row r="97" spans="1:16" ht="18.75" customHeight="1" x14ac:dyDescent="0.2">
      <c r="A97" s="10"/>
      <c r="B97" s="75"/>
      <c r="C97" s="56" t="s">
        <v>67</v>
      </c>
      <c r="D97" s="47">
        <v>1546</v>
      </c>
      <c r="E97" s="15">
        <v>1501</v>
      </c>
      <c r="F97" s="17">
        <v>45</v>
      </c>
      <c r="G97" s="17">
        <v>0</v>
      </c>
      <c r="H97" s="17">
        <v>0</v>
      </c>
      <c r="I97" s="66">
        <f t="shared" si="1"/>
        <v>2.9107373868046571E-2</v>
      </c>
      <c r="J97" s="17">
        <v>0</v>
      </c>
      <c r="K97" s="17">
        <v>0</v>
      </c>
      <c r="L97" s="17">
        <v>20</v>
      </c>
      <c r="M97" s="17">
        <v>0</v>
      </c>
      <c r="N97" s="26"/>
      <c r="P97" s="14"/>
    </row>
    <row r="98" spans="1:16" ht="18.75" customHeight="1" x14ac:dyDescent="0.2">
      <c r="A98" s="10"/>
      <c r="B98" s="75"/>
      <c r="C98" s="56" t="s">
        <v>68</v>
      </c>
      <c r="D98" s="47">
        <v>120</v>
      </c>
      <c r="E98" s="15">
        <v>120</v>
      </c>
      <c r="F98" s="17">
        <v>0</v>
      </c>
      <c r="G98" s="17">
        <v>0</v>
      </c>
      <c r="H98" s="17">
        <v>0</v>
      </c>
      <c r="I98" s="66" t="s">
        <v>25</v>
      </c>
      <c r="J98" s="17">
        <v>0</v>
      </c>
      <c r="K98" s="17">
        <v>0</v>
      </c>
      <c r="L98" s="17">
        <v>0</v>
      </c>
      <c r="M98" s="17">
        <v>0</v>
      </c>
      <c r="N98" s="26"/>
      <c r="P98" s="14"/>
    </row>
    <row r="99" spans="1:16" ht="18.75" customHeight="1" x14ac:dyDescent="0.2">
      <c r="A99" s="10"/>
      <c r="B99" s="75"/>
      <c r="C99" s="18" t="s">
        <v>69</v>
      </c>
      <c r="D99" s="47">
        <v>220</v>
      </c>
      <c r="E99" s="15">
        <v>210</v>
      </c>
      <c r="F99" s="17">
        <v>10</v>
      </c>
      <c r="G99" s="17">
        <v>0</v>
      </c>
      <c r="H99" s="17">
        <v>0</v>
      </c>
      <c r="I99" s="66">
        <f t="shared" si="1"/>
        <v>4.5454545454545456E-2</v>
      </c>
      <c r="J99" s="17">
        <v>0</v>
      </c>
      <c r="K99" s="17">
        <v>0</v>
      </c>
      <c r="L99" s="17">
        <v>0</v>
      </c>
      <c r="M99" s="17">
        <v>0</v>
      </c>
      <c r="N99" s="26"/>
      <c r="P99" s="14"/>
    </row>
    <row r="100" spans="1:16" ht="18.75" customHeight="1" x14ac:dyDescent="0.2">
      <c r="A100" s="10"/>
      <c r="B100" s="75"/>
      <c r="C100" s="55" t="s">
        <v>70</v>
      </c>
      <c r="D100" s="47">
        <v>260</v>
      </c>
      <c r="E100" s="47">
        <v>245</v>
      </c>
      <c r="F100" s="48">
        <v>15</v>
      </c>
      <c r="G100" s="48">
        <v>0</v>
      </c>
      <c r="H100" s="48">
        <v>0</v>
      </c>
      <c r="I100" s="66">
        <f t="shared" si="1"/>
        <v>5.7692307692307696E-2</v>
      </c>
      <c r="J100" s="48">
        <v>0</v>
      </c>
      <c r="K100" s="48">
        <v>0</v>
      </c>
      <c r="L100" s="48">
        <v>0</v>
      </c>
      <c r="M100" s="17">
        <v>0</v>
      </c>
      <c r="N100" s="26"/>
      <c r="P100" s="14"/>
    </row>
    <row r="101" spans="1:16" ht="18.75" customHeight="1" x14ac:dyDescent="0.2">
      <c r="A101" s="10"/>
      <c r="B101" s="75"/>
      <c r="C101" s="55" t="s">
        <v>71</v>
      </c>
      <c r="D101" s="47">
        <v>115</v>
      </c>
      <c r="E101" s="47">
        <v>105</v>
      </c>
      <c r="F101" s="48">
        <v>10</v>
      </c>
      <c r="G101" s="48">
        <v>0</v>
      </c>
      <c r="H101" s="48">
        <v>0</v>
      </c>
      <c r="I101" s="66">
        <f t="shared" si="1"/>
        <v>8.6956521739130432E-2</v>
      </c>
      <c r="J101" s="48">
        <v>0</v>
      </c>
      <c r="K101" s="48">
        <v>0</v>
      </c>
      <c r="L101" s="48">
        <v>0</v>
      </c>
      <c r="M101" s="17">
        <v>0</v>
      </c>
      <c r="N101" s="26"/>
      <c r="P101" s="14"/>
    </row>
    <row r="102" spans="1:16" ht="18.75" customHeight="1" x14ac:dyDescent="0.2">
      <c r="A102" s="10"/>
      <c r="B102" s="76" t="s">
        <v>29</v>
      </c>
      <c r="C102" s="54" t="s">
        <v>72</v>
      </c>
      <c r="D102" s="11">
        <v>869.5</v>
      </c>
      <c r="E102" s="11">
        <v>803.5</v>
      </c>
      <c r="F102" s="12">
        <v>66</v>
      </c>
      <c r="G102" s="12">
        <v>0</v>
      </c>
      <c r="H102" s="12">
        <v>0</v>
      </c>
      <c r="I102" s="65">
        <f t="shared" si="1"/>
        <v>7.5905692926969526E-2</v>
      </c>
      <c r="J102" s="12">
        <v>0</v>
      </c>
      <c r="K102" s="12">
        <v>0</v>
      </c>
      <c r="L102" s="12">
        <v>495</v>
      </c>
      <c r="M102" s="12">
        <v>0</v>
      </c>
      <c r="N102" s="26"/>
      <c r="P102" s="14"/>
    </row>
    <row r="103" spans="1:16" ht="18.75" customHeight="1" x14ac:dyDescent="0.2">
      <c r="A103" s="10"/>
      <c r="B103" s="76"/>
      <c r="C103" s="45" t="s">
        <v>30</v>
      </c>
      <c r="D103" s="11">
        <v>545</v>
      </c>
      <c r="E103" s="19">
        <v>507.5</v>
      </c>
      <c r="F103" s="20">
        <v>7.5</v>
      </c>
      <c r="G103" s="20">
        <v>0</v>
      </c>
      <c r="H103" s="20">
        <v>30</v>
      </c>
      <c r="I103" s="65">
        <f t="shared" si="1"/>
        <v>6.8807339449541288E-2</v>
      </c>
      <c r="J103" s="20">
        <v>0</v>
      </c>
      <c r="K103" s="20">
        <v>0</v>
      </c>
      <c r="L103" s="20">
        <v>420</v>
      </c>
      <c r="M103" s="12">
        <v>0</v>
      </c>
      <c r="N103" s="26"/>
      <c r="P103" s="14"/>
    </row>
    <row r="104" spans="1:16" ht="18.75" customHeight="1" x14ac:dyDescent="0.2">
      <c r="A104" s="10"/>
      <c r="B104" s="76"/>
      <c r="C104" s="45" t="s">
        <v>73</v>
      </c>
      <c r="D104" s="11">
        <v>30</v>
      </c>
      <c r="E104" s="19">
        <v>30</v>
      </c>
      <c r="F104" s="20">
        <v>0</v>
      </c>
      <c r="G104" s="20">
        <v>0</v>
      </c>
      <c r="H104" s="20">
        <v>0</v>
      </c>
      <c r="I104" s="65" t="s">
        <v>25</v>
      </c>
      <c r="J104" s="20">
        <v>0</v>
      </c>
      <c r="K104" s="20">
        <v>0</v>
      </c>
      <c r="L104" s="20">
        <v>0</v>
      </c>
      <c r="M104" s="12">
        <v>0</v>
      </c>
      <c r="N104" s="26"/>
      <c r="P104" s="14"/>
    </row>
    <row r="105" spans="1:16" ht="18.75" customHeight="1" x14ac:dyDescent="0.2">
      <c r="A105" s="10"/>
      <c r="B105" s="76"/>
      <c r="C105" s="45" t="s">
        <v>74</v>
      </c>
      <c r="D105" s="11">
        <v>1746</v>
      </c>
      <c r="E105" s="19">
        <v>1666.5</v>
      </c>
      <c r="F105" s="20">
        <v>79.5</v>
      </c>
      <c r="G105" s="20">
        <v>0</v>
      </c>
      <c r="H105" s="20">
        <v>0</v>
      </c>
      <c r="I105" s="65">
        <f t="shared" si="1"/>
        <v>4.5532646048109963E-2</v>
      </c>
      <c r="J105" s="20">
        <v>0</v>
      </c>
      <c r="K105" s="20">
        <v>0</v>
      </c>
      <c r="L105" s="20">
        <v>473.5</v>
      </c>
      <c r="M105" s="12">
        <v>0</v>
      </c>
      <c r="N105" s="26"/>
      <c r="P105" s="14"/>
    </row>
    <row r="106" spans="1:16" ht="25.5" x14ac:dyDescent="0.2">
      <c r="A106" s="10"/>
      <c r="B106" s="76"/>
      <c r="C106" s="45" t="s">
        <v>75</v>
      </c>
      <c r="D106" s="11">
        <v>150</v>
      </c>
      <c r="E106" s="19">
        <v>150</v>
      </c>
      <c r="F106" s="20">
        <v>0</v>
      </c>
      <c r="G106" s="20">
        <v>0</v>
      </c>
      <c r="H106" s="20">
        <v>0</v>
      </c>
      <c r="I106" s="65" t="s">
        <v>25</v>
      </c>
      <c r="J106" s="20">
        <v>0</v>
      </c>
      <c r="K106" s="20">
        <v>0</v>
      </c>
      <c r="L106" s="20">
        <v>0</v>
      </c>
      <c r="M106" s="12">
        <v>0</v>
      </c>
      <c r="N106" s="26"/>
      <c r="P106" s="14"/>
    </row>
    <row r="107" spans="1:16" ht="18.75" customHeight="1" x14ac:dyDescent="0.2">
      <c r="A107" s="10"/>
      <c r="B107" s="76"/>
      <c r="C107" s="45" t="s">
        <v>76</v>
      </c>
      <c r="D107" s="11">
        <v>1164.5</v>
      </c>
      <c r="E107" s="19">
        <v>1025</v>
      </c>
      <c r="F107" s="20">
        <v>103.5</v>
      </c>
      <c r="G107" s="20">
        <v>18</v>
      </c>
      <c r="H107" s="20">
        <v>18</v>
      </c>
      <c r="I107" s="65">
        <f t="shared" si="1"/>
        <v>0.11979390296264492</v>
      </c>
      <c r="J107" s="20">
        <v>0</v>
      </c>
      <c r="K107" s="20">
        <v>0</v>
      </c>
      <c r="L107" s="20">
        <v>54</v>
      </c>
      <c r="M107" s="12">
        <v>0</v>
      </c>
      <c r="N107" s="26"/>
      <c r="P107" s="14"/>
    </row>
    <row r="108" spans="1:16" ht="18.75" customHeight="1" x14ac:dyDescent="0.2">
      <c r="A108" s="10"/>
      <c r="B108" s="75" t="s">
        <v>98</v>
      </c>
      <c r="C108" s="55" t="s">
        <v>77</v>
      </c>
      <c r="D108" s="47">
        <v>683.75</v>
      </c>
      <c r="E108" s="47">
        <v>671.25</v>
      </c>
      <c r="F108" s="48">
        <v>12.5</v>
      </c>
      <c r="G108" s="48">
        <v>0</v>
      </c>
      <c r="H108" s="48">
        <v>0</v>
      </c>
      <c r="I108" s="66">
        <f t="shared" si="1"/>
        <v>1.8281535648994516E-2</v>
      </c>
      <c r="J108" s="48">
        <v>0</v>
      </c>
      <c r="K108" s="48">
        <v>0</v>
      </c>
      <c r="L108" s="48">
        <v>0</v>
      </c>
      <c r="M108" s="17">
        <v>0</v>
      </c>
      <c r="N108" s="26"/>
      <c r="P108" s="14"/>
    </row>
    <row r="109" spans="1:16" ht="18.75" customHeight="1" x14ac:dyDescent="0.2">
      <c r="A109" s="10"/>
      <c r="B109" s="75"/>
      <c r="C109" s="18" t="s">
        <v>78</v>
      </c>
      <c r="D109" s="47">
        <v>1632</v>
      </c>
      <c r="E109" s="15">
        <v>1437</v>
      </c>
      <c r="F109" s="17">
        <v>141</v>
      </c>
      <c r="G109" s="17">
        <v>36</v>
      </c>
      <c r="H109" s="17">
        <v>18</v>
      </c>
      <c r="I109" s="66">
        <f t="shared" si="1"/>
        <v>0.11948529411764706</v>
      </c>
      <c r="J109" s="17">
        <v>0</v>
      </c>
      <c r="K109" s="17">
        <v>0</v>
      </c>
      <c r="L109" s="17">
        <v>1031</v>
      </c>
      <c r="M109" s="17">
        <v>0</v>
      </c>
      <c r="N109" s="26"/>
      <c r="P109" s="14"/>
    </row>
    <row r="110" spans="1:16" ht="18.75" customHeight="1" x14ac:dyDescent="0.2">
      <c r="A110" s="10"/>
      <c r="B110" s="46" t="s">
        <v>17</v>
      </c>
      <c r="C110" s="45" t="s">
        <v>79</v>
      </c>
      <c r="D110" s="11">
        <v>1540</v>
      </c>
      <c r="E110" s="19">
        <v>1500</v>
      </c>
      <c r="F110" s="20">
        <v>40</v>
      </c>
      <c r="G110" s="20">
        <v>0</v>
      </c>
      <c r="H110" s="20">
        <v>0</v>
      </c>
      <c r="I110" s="65">
        <f t="shared" si="1"/>
        <v>2.5974025974025976E-2</v>
      </c>
      <c r="J110" s="20">
        <v>0</v>
      </c>
      <c r="K110" s="20">
        <v>0</v>
      </c>
      <c r="L110" s="20">
        <v>5</v>
      </c>
      <c r="M110" s="12">
        <v>0</v>
      </c>
      <c r="N110" s="26"/>
      <c r="P110" s="14"/>
    </row>
    <row r="111" spans="1:16" ht="18.75" customHeight="1" x14ac:dyDescent="0.2">
      <c r="A111" s="10"/>
      <c r="B111" s="44" t="s">
        <v>31</v>
      </c>
      <c r="C111" s="18" t="s">
        <v>80</v>
      </c>
      <c r="D111" s="47">
        <v>825</v>
      </c>
      <c r="E111" s="15">
        <v>805</v>
      </c>
      <c r="F111" s="17">
        <v>20</v>
      </c>
      <c r="G111" s="17">
        <v>0</v>
      </c>
      <c r="H111" s="17">
        <v>0</v>
      </c>
      <c r="I111" s="66">
        <f t="shared" si="1"/>
        <v>2.4242424242424242E-2</v>
      </c>
      <c r="J111" s="17">
        <v>0</v>
      </c>
      <c r="K111" s="17">
        <v>0</v>
      </c>
      <c r="L111" s="17">
        <v>0</v>
      </c>
      <c r="M111" s="17">
        <v>0</v>
      </c>
      <c r="N111" s="26"/>
      <c r="P111" s="14"/>
    </row>
    <row r="112" spans="1:16" ht="18.75" customHeight="1" x14ac:dyDescent="0.2">
      <c r="A112" s="10"/>
      <c r="B112" s="46" t="s">
        <v>18</v>
      </c>
      <c r="C112" s="45" t="s">
        <v>81</v>
      </c>
      <c r="D112" s="11">
        <v>380</v>
      </c>
      <c r="E112" s="19">
        <v>380</v>
      </c>
      <c r="F112" s="20">
        <v>0</v>
      </c>
      <c r="G112" s="20">
        <v>0</v>
      </c>
      <c r="H112" s="20">
        <v>0</v>
      </c>
      <c r="I112" s="65" t="s">
        <v>25</v>
      </c>
      <c r="J112" s="20">
        <v>0</v>
      </c>
      <c r="K112" s="20">
        <v>0</v>
      </c>
      <c r="L112" s="20">
        <v>0</v>
      </c>
      <c r="M112" s="12">
        <v>0</v>
      </c>
      <c r="N112" s="26"/>
      <c r="P112" s="14"/>
    </row>
    <row r="113" spans="1:16" ht="18.75" customHeight="1" x14ac:dyDescent="0.2">
      <c r="A113" s="10"/>
      <c r="B113" s="44" t="s">
        <v>99</v>
      </c>
      <c r="C113" s="18" t="s">
        <v>82</v>
      </c>
      <c r="D113" s="47">
        <v>1080</v>
      </c>
      <c r="E113" s="15">
        <v>1020</v>
      </c>
      <c r="F113" s="17">
        <v>60</v>
      </c>
      <c r="G113" s="17">
        <v>0</v>
      </c>
      <c r="H113" s="17">
        <v>0</v>
      </c>
      <c r="I113" s="66">
        <f t="shared" si="1"/>
        <v>5.5555555555555552E-2</v>
      </c>
      <c r="J113" s="17">
        <v>0</v>
      </c>
      <c r="K113" s="17">
        <v>0</v>
      </c>
      <c r="L113" s="17">
        <v>0</v>
      </c>
      <c r="M113" s="17">
        <v>0</v>
      </c>
      <c r="N113" s="26"/>
      <c r="P113" s="14"/>
    </row>
    <row r="114" spans="1:16" ht="18.75" customHeight="1" x14ac:dyDescent="0.2">
      <c r="A114" s="10"/>
      <c r="B114" s="76" t="s">
        <v>19</v>
      </c>
      <c r="C114" s="45" t="s">
        <v>83</v>
      </c>
      <c r="D114" s="11">
        <v>156.25</v>
      </c>
      <c r="E114" s="19">
        <v>156.25</v>
      </c>
      <c r="F114" s="20">
        <v>0</v>
      </c>
      <c r="G114" s="20">
        <v>0</v>
      </c>
      <c r="H114" s="20">
        <v>0</v>
      </c>
      <c r="I114" s="65" t="s">
        <v>25</v>
      </c>
      <c r="J114" s="20">
        <v>0</v>
      </c>
      <c r="K114" s="20">
        <v>12.5</v>
      </c>
      <c r="L114" s="20">
        <v>6.25</v>
      </c>
      <c r="M114" s="12">
        <v>0</v>
      </c>
      <c r="N114" s="26"/>
      <c r="P114" s="14"/>
    </row>
    <row r="115" spans="1:16" ht="18.75" customHeight="1" x14ac:dyDescent="0.2">
      <c r="A115" s="10"/>
      <c r="B115" s="76"/>
      <c r="C115" s="45" t="s">
        <v>84</v>
      </c>
      <c r="D115" s="11">
        <v>43.75</v>
      </c>
      <c r="E115" s="19">
        <v>43.75</v>
      </c>
      <c r="F115" s="20">
        <v>0</v>
      </c>
      <c r="G115" s="20">
        <v>0</v>
      </c>
      <c r="H115" s="20">
        <v>0</v>
      </c>
      <c r="I115" s="65" t="s">
        <v>25</v>
      </c>
      <c r="J115" s="20">
        <v>0</v>
      </c>
      <c r="K115" s="20">
        <v>0</v>
      </c>
      <c r="L115" s="20">
        <v>25</v>
      </c>
      <c r="M115" s="12">
        <v>0</v>
      </c>
      <c r="N115" s="26"/>
      <c r="P115" s="14"/>
    </row>
    <row r="116" spans="1:16" ht="18.75" customHeight="1" x14ac:dyDescent="0.2">
      <c r="A116" s="10"/>
      <c r="B116" s="49" t="s">
        <v>34</v>
      </c>
      <c r="C116" s="55" t="s">
        <v>85</v>
      </c>
      <c r="D116" s="47">
        <v>630</v>
      </c>
      <c r="E116" s="47">
        <v>630</v>
      </c>
      <c r="F116" s="48">
        <v>0</v>
      </c>
      <c r="G116" s="48">
        <v>0</v>
      </c>
      <c r="H116" s="48">
        <v>0</v>
      </c>
      <c r="I116" s="66" t="s">
        <v>25</v>
      </c>
      <c r="J116" s="48">
        <v>0</v>
      </c>
      <c r="K116" s="48">
        <v>0</v>
      </c>
      <c r="L116" s="48">
        <v>0</v>
      </c>
      <c r="M116" s="17">
        <v>0</v>
      </c>
      <c r="N116" s="26"/>
      <c r="P116" s="14"/>
    </row>
    <row r="117" spans="1:16" ht="18.75" customHeight="1" x14ac:dyDescent="0.2">
      <c r="A117" s="10"/>
      <c r="B117" s="74" t="s">
        <v>100</v>
      </c>
      <c r="C117" s="54" t="s">
        <v>86</v>
      </c>
      <c r="D117" s="11">
        <v>610</v>
      </c>
      <c r="E117" s="11">
        <v>610</v>
      </c>
      <c r="F117" s="12">
        <v>0</v>
      </c>
      <c r="G117" s="12">
        <v>0</v>
      </c>
      <c r="H117" s="12">
        <v>0</v>
      </c>
      <c r="I117" s="65" t="s">
        <v>25</v>
      </c>
      <c r="J117" s="12">
        <v>0</v>
      </c>
      <c r="K117" s="12">
        <v>0</v>
      </c>
      <c r="L117" s="12">
        <v>0</v>
      </c>
      <c r="M117" s="12">
        <v>0</v>
      </c>
      <c r="N117" s="26"/>
      <c r="P117" s="14"/>
    </row>
    <row r="118" spans="1:16" ht="18.75" customHeight="1" x14ac:dyDescent="0.2">
      <c r="A118" s="10"/>
      <c r="B118" s="74"/>
      <c r="C118" s="54" t="s">
        <v>87</v>
      </c>
      <c r="D118" s="11">
        <v>705</v>
      </c>
      <c r="E118" s="11">
        <v>645</v>
      </c>
      <c r="F118" s="12">
        <v>60</v>
      </c>
      <c r="G118" s="12">
        <v>0</v>
      </c>
      <c r="H118" s="12">
        <v>0</v>
      </c>
      <c r="I118" s="65">
        <f t="shared" si="1"/>
        <v>8.5106382978723402E-2</v>
      </c>
      <c r="J118" s="12">
        <v>0</v>
      </c>
      <c r="K118" s="12">
        <v>0</v>
      </c>
      <c r="L118" s="12">
        <v>0</v>
      </c>
      <c r="M118" s="12">
        <v>0</v>
      </c>
      <c r="N118" s="26"/>
      <c r="P118" s="14"/>
    </row>
    <row r="119" spans="1:16" ht="18.75" customHeight="1" x14ac:dyDescent="0.2">
      <c r="A119" s="10"/>
      <c r="B119" s="49" t="s">
        <v>35</v>
      </c>
      <c r="C119" s="55" t="s">
        <v>88</v>
      </c>
      <c r="D119" s="47">
        <v>940</v>
      </c>
      <c r="E119" s="47">
        <v>920</v>
      </c>
      <c r="F119" s="48">
        <v>20</v>
      </c>
      <c r="G119" s="48">
        <v>0</v>
      </c>
      <c r="H119" s="48">
        <v>0</v>
      </c>
      <c r="I119" s="66">
        <f t="shared" si="1"/>
        <v>2.1276595744680851E-2</v>
      </c>
      <c r="J119" s="48">
        <v>10</v>
      </c>
      <c r="K119" s="48">
        <v>20</v>
      </c>
      <c r="L119" s="48">
        <v>190</v>
      </c>
      <c r="M119" s="17">
        <v>0</v>
      </c>
      <c r="N119" s="26"/>
      <c r="P119" s="14"/>
    </row>
    <row r="120" spans="1:16" ht="18.75" customHeight="1" x14ac:dyDescent="0.2">
      <c r="A120" s="10"/>
      <c r="B120" s="46" t="s">
        <v>36</v>
      </c>
      <c r="C120" s="45" t="s">
        <v>89</v>
      </c>
      <c r="D120" s="11">
        <v>1870.5</v>
      </c>
      <c r="E120" s="19">
        <v>1804</v>
      </c>
      <c r="F120" s="20">
        <v>47.5</v>
      </c>
      <c r="G120" s="20">
        <v>9.5</v>
      </c>
      <c r="H120" s="20">
        <v>9.5</v>
      </c>
      <c r="I120" s="65">
        <f t="shared" si="1"/>
        <v>3.5551991446137396E-2</v>
      </c>
      <c r="J120" s="20">
        <v>0</v>
      </c>
      <c r="K120" s="20">
        <v>0</v>
      </c>
      <c r="L120" s="20">
        <v>190</v>
      </c>
      <c r="M120" s="12">
        <v>0</v>
      </c>
      <c r="N120" s="26"/>
      <c r="P120" s="14"/>
    </row>
    <row r="121" spans="1:16" ht="18.75" customHeight="1" x14ac:dyDescent="0.2">
      <c r="A121" s="10"/>
      <c r="B121" s="44" t="s">
        <v>37</v>
      </c>
      <c r="C121" s="18" t="s">
        <v>90</v>
      </c>
      <c r="D121" s="47">
        <v>232.5</v>
      </c>
      <c r="E121" s="15">
        <v>232.5</v>
      </c>
      <c r="F121" s="17">
        <v>0</v>
      </c>
      <c r="G121" s="17">
        <v>0</v>
      </c>
      <c r="H121" s="17">
        <v>0</v>
      </c>
      <c r="I121" s="66" t="s">
        <v>25</v>
      </c>
      <c r="J121" s="17">
        <v>0</v>
      </c>
      <c r="K121" s="17">
        <v>0</v>
      </c>
      <c r="L121" s="17">
        <v>0</v>
      </c>
      <c r="M121" s="17">
        <v>0</v>
      </c>
      <c r="N121" s="26"/>
      <c r="P121" s="14"/>
    </row>
    <row r="122" spans="1:16" ht="18.75" customHeight="1" x14ac:dyDescent="0.2">
      <c r="A122" s="10"/>
      <c r="B122" s="46" t="s">
        <v>38</v>
      </c>
      <c r="C122" s="45" t="s">
        <v>91</v>
      </c>
      <c r="D122" s="11">
        <v>1432</v>
      </c>
      <c r="E122" s="19">
        <v>1384</v>
      </c>
      <c r="F122" s="20">
        <v>48</v>
      </c>
      <c r="G122" s="20">
        <v>0</v>
      </c>
      <c r="H122" s="20">
        <v>0</v>
      </c>
      <c r="I122" s="65">
        <f t="shared" si="1"/>
        <v>3.3519553072625698E-2</v>
      </c>
      <c r="J122" s="20">
        <v>0</v>
      </c>
      <c r="K122" s="20">
        <v>0</v>
      </c>
      <c r="L122" s="20">
        <v>0</v>
      </c>
      <c r="M122" s="12">
        <v>0</v>
      </c>
      <c r="N122" s="26"/>
      <c r="P122" s="14"/>
    </row>
    <row r="123" spans="1:16" ht="18.75" customHeight="1" x14ac:dyDescent="0.2">
      <c r="A123" s="10"/>
      <c r="B123" s="44" t="s">
        <v>39</v>
      </c>
      <c r="C123" s="18" t="s">
        <v>40</v>
      </c>
      <c r="D123" s="47">
        <v>1432.5</v>
      </c>
      <c r="E123" s="15">
        <v>1390</v>
      </c>
      <c r="F123" s="17">
        <v>27.5</v>
      </c>
      <c r="G123" s="17">
        <v>15</v>
      </c>
      <c r="H123" s="17">
        <v>0</v>
      </c>
      <c r="I123" s="66">
        <f t="shared" si="1"/>
        <v>2.9668411867364748E-2</v>
      </c>
      <c r="J123" s="17">
        <v>0</v>
      </c>
      <c r="K123" s="17">
        <v>0</v>
      </c>
      <c r="L123" s="17">
        <v>75</v>
      </c>
      <c r="M123" s="17">
        <v>0</v>
      </c>
      <c r="N123" s="26"/>
      <c r="P123" s="14"/>
    </row>
    <row r="124" spans="1:16" ht="18.75" customHeight="1" x14ac:dyDescent="0.2">
      <c r="A124" s="10"/>
      <c r="B124" s="46" t="s">
        <v>20</v>
      </c>
      <c r="C124" s="45" t="s">
        <v>92</v>
      </c>
      <c r="D124" s="11">
        <v>1886.5</v>
      </c>
      <c r="E124" s="19">
        <v>1880.5</v>
      </c>
      <c r="F124" s="20">
        <v>6</v>
      </c>
      <c r="G124" s="20">
        <v>0</v>
      </c>
      <c r="H124" s="20">
        <v>0</v>
      </c>
      <c r="I124" s="65">
        <f t="shared" si="1"/>
        <v>3.1804929764113437E-3</v>
      </c>
      <c r="J124" s="20">
        <v>0</v>
      </c>
      <c r="K124" s="20">
        <v>0</v>
      </c>
      <c r="L124" s="20">
        <v>471</v>
      </c>
      <c r="M124" s="12">
        <v>0</v>
      </c>
      <c r="N124" s="26"/>
      <c r="P124" s="14"/>
    </row>
    <row r="125" spans="1:16" ht="18.75" customHeight="1" x14ac:dyDescent="0.2">
      <c r="A125" s="10"/>
      <c r="B125" s="44" t="s">
        <v>41</v>
      </c>
      <c r="C125" s="18" t="s">
        <v>93</v>
      </c>
      <c r="D125" s="47">
        <v>699</v>
      </c>
      <c r="E125" s="15">
        <v>699</v>
      </c>
      <c r="F125" s="17">
        <v>0</v>
      </c>
      <c r="G125" s="17">
        <v>0</v>
      </c>
      <c r="H125" s="17">
        <v>0</v>
      </c>
      <c r="I125" s="66" t="s">
        <v>25</v>
      </c>
      <c r="J125" s="17">
        <v>0</v>
      </c>
      <c r="K125" s="17">
        <v>0</v>
      </c>
      <c r="L125" s="17">
        <v>0</v>
      </c>
      <c r="M125" s="17">
        <v>0</v>
      </c>
      <c r="N125" s="26"/>
      <c r="P125" s="14"/>
    </row>
    <row r="126" spans="1:16" ht="25.5" x14ac:dyDescent="0.2">
      <c r="A126" s="10"/>
      <c r="B126" s="76" t="s">
        <v>33</v>
      </c>
      <c r="C126" s="45" t="s">
        <v>94</v>
      </c>
      <c r="D126" s="11">
        <v>1004</v>
      </c>
      <c r="E126" s="19">
        <v>1004</v>
      </c>
      <c r="F126" s="20">
        <v>0</v>
      </c>
      <c r="G126" s="20">
        <v>0</v>
      </c>
      <c r="H126" s="20">
        <v>0</v>
      </c>
      <c r="I126" s="65" t="s">
        <v>25</v>
      </c>
      <c r="J126" s="20">
        <v>0</v>
      </c>
      <c r="K126" s="20">
        <v>0</v>
      </c>
      <c r="L126" s="20">
        <v>0</v>
      </c>
      <c r="M126" s="12">
        <v>0</v>
      </c>
      <c r="N126" s="26"/>
      <c r="P126" s="14"/>
    </row>
    <row r="127" spans="1:16" ht="25.5" x14ac:dyDescent="0.2">
      <c r="A127" s="10"/>
      <c r="B127" s="76"/>
      <c r="C127" s="45" t="s">
        <v>95</v>
      </c>
      <c r="D127" s="11">
        <v>1948</v>
      </c>
      <c r="E127" s="19">
        <v>1900</v>
      </c>
      <c r="F127" s="20">
        <v>48</v>
      </c>
      <c r="G127" s="20">
        <v>0</v>
      </c>
      <c r="H127" s="20">
        <v>0</v>
      </c>
      <c r="I127" s="65">
        <f t="shared" si="1"/>
        <v>2.4640657084188913E-2</v>
      </c>
      <c r="J127" s="20">
        <v>0</v>
      </c>
      <c r="K127" s="20">
        <v>0</v>
      </c>
      <c r="L127" s="20">
        <v>0</v>
      </c>
      <c r="M127" s="12">
        <v>0</v>
      </c>
      <c r="N127" s="26"/>
      <c r="P127" s="14"/>
    </row>
    <row r="128" spans="1:16" ht="25.5" x14ac:dyDescent="0.2">
      <c r="A128" s="10"/>
      <c r="B128" s="76"/>
      <c r="C128" s="45" t="s">
        <v>96</v>
      </c>
      <c r="D128" s="11">
        <v>1016</v>
      </c>
      <c r="E128" s="19">
        <v>962</v>
      </c>
      <c r="F128" s="20">
        <v>54</v>
      </c>
      <c r="G128" s="20">
        <v>0</v>
      </c>
      <c r="H128" s="20">
        <v>0</v>
      </c>
      <c r="I128" s="65">
        <f t="shared" si="1"/>
        <v>5.3149606299212601E-2</v>
      </c>
      <c r="J128" s="20">
        <v>0</v>
      </c>
      <c r="K128" s="20">
        <v>0</v>
      </c>
      <c r="L128" s="20">
        <v>0</v>
      </c>
      <c r="M128" s="12">
        <v>0</v>
      </c>
      <c r="N128" s="26"/>
      <c r="P128" s="14"/>
    </row>
    <row r="129" spans="1:16" ht="20.100000000000001" customHeight="1" x14ac:dyDescent="0.2">
      <c r="A129" s="10"/>
      <c r="B129" s="44" t="s">
        <v>101</v>
      </c>
      <c r="C129" s="18" t="s">
        <v>32</v>
      </c>
      <c r="D129" s="47">
        <v>1665.5</v>
      </c>
      <c r="E129" s="15">
        <v>1635.5</v>
      </c>
      <c r="F129" s="17">
        <v>30</v>
      </c>
      <c r="G129" s="17">
        <v>0</v>
      </c>
      <c r="H129" s="17">
        <v>0</v>
      </c>
      <c r="I129" s="66">
        <f t="shared" si="1"/>
        <v>1.8012608826178327E-2</v>
      </c>
      <c r="J129" s="17">
        <v>0</v>
      </c>
      <c r="K129" s="17">
        <v>0</v>
      </c>
      <c r="L129" s="17">
        <v>12</v>
      </c>
      <c r="M129" s="17">
        <v>0</v>
      </c>
      <c r="N129" s="26"/>
      <c r="P129" s="14"/>
    </row>
    <row r="130" spans="1:16" ht="20.100000000000001" customHeight="1" x14ac:dyDescent="0.2">
      <c r="A130" s="22"/>
      <c r="B130" s="37" t="s">
        <v>26</v>
      </c>
      <c r="C130" s="57"/>
      <c r="D130" s="23">
        <f>SUM(D73:D129)</f>
        <v>45952.97</v>
      </c>
      <c r="E130" s="23">
        <f>SUM(E73:E129)</f>
        <v>44449</v>
      </c>
      <c r="F130" s="23">
        <f>SUM(F73:F129)</f>
        <v>1253.97</v>
      </c>
      <c r="G130" s="23">
        <f>SUM(G73:G129)</f>
        <v>152</v>
      </c>
      <c r="H130" s="23">
        <f>SUM(H73:H129)</f>
        <v>98</v>
      </c>
      <c r="I130" s="24">
        <f t="shared" ref="I130" si="2">SUM(F130:H130)/D130</f>
        <v>3.272846129423191E-2</v>
      </c>
      <c r="J130" s="23">
        <f>SUM(J73:J129)</f>
        <v>98</v>
      </c>
      <c r="K130" s="23">
        <f>SUM(K73:K129)</f>
        <v>32.5</v>
      </c>
      <c r="L130" s="23">
        <f>SUM(L73:L129)</f>
        <v>5662.87</v>
      </c>
      <c r="M130" s="34" t="s">
        <v>25</v>
      </c>
      <c r="N130" s="25"/>
      <c r="O130" s="21"/>
      <c r="P130" s="14"/>
    </row>
    <row r="131" spans="1:16" x14ac:dyDescent="0.2">
      <c r="A131" s="10"/>
      <c r="B131" s="38" t="s">
        <v>44</v>
      </c>
      <c r="C131" s="58"/>
      <c r="D131" s="39"/>
      <c r="E131" s="39"/>
      <c r="F131" s="39"/>
      <c r="G131" s="39"/>
      <c r="H131" s="39"/>
      <c r="I131" s="39"/>
      <c r="J131" s="39"/>
      <c r="K131" s="39"/>
      <c r="L131" s="39"/>
      <c r="M131" s="40"/>
      <c r="N131" s="26"/>
    </row>
    <row r="132" spans="1:16" ht="3.95" customHeight="1" x14ac:dyDescent="0.2">
      <c r="A132" s="27"/>
      <c r="B132" s="28"/>
      <c r="C132" s="5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0"/>
    </row>
    <row r="133" spans="1:16" x14ac:dyDescent="0.2">
      <c r="B133" s="2"/>
    </row>
  </sheetData>
  <mergeCells count="22">
    <mergeCell ref="B117:B118"/>
    <mergeCell ref="B126:B128"/>
    <mergeCell ref="B43:B44"/>
    <mergeCell ref="B49:B50"/>
    <mergeCell ref="B61:B63"/>
    <mergeCell ref="B73:B76"/>
    <mergeCell ref="B77:B78"/>
    <mergeCell ref="B80:B85"/>
    <mergeCell ref="B86:B93"/>
    <mergeCell ref="B94:B101"/>
    <mergeCell ref="B102:B107"/>
    <mergeCell ref="B108:B109"/>
    <mergeCell ref="B114:B115"/>
    <mergeCell ref="B52:B53"/>
    <mergeCell ref="B21:B28"/>
    <mergeCell ref="B29:B36"/>
    <mergeCell ref="B37:B42"/>
    <mergeCell ref="A1:M1"/>
    <mergeCell ref="A2:M2"/>
    <mergeCell ref="B12:B13"/>
    <mergeCell ref="B8:B11"/>
    <mergeCell ref="B15:B20"/>
  </mergeCells>
  <pageMargins left="0.46" right="0.19685039370078741" top="0.19685039370078741" bottom="0.47244094488188981" header="0.31496062992125984" footer="0.47244094488188981"/>
  <pageSetup paperSize="9" scale="70" orientation="landscape" r:id="rId1"/>
  <rowBreaks count="1" manualBreakCount="1">
    <brk id="78" max="16383" man="1"/>
  </rowBreaks>
  <webPublishItems count="1">
    <webPublishItem id="15459" divId="13222_15459" sourceType="sheet" destinationFile="G:\APAE\APAE-COMU\Estadístiques internes\LLIBREDA\Lldades 2012\taules\Apartat 1\132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1_3_4_4</vt:lpstr>
      <vt:lpstr>'1_3_4_4'!Títulos_a_imprimir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2011-07-20T10:51:18Z</cp:lastPrinted>
  <dcterms:created xsi:type="dcterms:W3CDTF">2010-08-03T09:55:24Z</dcterms:created>
  <dcterms:modified xsi:type="dcterms:W3CDTF">2012-09-28T11:29:38Z</dcterms:modified>
</cp:coreProperties>
</file>