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15" windowWidth="19320" windowHeight="6255"/>
  </bookViews>
  <sheets>
    <sheet name="1.3.1.1" sheetId="1" r:id="rId1"/>
  </sheets>
  <externalReferences>
    <externalReference r:id="rId2"/>
    <externalReference r:id="rId3"/>
  </externalReferences>
  <definedNames>
    <definedName name="_1Àrea_d_impressió" localSheetId="0">'1.3.1.1'!$A$5:$K$117</definedName>
    <definedName name="_pa1">[0]!_pa1</definedName>
    <definedName name="_pa10">[0]!_pa10</definedName>
    <definedName name="_pa11">[0]!_pa11</definedName>
    <definedName name="_pa2">[0]!_pa2</definedName>
    <definedName name="_pa3">[0]!_pa3</definedName>
    <definedName name="_pa4">[0]!_pa4</definedName>
    <definedName name="_pa5">[0]!_pa5</definedName>
    <definedName name="_pa6">[0]!_pa6</definedName>
    <definedName name="_pa7">[0]!_pa7</definedName>
    <definedName name="_pa8">[0]!_pa8</definedName>
    <definedName name="_pa9">[0]!_pa9</definedName>
    <definedName name="A_impresión_IM">[1]Índex!$A$19:$F$41</definedName>
    <definedName name="_xlnm.Extract">[2]Índex!#REF!</definedName>
    <definedName name="Área_de_extracción2">#REF!</definedName>
    <definedName name="_xlnm.Print_Area" localSheetId="0">'1.3.1.1'!$A$5:$K$117</definedName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J72" i="1" l="1"/>
  <c r="J107" i="1" l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58" i="1"/>
  <c r="J57" i="1"/>
  <c r="J56" i="1"/>
  <c r="J55" i="1"/>
  <c r="J54" i="1"/>
  <c r="J53" i="1"/>
  <c r="J52" i="1"/>
  <c r="J50" i="1"/>
  <c r="J49" i="1"/>
  <c r="J48" i="1"/>
  <c r="J47" i="1"/>
  <c r="J46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H59" i="1" l="1"/>
  <c r="I59" i="1"/>
  <c r="J59" i="1"/>
  <c r="H86" i="1" l="1"/>
  <c r="H112" i="1" s="1"/>
  <c r="J108" i="1"/>
  <c r="I108" i="1"/>
  <c r="I113" i="1" s="1"/>
  <c r="H108" i="1"/>
  <c r="H113" i="1" s="1"/>
  <c r="F108" i="1"/>
  <c r="E108" i="1"/>
  <c r="J86" i="1"/>
  <c r="I86" i="1"/>
  <c r="I112" i="1" s="1"/>
  <c r="F86" i="1"/>
  <c r="E86" i="1"/>
  <c r="F59" i="1"/>
  <c r="E59" i="1"/>
  <c r="J113" i="1" l="1"/>
  <c r="J112" i="1"/>
  <c r="I114" i="1"/>
  <c r="H114" i="1"/>
  <c r="G104" i="1"/>
  <c r="G101" i="1"/>
  <c r="G100" i="1"/>
  <c r="G99" i="1"/>
  <c r="G98" i="1"/>
  <c r="G50" i="1"/>
  <c r="G51" i="1"/>
  <c r="G47" i="1"/>
  <c r="G41" i="1"/>
  <c r="G39" i="1"/>
  <c r="G38" i="1"/>
  <c r="G37" i="1"/>
  <c r="G34" i="1"/>
  <c r="G35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8" i="1"/>
  <c r="G17" i="1"/>
  <c r="G16" i="1"/>
  <c r="G11" i="1"/>
  <c r="G14" i="1"/>
  <c r="G13" i="1"/>
  <c r="G12" i="1"/>
  <c r="G65" i="1"/>
  <c r="G66" i="1"/>
  <c r="G67" i="1"/>
  <c r="G68" i="1"/>
  <c r="G69" i="1"/>
  <c r="G70" i="1"/>
  <c r="J114" i="1" l="1"/>
  <c r="G79" i="1"/>
  <c r="G78" i="1"/>
  <c r="G77" i="1"/>
  <c r="G76" i="1"/>
  <c r="G75" i="1"/>
  <c r="G74" i="1"/>
  <c r="G72" i="1"/>
  <c r="G96" i="1"/>
  <c r="G95" i="1"/>
  <c r="G94" i="1" l="1"/>
  <c r="E113" i="1" l="1"/>
  <c r="G107" i="1"/>
  <c r="G105" i="1"/>
  <c r="G103" i="1"/>
  <c r="G102" i="1"/>
  <c r="G97" i="1"/>
  <c r="G93" i="1"/>
  <c r="G40" i="1"/>
  <c r="G33" i="1"/>
  <c r="G58" i="1"/>
  <c r="G57" i="1"/>
  <c r="G56" i="1"/>
  <c r="G55" i="1"/>
  <c r="G52" i="1"/>
  <c r="G49" i="1"/>
  <c r="G48" i="1"/>
  <c r="G46" i="1"/>
  <c r="G45" i="1"/>
  <c r="G44" i="1"/>
  <c r="G43" i="1"/>
  <c r="G42" i="1"/>
  <c r="G36" i="1"/>
  <c r="G15" i="1"/>
  <c r="G10" i="1"/>
  <c r="G85" i="1"/>
  <c r="G84" i="1"/>
  <c r="G83" i="1"/>
  <c r="G82" i="1"/>
  <c r="G81" i="1"/>
  <c r="G80" i="1"/>
  <c r="G86" i="1" s="1"/>
  <c r="G73" i="1"/>
  <c r="G71" i="1"/>
  <c r="G59" i="1" l="1"/>
  <c r="G108" i="1"/>
  <c r="F113" i="1"/>
  <c r="E112" i="1"/>
  <c r="E114" i="1" s="1"/>
  <c r="F112" i="1"/>
  <c r="F114" i="1" s="1"/>
  <c r="G113" i="1"/>
  <c r="G112" i="1" l="1"/>
  <c r="G114" i="1" s="1"/>
</calcChain>
</file>

<file path=xl/sharedStrings.xml><?xml version="1.0" encoding="utf-8"?>
<sst xmlns="http://schemas.openxmlformats.org/spreadsheetml/2006/main" count="165" uniqueCount="109">
  <si>
    <t>TOTAL UPC (CENTRES PROPIS I ADSCRITS)</t>
  </si>
  <si>
    <t>TOTAL CENTRES ADSCRITS</t>
  </si>
  <si>
    <t>TOTAL CENTRES PROPIS</t>
  </si>
  <si>
    <t>840 EUPMT</t>
  </si>
  <si>
    <t>820 EUETIB</t>
  </si>
  <si>
    <t>802 EAE</t>
  </si>
  <si>
    <t>801 EUNCET</t>
  </si>
  <si>
    <t>Total</t>
  </si>
  <si>
    <t>Estudis</t>
  </si>
  <si>
    <t>Centre</t>
  </si>
  <si>
    <t>TOTAL ESTUDIS DE 2N CICLE</t>
  </si>
  <si>
    <t>340 EPSEVG</t>
  </si>
  <si>
    <t>330 EPSEM</t>
  </si>
  <si>
    <t>310 EPSEB</t>
  </si>
  <si>
    <t>280 FNB</t>
  </si>
  <si>
    <t>270 FIB</t>
  </si>
  <si>
    <t>250 ETSECCPB</t>
  </si>
  <si>
    <t>200 FME</t>
  </si>
  <si>
    <t>Eng. en Automàtica i Electrònica Industrial, modalitat alternança</t>
  </si>
  <si>
    <t>Enginyeria de Mines</t>
  </si>
  <si>
    <t>Eng. d'Organització Industrial, orientació a l'Edificació</t>
  </si>
  <si>
    <t>Eng. de Telecomunicació</t>
  </si>
  <si>
    <t>Llic. de Màquines Navals</t>
  </si>
  <si>
    <t>Llic. de Nàutica i Transport Marítim</t>
  </si>
  <si>
    <t>Eng. de Materials</t>
  </si>
  <si>
    <t xml:space="preserve">Eng. d'Organització Industrial </t>
  </si>
  <si>
    <t>Eng. Industrial</t>
  </si>
  <si>
    <t>240 ETSEIB</t>
  </si>
  <si>
    <t>Eng. Electrònica</t>
  </si>
  <si>
    <t>230 ETSETB</t>
  </si>
  <si>
    <t>Eng. Aeronàutica</t>
  </si>
  <si>
    <t>Eng. d'Automàtica i Electrònica Industrial</t>
  </si>
  <si>
    <t>220 ETSEIAT</t>
  </si>
  <si>
    <t>Llic. de Ciències i Tècniques Estadístiques</t>
  </si>
  <si>
    <t>Estudis de 2n cicle</t>
  </si>
  <si>
    <t>290 ETSAV</t>
  </si>
  <si>
    <t>210 ETSAB</t>
  </si>
  <si>
    <t>390 ESAB</t>
  </si>
  <si>
    <t>Estudi</t>
  </si>
  <si>
    <t>Homes</t>
  </si>
  <si>
    <t>Dones</t>
  </si>
  <si>
    <t>Estudis de Grau</t>
  </si>
  <si>
    <t>Grau en Matemàtiques</t>
  </si>
  <si>
    <t>320 EET</t>
  </si>
  <si>
    <t>Grau en Enginyeria de Sistemes Electrònics</t>
  </si>
  <si>
    <t>Grau en Enginyeria de Sistemes de Telecomunicació</t>
  </si>
  <si>
    <t>Grau en Enginyeria de Sistemes Audiovisuals</t>
  </si>
  <si>
    <t>Grau en Enginyeria Telemàtica</t>
  </si>
  <si>
    <t>Grau en Enginyeria d'Edificació</t>
  </si>
  <si>
    <t>Grau en Enginyeria Química</t>
  </si>
  <si>
    <t>Grau en Enginyeria Mecànica</t>
  </si>
  <si>
    <t>Grau en Enginyeria Elèctrica</t>
  </si>
  <si>
    <t>Grau en Enginyeria Electrònica Industrial i Automàtica</t>
  </si>
  <si>
    <t>Grau en Enginyeria de Recursos Minerals</t>
  </si>
  <si>
    <t xml:space="preserve">Grau en Òptica i Optometria </t>
  </si>
  <si>
    <t>Grau en Òptica i Optometria (semipresencial)</t>
  </si>
  <si>
    <t>Grau en Enginyeria Agrícola</t>
  </si>
  <si>
    <t>Grau en Enginyeria Alimentària</t>
  </si>
  <si>
    <t>Grau en Enginyeria de Sistemes Biològics</t>
  </si>
  <si>
    <t>Grau en Enginyeria Agroambiental i del Paisatge</t>
  </si>
  <si>
    <t>TOTAL ESTUDIS DE GRAU</t>
  </si>
  <si>
    <t>Grau en Administració i Direcció d'Empreses</t>
  </si>
  <si>
    <t>Grau en Mitjans Audiovisuals</t>
  </si>
  <si>
    <t>Grau en Enginyeria Fase Inicial Comú</t>
  </si>
  <si>
    <t>CENTRES PROPIS</t>
  </si>
  <si>
    <t>CENTRES ADSCRITS</t>
  </si>
  <si>
    <t>1.3.1.1 MATRÍCULA DE NOU INGRÉS</t>
  </si>
  <si>
    <t>804 CITM</t>
  </si>
  <si>
    <t>Grau en Fotografia i Creació Digital</t>
  </si>
  <si>
    <t>Eng. d'Organització Industrial</t>
  </si>
  <si>
    <t>Eng. d'Organització Industrial (semipresencial)</t>
  </si>
  <si>
    <t>Eng. Química</t>
  </si>
  <si>
    <t>Eng. de Caminis, Canals i Ports</t>
  </si>
  <si>
    <t>Eng. Geològica</t>
  </si>
  <si>
    <t>Eng. Informàtica</t>
  </si>
  <si>
    <t>Grau en Arquitectura</t>
  </si>
  <si>
    <t>Grau en Enginyeria en Tecnologies Aeroespacials</t>
  </si>
  <si>
    <t>Grau en Enginyeria en Tecnologies Industrials</t>
  </si>
  <si>
    <t>Grau en Enginyeria en Vehicles Aeroespacials</t>
  </si>
  <si>
    <t>Grau en Enginyeria de Materials</t>
  </si>
  <si>
    <t>Grau en Enginyeria Civil</t>
  </si>
  <si>
    <t>Grau en Enginyeria de la Construcció</t>
  </si>
  <si>
    <t>Grau en Enginyeria Geològica</t>
  </si>
  <si>
    <t>Grau en Enginyeria Informàtica</t>
  </si>
  <si>
    <t>Grau en Enginyeria en Sistemes i Tecnologia Naval</t>
  </si>
  <si>
    <t>Grau en Enginyeria Marina</t>
  </si>
  <si>
    <t>Grau en Enginyeria Nàutica i Transport Marítim</t>
  </si>
  <si>
    <t>Grau en Arquitectura - febrer</t>
  </si>
  <si>
    <t>Grau en Enginyeria d'Aeronavegació</t>
  </si>
  <si>
    <t>Grau en Enginyeria d'Aeroports</t>
  </si>
  <si>
    <t>Grau en Enginyeria d'Edificació - febrer</t>
  </si>
  <si>
    <t>Grau en Enginyeria Geomàtica i Topografia</t>
  </si>
  <si>
    <t>Grau en Enginyeria de Disseny Industrial i Desenvol. del producte</t>
  </si>
  <si>
    <t>Grau en Enginyeria de Sistemes TIC</t>
  </si>
  <si>
    <t>Grau en Enginyeria de Disseny Industrial i Desenvol. del Producte</t>
  </si>
  <si>
    <t>Grau en Enginyeria Biomèdica</t>
  </si>
  <si>
    <t>Grau en Enginyeria de l'Energia</t>
  </si>
  <si>
    <t>300 EETAC</t>
  </si>
  <si>
    <t>Grau en Ciències i Tecnologies de Telecomunicació</t>
  </si>
  <si>
    <t>2010-2011</t>
  </si>
  <si>
    <t>2011-2012</t>
  </si>
  <si>
    <t>Grau en Enginyeria Física</t>
  </si>
  <si>
    <t>-</t>
  </si>
  <si>
    <t xml:space="preserve">860 EEI </t>
  </si>
  <si>
    <t xml:space="preserve">Grau en Enginyeria en Organització Industrial </t>
  </si>
  <si>
    <t>Grau en Multimèdia</t>
  </si>
  <si>
    <t>370 FOOT</t>
  </si>
  <si>
    <t>Dades a maig 2012</t>
  </si>
  <si>
    <t>1.3.1.1 Estudiantat matriculat de nou ingrés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</si>
</sst>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 ;&quot; (&quot;0\);&quot; - &quot;;@\ 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56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  <fill>
      <patternFill patternType="solid">
        <fgColor rgb="FF376091"/>
        <bgColor indexed="9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rgb="FF376091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/>
      <diagonal/>
    </border>
    <border>
      <left style="thin">
        <color rgb="FF376091"/>
      </left>
      <right style="thin">
        <color theme="0"/>
      </right>
      <top/>
      <bottom/>
      <diagonal/>
    </border>
    <border>
      <left style="thin">
        <color rgb="FF376091"/>
      </left>
      <right style="thin">
        <color theme="0"/>
      </right>
      <top/>
      <bottom style="thin">
        <color rgb="FF376091"/>
      </bottom>
      <diagonal/>
    </border>
    <border>
      <left style="thin">
        <color theme="0"/>
      </left>
      <right/>
      <top style="thin">
        <color rgb="FF376091"/>
      </top>
      <bottom style="thin">
        <color theme="0"/>
      </bottom>
      <diagonal/>
    </border>
    <border>
      <left/>
      <right/>
      <top style="thin">
        <color rgb="FF376091"/>
      </top>
      <bottom style="thin">
        <color theme="0"/>
      </bottom>
      <diagonal/>
    </border>
    <border>
      <left/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/>
      <diagonal/>
    </border>
    <border>
      <left style="thin">
        <color theme="0"/>
      </left>
      <right style="thin">
        <color rgb="FF376091"/>
      </right>
      <top/>
      <bottom/>
      <diagonal/>
    </border>
    <border>
      <left style="thin">
        <color theme="0"/>
      </left>
      <right style="thin">
        <color rgb="FF376091"/>
      </right>
      <top/>
      <bottom style="thin">
        <color rgb="FF376091"/>
      </bottom>
      <diagonal/>
    </border>
    <border>
      <left style="thin">
        <color theme="0"/>
      </left>
      <right/>
      <top style="thin">
        <color theme="0"/>
      </top>
      <bottom style="thin">
        <color rgb="FF376091"/>
      </bottom>
      <diagonal/>
    </border>
    <border>
      <left/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rgb="FF376091"/>
      </left>
      <right/>
      <top/>
      <bottom style="thin">
        <color rgb="FF376091"/>
      </bottom>
      <diagonal/>
    </border>
    <border>
      <left/>
      <right style="thin">
        <color rgb="FF376091"/>
      </right>
      <top style="thin">
        <color rgb="FF376091"/>
      </top>
      <bottom/>
      <diagonal/>
    </border>
    <border>
      <left/>
      <right style="thin">
        <color rgb="FF376091"/>
      </right>
      <top/>
      <bottom/>
      <diagonal/>
    </border>
    <border>
      <left/>
      <right style="thin">
        <color rgb="FF376091"/>
      </right>
      <top/>
      <bottom style="thin">
        <color rgb="FF37609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376091"/>
      </top>
      <bottom/>
      <diagonal/>
    </border>
    <border>
      <left/>
      <right/>
      <top/>
      <bottom style="thin">
        <color rgb="FF37609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ck">
        <color indexed="9"/>
      </top>
      <bottom/>
      <diagonal/>
    </border>
    <border>
      <left/>
      <right style="thick">
        <color indexed="9"/>
      </right>
      <top style="thick">
        <color indexed="9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</borders>
  <cellStyleXfs count="32">
    <xf numFmtId="0" fontId="0" fillId="0" borderId="0"/>
    <xf numFmtId="0" fontId="2" fillId="0" borderId="0"/>
    <xf numFmtId="0" fontId="2" fillId="0" borderId="1" applyNumberFormat="0" applyFont="0" applyFill="0" applyAlignment="0" applyProtection="0"/>
    <xf numFmtId="0" fontId="4" fillId="3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4" fillId="3" borderId="4" applyNumberFormat="0" applyFont="0" applyFill="0" applyAlignment="0" applyProtection="0"/>
    <xf numFmtId="4" fontId="6" fillId="4" borderId="5" applyNumberFormat="0">
      <alignment vertical="center"/>
    </xf>
    <xf numFmtId="0" fontId="4" fillId="3" borderId="6" applyNumberFormat="0" applyFont="0" applyFill="0" applyAlignment="0" applyProtection="0"/>
    <xf numFmtId="4" fontId="6" fillId="5" borderId="5" applyNumberFormat="0">
      <alignment vertical="center"/>
    </xf>
    <xf numFmtId="0" fontId="2" fillId="0" borderId="7" applyNumberFormat="0" applyFont="0" applyFill="0" applyAlignment="0" applyProtection="0"/>
    <xf numFmtId="0" fontId="4" fillId="3" borderId="8" applyNumberFormat="0" applyFont="0" applyFill="0" applyAlignment="0" applyProtection="0"/>
    <xf numFmtId="0" fontId="7" fillId="0" borderId="9" applyNumberFormat="0" applyFont="0" applyFill="0" applyAlignment="0" applyProtection="0">
      <alignment horizontal="center" vertical="top" wrapText="1"/>
    </xf>
    <xf numFmtId="3" fontId="8" fillId="6" borderId="5" applyNumberFormat="0">
      <alignment vertical="center"/>
    </xf>
    <xf numFmtId="3" fontId="8" fillId="7" borderId="5" applyNumberFormat="0">
      <alignment vertical="center"/>
    </xf>
    <xf numFmtId="0" fontId="7" fillId="8" borderId="5">
      <alignment horizontal="center" vertical="center" wrapText="1"/>
    </xf>
    <xf numFmtId="0" fontId="8" fillId="9" borderId="5">
      <alignment horizontal="left" vertical="center"/>
    </xf>
    <xf numFmtId="0" fontId="6" fillId="5" borderId="5">
      <alignment horizontal="left"/>
    </xf>
    <xf numFmtId="0" fontId="5" fillId="0" borderId="13" applyNumberFormat="0" applyFont="0" applyFill="0" applyAlignment="0" applyProtection="0">
      <alignment horizontal="center" vertical="top" wrapText="1"/>
    </xf>
    <xf numFmtId="4" fontId="7" fillId="8" borderId="5">
      <alignment horizontal="left" vertical="center"/>
    </xf>
    <xf numFmtId="0" fontId="6" fillId="8" borderId="5">
      <alignment horizontal="left"/>
    </xf>
    <xf numFmtId="0" fontId="6" fillId="3" borderId="5">
      <alignment horizontal="left"/>
    </xf>
    <xf numFmtId="0" fontId="6" fillId="4" borderId="5">
      <alignment horizontal="left" vertical="center"/>
    </xf>
    <xf numFmtId="0" fontId="3" fillId="2" borderId="0">
      <alignment horizontal="left" vertical="center"/>
    </xf>
    <xf numFmtId="4" fontId="8" fillId="3" borderId="5" applyNumberFormat="0">
      <alignment vertical="center"/>
    </xf>
    <xf numFmtId="4" fontId="8" fillId="5" borderId="5" applyNumberFormat="0">
      <alignment vertical="center"/>
    </xf>
    <xf numFmtId="0" fontId="7" fillId="10" borderId="5">
      <alignment horizontal="center" vertical="center"/>
    </xf>
    <xf numFmtId="3" fontId="8" fillId="3" borderId="0" applyNumberFormat="0">
      <alignment vertical="center"/>
    </xf>
    <xf numFmtId="0" fontId="7" fillId="8" borderId="5">
      <alignment horizontal="center" vertical="center"/>
    </xf>
    <xf numFmtId="4" fontId="6" fillId="8" borderId="5" applyNumberFormat="0">
      <alignment vertical="center"/>
    </xf>
    <xf numFmtId="0" fontId="2" fillId="0" borderId="0" applyNumberFormat="0" applyProtection="0">
      <alignment horizontal="right"/>
    </xf>
    <xf numFmtId="0" fontId="1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9" fillId="9" borderId="5" xfId="15" applyFont="1">
      <alignment horizontal="left" vertical="center"/>
    </xf>
    <xf numFmtId="0" fontId="10" fillId="0" borderId="0" xfId="0" applyFont="1"/>
    <xf numFmtId="0" fontId="10" fillId="2" borderId="0" xfId="0" applyFont="1" applyFill="1"/>
    <xf numFmtId="0" fontId="11" fillId="2" borderId="0" xfId="1" applyFont="1" applyFill="1"/>
    <xf numFmtId="0" fontId="10" fillId="2" borderId="0" xfId="1" applyFont="1" applyFill="1"/>
    <xf numFmtId="3" fontId="12" fillId="11" borderId="15" xfId="6" applyNumberFormat="1" applyFont="1" applyFill="1" applyBorder="1">
      <alignment vertical="center"/>
    </xf>
    <xf numFmtId="0" fontId="10" fillId="2" borderId="0" xfId="4" applyFont="1" applyFill="1" applyBorder="1"/>
    <xf numFmtId="0" fontId="10" fillId="2" borderId="0" xfId="2" applyFont="1" applyFill="1" applyBorder="1"/>
    <xf numFmtId="164" fontId="10" fillId="12" borderId="15" xfId="12" applyNumberFormat="1" applyFont="1" applyFill="1" applyBorder="1">
      <alignment vertical="center"/>
    </xf>
    <xf numFmtId="164" fontId="10" fillId="13" borderId="15" xfId="13" applyNumberFormat="1" applyFont="1" applyFill="1" applyBorder="1">
      <alignment vertical="center"/>
    </xf>
    <xf numFmtId="164" fontId="10" fillId="12" borderId="15" xfId="13" applyNumberFormat="1" applyFont="1" applyFill="1" applyBorder="1">
      <alignment vertical="center"/>
    </xf>
    <xf numFmtId="164" fontId="12" fillId="11" borderId="15" xfId="6" applyNumberFormat="1" applyFont="1" applyFill="1" applyBorder="1">
      <alignment vertical="center"/>
    </xf>
    <xf numFmtId="164" fontId="9" fillId="2" borderId="16" xfId="3" applyNumberFormat="1" applyFont="1" applyFill="1" applyBorder="1" applyAlignment="1">
      <alignment horizontal="left"/>
    </xf>
    <xf numFmtId="164" fontId="9" fillId="2" borderId="16" xfId="3" applyNumberFormat="1" applyFont="1" applyFill="1" applyBorder="1" applyAlignment="1">
      <alignment horizontal="center"/>
    </xf>
    <xf numFmtId="164" fontId="9" fillId="2" borderId="14" xfId="10" applyNumberFormat="1" applyFont="1" applyFill="1" applyBorder="1"/>
    <xf numFmtId="164" fontId="10" fillId="2" borderId="14" xfId="10" applyNumberFormat="1" applyFont="1" applyFill="1" applyBorder="1" applyAlignment="1">
      <alignment horizontal="left"/>
    </xf>
    <xf numFmtId="164" fontId="10" fillId="2" borderId="14" xfId="10" applyNumberFormat="1" applyFont="1" applyFill="1" applyBorder="1" applyAlignment="1">
      <alignment horizontal="center"/>
    </xf>
    <xf numFmtId="164" fontId="12" fillId="11" borderId="15" xfId="14" applyNumberFormat="1" applyFont="1" applyFill="1" applyBorder="1">
      <alignment horizontal="center" vertical="center" wrapText="1"/>
    </xf>
    <xf numFmtId="164" fontId="12" fillId="11" borderId="15" xfId="14" applyNumberFormat="1" applyFont="1" applyFill="1" applyBorder="1" applyAlignment="1">
      <alignment horizontal="center" vertical="center"/>
    </xf>
    <xf numFmtId="164" fontId="10" fillId="12" borderId="17" xfId="12" applyNumberFormat="1" applyFont="1" applyFill="1" applyBorder="1" applyAlignment="1">
      <alignment horizontal="left" vertical="center"/>
    </xf>
    <xf numFmtId="164" fontId="9" fillId="2" borderId="0" xfId="1" applyNumberFormat="1" applyFont="1" applyFill="1" applyBorder="1"/>
    <xf numFmtId="164" fontId="10" fillId="2" borderId="0" xfId="1" applyNumberFormat="1" applyFont="1" applyFill="1" applyBorder="1" applyAlignment="1">
      <alignment horizontal="left"/>
    </xf>
    <xf numFmtId="164" fontId="10" fillId="2" borderId="0" xfId="1" applyNumberFormat="1" applyFont="1" applyFill="1" applyBorder="1" applyAlignment="1">
      <alignment horizontal="center"/>
    </xf>
    <xf numFmtId="164" fontId="10" fillId="13" borderId="17" xfId="12" applyNumberFormat="1" applyFont="1" applyFill="1" applyBorder="1" applyAlignment="1">
      <alignment horizontal="left" vertical="center"/>
    </xf>
    <xf numFmtId="164" fontId="10" fillId="13" borderId="15" xfId="12" applyNumberFormat="1" applyFont="1" applyFill="1" applyBorder="1">
      <alignment vertical="center"/>
    </xf>
    <xf numFmtId="164" fontId="9" fillId="2" borderId="0" xfId="3" applyNumberFormat="1" applyFont="1" applyFill="1" applyBorder="1" applyAlignment="1">
      <alignment horizontal="left"/>
    </xf>
    <xf numFmtId="164" fontId="9" fillId="2" borderId="0" xfId="3" applyNumberFormat="1" applyFont="1" applyFill="1" applyBorder="1" applyAlignment="1">
      <alignment horizontal="center"/>
    </xf>
    <xf numFmtId="164" fontId="10" fillId="12" borderId="15" xfId="13" applyNumberFormat="1" applyFont="1" applyFill="1" applyBorder="1">
      <alignment vertical="center"/>
    </xf>
    <xf numFmtId="164" fontId="10" fillId="2" borderId="19" xfId="0" applyNumberFormat="1" applyFont="1" applyFill="1" applyBorder="1"/>
    <xf numFmtId="0" fontId="10" fillId="2" borderId="20" xfId="11" applyFont="1" applyFill="1" applyBorder="1" applyAlignment="1"/>
    <xf numFmtId="0" fontId="10" fillId="2" borderId="21" xfId="7" applyFont="1" applyFill="1" applyBorder="1"/>
    <xf numFmtId="0" fontId="10" fillId="2" borderId="22" xfId="4" applyFont="1" applyFill="1" applyBorder="1"/>
    <xf numFmtId="0" fontId="10" fillId="2" borderId="31" xfId="7" applyFont="1" applyFill="1" applyBorder="1"/>
    <xf numFmtId="164" fontId="10" fillId="12" borderId="15" xfId="12" applyNumberFormat="1" applyFont="1" applyFill="1" applyBorder="1">
      <alignment vertical="center"/>
    </xf>
    <xf numFmtId="164" fontId="10" fillId="13" borderId="15" xfId="12" applyNumberFormat="1" applyFont="1" applyFill="1" applyBorder="1">
      <alignment vertical="center"/>
    </xf>
    <xf numFmtId="164" fontId="10" fillId="13" borderId="15" xfId="12" applyNumberFormat="1" applyFont="1" applyFill="1" applyBorder="1">
      <alignment vertical="center"/>
    </xf>
    <xf numFmtId="164" fontId="10" fillId="12" borderId="17" xfId="12" applyNumberFormat="1" applyFont="1" applyFill="1" applyBorder="1" applyAlignment="1">
      <alignment horizontal="left" vertical="center"/>
    </xf>
    <xf numFmtId="164" fontId="10" fillId="13" borderId="15" xfId="13" applyNumberFormat="1" applyFont="1" applyFill="1" applyBorder="1">
      <alignment vertical="center"/>
    </xf>
    <xf numFmtId="164" fontId="10" fillId="12" borderId="15" xfId="12" applyNumberFormat="1" applyFont="1" applyFill="1" applyBorder="1">
      <alignment vertical="center"/>
    </xf>
    <xf numFmtId="164" fontId="10" fillId="13" borderId="15" xfId="12" applyNumberFormat="1" applyFont="1" applyFill="1" applyBorder="1">
      <alignment vertical="center"/>
    </xf>
    <xf numFmtId="164" fontId="10" fillId="12" borderId="17" xfId="12" applyNumberFormat="1" applyFont="1" applyFill="1" applyBorder="1" applyAlignment="1">
      <alignment horizontal="left" vertical="center"/>
    </xf>
    <xf numFmtId="164" fontId="10" fillId="12" borderId="15" xfId="12" applyNumberFormat="1" applyFont="1" applyFill="1" applyBorder="1">
      <alignment vertical="center"/>
    </xf>
    <xf numFmtId="164" fontId="10" fillId="12" borderId="15" xfId="13" applyNumberFormat="1" applyFont="1" applyFill="1" applyBorder="1">
      <alignment vertical="center"/>
    </xf>
    <xf numFmtId="164" fontId="10" fillId="13" borderId="15" xfId="13" applyNumberFormat="1" applyFont="1" applyFill="1" applyBorder="1">
      <alignment vertical="center"/>
    </xf>
    <xf numFmtId="164" fontId="10" fillId="13" borderId="15" xfId="13" applyNumberFormat="1" applyFont="1" applyFill="1" applyBorder="1">
      <alignment vertical="center"/>
    </xf>
    <xf numFmtId="3" fontId="10" fillId="12" borderId="15" xfId="12" quotePrefix="1" applyNumberFormat="1" applyFont="1" applyFill="1" applyBorder="1">
      <alignment vertical="center"/>
    </xf>
    <xf numFmtId="3" fontId="10" fillId="13" borderId="15" xfId="12" applyNumberFormat="1" applyFont="1" applyFill="1" applyBorder="1">
      <alignment vertical="center"/>
    </xf>
    <xf numFmtId="3" fontId="10" fillId="13" borderId="15" xfId="12" quotePrefix="1" applyNumberFormat="1" applyFont="1" applyFill="1" applyBorder="1">
      <alignment vertical="center"/>
    </xf>
    <xf numFmtId="3" fontId="10" fillId="12" borderId="15" xfId="13" applyNumberFormat="1" applyFont="1" applyFill="1" applyBorder="1">
      <alignment vertical="center"/>
    </xf>
    <xf numFmtId="3" fontId="10" fillId="12" borderId="15" xfId="13" quotePrefix="1" applyNumberFormat="1" applyFont="1" applyFill="1" applyBorder="1">
      <alignment vertical="center"/>
    </xf>
    <xf numFmtId="3" fontId="10" fillId="13" borderId="15" xfId="13" applyNumberFormat="1" applyFont="1" applyFill="1" applyBorder="1">
      <alignment vertical="center"/>
    </xf>
    <xf numFmtId="3" fontId="10" fillId="13" borderId="15" xfId="13" quotePrefix="1" applyNumberFormat="1" applyFont="1" applyFill="1" applyBorder="1">
      <alignment vertical="center"/>
    </xf>
    <xf numFmtId="3" fontId="10" fillId="12" borderId="15" xfId="12" applyNumberFormat="1" applyFont="1" applyFill="1" applyBorder="1">
      <alignment vertical="center"/>
    </xf>
    <xf numFmtId="3" fontId="10" fillId="0" borderId="0" xfId="0" applyNumberFormat="1" applyFont="1"/>
    <xf numFmtId="3" fontId="12" fillId="14" borderId="15" xfId="6" applyNumberFormat="1" applyFont="1" applyFill="1" applyBorder="1">
      <alignment vertical="center"/>
    </xf>
    <xf numFmtId="164" fontId="10" fillId="13" borderId="15" xfId="13" applyNumberFormat="1" applyFont="1" applyFill="1" applyBorder="1">
      <alignment vertical="center"/>
    </xf>
    <xf numFmtId="0" fontId="13" fillId="0" borderId="0" xfId="0" applyFont="1"/>
    <xf numFmtId="164" fontId="10" fillId="13" borderId="15" xfId="12" applyNumberFormat="1" applyFont="1" applyFill="1" applyBorder="1">
      <alignment vertical="center"/>
    </xf>
    <xf numFmtId="164" fontId="10" fillId="13" borderId="15" xfId="12" applyNumberFormat="1" applyFont="1" applyFill="1" applyBorder="1">
      <alignment vertical="center"/>
    </xf>
    <xf numFmtId="164" fontId="10" fillId="12" borderId="15" xfId="13" applyNumberFormat="1" applyFont="1" applyFill="1" applyBorder="1">
      <alignment vertical="center"/>
    </xf>
    <xf numFmtId="164" fontId="10" fillId="12" borderId="15" xfId="12" applyNumberFormat="1" applyFont="1" applyFill="1" applyBorder="1">
      <alignment vertical="center"/>
    </xf>
    <xf numFmtId="0" fontId="9" fillId="9" borderId="10" xfId="15" applyFont="1" applyBorder="1" applyAlignment="1">
      <alignment horizontal="left" vertical="center"/>
    </xf>
    <xf numFmtId="164" fontId="10" fillId="13" borderId="15" xfId="13" applyNumberFormat="1" applyFont="1" applyFill="1" applyBorder="1">
      <alignment vertical="center"/>
    </xf>
    <xf numFmtId="164" fontId="12" fillId="11" borderId="15" xfId="6" applyNumberFormat="1" applyFont="1" applyFill="1" applyBorder="1">
      <alignment vertical="center"/>
    </xf>
    <xf numFmtId="164" fontId="9" fillId="9" borderId="35" xfId="15" applyNumberFormat="1" applyFont="1" applyBorder="1" applyAlignment="1">
      <alignment vertical="center"/>
    </xf>
    <xf numFmtId="164" fontId="9" fillId="9" borderId="36" xfId="15" applyNumberFormat="1" applyFont="1" applyBorder="1" applyAlignment="1">
      <alignment vertical="center"/>
    </xf>
    <xf numFmtId="164" fontId="9" fillId="9" borderId="0" xfId="15" applyNumberFormat="1" applyFont="1" applyBorder="1" applyAlignment="1">
      <alignment horizontal="left" vertical="center"/>
    </xf>
    <xf numFmtId="0" fontId="9" fillId="2" borderId="38" xfId="10" applyFont="1" applyFill="1" applyBorder="1" applyAlignment="1">
      <alignment horizontal="center"/>
    </xf>
    <xf numFmtId="0" fontId="9" fillId="2" borderId="39" xfId="3" applyFont="1" applyFill="1" applyBorder="1" applyAlignment="1">
      <alignment horizontal="center"/>
    </xf>
    <xf numFmtId="3" fontId="10" fillId="13" borderId="15" xfId="12" quotePrefix="1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vertical="top"/>
    </xf>
    <xf numFmtId="3" fontId="0" fillId="12" borderId="15" xfId="12" quotePrefix="1" applyNumberFormat="1" applyFont="1" applyFill="1" applyBorder="1">
      <alignment vertical="center"/>
    </xf>
    <xf numFmtId="164" fontId="10" fillId="13" borderId="15" xfId="12" applyNumberFormat="1" applyFont="1" applyFill="1" applyBorder="1">
      <alignment vertical="center"/>
    </xf>
    <xf numFmtId="164" fontId="10" fillId="12" borderId="15" xfId="12" applyNumberFormat="1" applyFont="1" applyFill="1" applyBorder="1">
      <alignment vertical="center"/>
    </xf>
    <xf numFmtId="164" fontId="10" fillId="13" borderId="15" xfId="13" applyNumberFormat="1" applyFont="1" applyFill="1" applyBorder="1">
      <alignment vertical="center"/>
    </xf>
    <xf numFmtId="0" fontId="10" fillId="0" borderId="0" xfId="0" applyFont="1" applyFill="1"/>
    <xf numFmtId="0" fontId="10" fillId="0" borderId="21" xfId="7" applyFont="1" applyFill="1" applyBorder="1"/>
    <xf numFmtId="0" fontId="10" fillId="2" borderId="21" xfId="11" applyFont="1" applyFill="1" applyBorder="1" applyAlignment="1"/>
    <xf numFmtId="164" fontId="9" fillId="9" borderId="43" xfId="15" applyNumberFormat="1" applyFont="1" applyBorder="1" applyAlignment="1">
      <alignment vertical="center"/>
    </xf>
    <xf numFmtId="164" fontId="9" fillId="9" borderId="44" xfId="15" applyNumberFormat="1" applyFont="1" applyBorder="1" applyAlignment="1">
      <alignment vertical="center"/>
    </xf>
    <xf numFmtId="0" fontId="10" fillId="2" borderId="46" xfId="4" applyFont="1" applyFill="1" applyBorder="1"/>
    <xf numFmtId="164" fontId="9" fillId="2" borderId="47" xfId="3" applyNumberFormat="1" applyFont="1" applyFill="1" applyBorder="1" applyAlignment="1">
      <alignment horizontal="left"/>
    </xf>
    <xf numFmtId="164" fontId="9" fillId="2" borderId="47" xfId="3" applyNumberFormat="1" applyFont="1" applyFill="1" applyBorder="1" applyAlignment="1">
      <alignment horizontal="center"/>
    </xf>
    <xf numFmtId="0" fontId="10" fillId="2" borderId="48" xfId="2" applyFont="1" applyFill="1" applyBorder="1"/>
    <xf numFmtId="0" fontId="10" fillId="2" borderId="49" xfId="4" applyFont="1" applyFill="1" applyBorder="1"/>
    <xf numFmtId="0" fontId="9" fillId="16" borderId="50" xfId="0" applyFont="1" applyFill="1" applyBorder="1" applyAlignment="1">
      <alignment vertical="center"/>
    </xf>
    <xf numFmtId="0" fontId="10" fillId="0" borderId="0" xfId="0" applyFont="1" applyAlignment="1"/>
    <xf numFmtId="0" fontId="0" fillId="0" borderId="0" xfId="0" applyAlignment="1"/>
    <xf numFmtId="0" fontId="9" fillId="16" borderId="52" xfId="0" applyFont="1" applyFill="1" applyBorder="1" applyAlignment="1">
      <alignment vertical="center"/>
    </xf>
    <xf numFmtId="0" fontId="9" fillId="16" borderId="51" xfId="0" applyFont="1" applyFill="1" applyBorder="1" applyAlignment="1">
      <alignment vertical="center"/>
    </xf>
    <xf numFmtId="164" fontId="12" fillId="15" borderId="36" xfId="15" applyNumberFormat="1" applyFont="1" applyFill="1" applyBorder="1" applyAlignment="1">
      <alignment horizontal="center" vertical="center"/>
    </xf>
    <xf numFmtId="164" fontId="12" fillId="15" borderId="37" xfId="15" applyNumberFormat="1" applyFont="1" applyFill="1" applyBorder="1" applyAlignment="1">
      <alignment horizontal="center" vertical="center"/>
    </xf>
    <xf numFmtId="164" fontId="12" fillId="11" borderId="35" xfId="14" applyNumberFormat="1" applyFont="1" applyFill="1" applyBorder="1" applyAlignment="1">
      <alignment horizontal="center" vertical="center" wrapText="1"/>
    </xf>
    <xf numFmtId="164" fontId="12" fillId="11" borderId="36" xfId="14" applyNumberFormat="1" applyFont="1" applyFill="1" applyBorder="1" applyAlignment="1">
      <alignment horizontal="center" vertical="center" wrapText="1"/>
    </xf>
    <xf numFmtId="164" fontId="12" fillId="11" borderId="37" xfId="14" applyNumberFormat="1" applyFont="1" applyFill="1" applyBorder="1" applyAlignment="1">
      <alignment horizontal="center" vertical="center" wrapText="1"/>
    </xf>
    <xf numFmtId="164" fontId="10" fillId="13" borderId="15" xfId="12" applyNumberFormat="1" applyFont="1" applyFill="1" applyBorder="1">
      <alignment vertical="center"/>
    </xf>
    <xf numFmtId="164" fontId="10" fillId="12" borderId="15" xfId="13" applyNumberFormat="1" applyFont="1" applyFill="1" applyBorder="1">
      <alignment vertical="center"/>
    </xf>
    <xf numFmtId="0" fontId="9" fillId="9" borderId="12" xfId="15" applyFont="1" applyBorder="1" applyAlignment="1">
      <alignment horizontal="left" vertical="center"/>
    </xf>
    <xf numFmtId="0" fontId="9" fillId="9" borderId="11" xfId="15" applyFont="1" applyBorder="1" applyAlignment="1">
      <alignment horizontal="left" vertical="center"/>
    </xf>
    <xf numFmtId="0" fontId="9" fillId="9" borderId="10" xfId="15" applyFont="1" applyBorder="1" applyAlignment="1">
      <alignment horizontal="left" vertical="center"/>
    </xf>
    <xf numFmtId="0" fontId="10" fillId="2" borderId="20" xfId="11" applyFont="1" applyFill="1" applyBorder="1" applyAlignment="1">
      <alignment horizontal="center"/>
    </xf>
    <xf numFmtId="0" fontId="10" fillId="2" borderId="21" xfId="11" applyFont="1" applyFill="1" applyBorder="1" applyAlignment="1">
      <alignment horizontal="center"/>
    </xf>
    <xf numFmtId="0" fontId="10" fillId="2" borderId="22" xfId="11" applyFont="1" applyFill="1" applyBorder="1" applyAlignment="1">
      <alignment horizontal="center"/>
    </xf>
    <xf numFmtId="0" fontId="9" fillId="2" borderId="23" xfId="10" applyFont="1" applyFill="1" applyBorder="1" applyAlignment="1">
      <alignment horizontal="center"/>
    </xf>
    <xf numFmtId="0" fontId="9" fillId="2" borderId="24" xfId="10" applyFont="1" applyFill="1" applyBorder="1" applyAlignment="1">
      <alignment horizontal="center"/>
    </xf>
    <xf numFmtId="0" fontId="9" fillId="2" borderId="25" xfId="10" applyFont="1" applyFill="1" applyBorder="1" applyAlignment="1">
      <alignment horizontal="center"/>
    </xf>
    <xf numFmtId="0" fontId="12" fillId="14" borderId="15" xfId="8" applyNumberFormat="1" applyFont="1" applyFill="1" applyBorder="1">
      <alignment vertical="center"/>
    </xf>
    <xf numFmtId="0" fontId="12" fillId="11" borderId="15" xfId="6" applyNumberFormat="1" applyFont="1" applyFill="1" applyBorder="1">
      <alignment vertical="center"/>
    </xf>
    <xf numFmtId="164" fontId="12" fillId="11" borderId="15" xfId="6" applyNumberFormat="1" applyFont="1" applyFill="1" applyBorder="1">
      <alignment vertical="center"/>
    </xf>
    <xf numFmtId="164" fontId="10" fillId="13" borderId="17" xfId="13" applyNumberFormat="1" applyFont="1" applyFill="1" applyBorder="1" applyAlignment="1">
      <alignment horizontal="left" vertical="center"/>
    </xf>
    <xf numFmtId="164" fontId="10" fillId="13" borderId="18" xfId="13" applyNumberFormat="1" applyFont="1" applyFill="1" applyBorder="1" applyAlignment="1">
      <alignment horizontal="left" vertical="center"/>
    </xf>
    <xf numFmtId="164" fontId="10" fillId="12" borderId="17" xfId="12" applyNumberFormat="1" applyFont="1" applyFill="1" applyBorder="1" applyAlignment="1">
      <alignment horizontal="left" vertical="center"/>
    </xf>
    <xf numFmtId="164" fontId="10" fillId="12" borderId="18" xfId="12" applyNumberFormat="1" applyFont="1" applyFill="1" applyBorder="1" applyAlignment="1">
      <alignment horizontal="left" vertical="center"/>
    </xf>
    <xf numFmtId="164" fontId="10" fillId="12" borderId="17" xfId="13" applyNumberFormat="1" applyFont="1" applyFill="1" applyBorder="1">
      <alignment vertical="center"/>
    </xf>
    <xf numFmtId="164" fontId="10" fillId="12" borderId="18" xfId="13" applyNumberFormat="1" applyFont="1" applyFill="1" applyBorder="1">
      <alignment vertical="center"/>
    </xf>
    <xf numFmtId="0" fontId="10" fillId="2" borderId="32" xfId="9" applyFont="1" applyFill="1" applyBorder="1" applyAlignment="1">
      <alignment horizontal="center"/>
    </xf>
    <xf numFmtId="0" fontId="10" fillId="2" borderId="33" xfId="9" applyFont="1" applyFill="1" applyBorder="1" applyAlignment="1">
      <alignment horizontal="center"/>
    </xf>
    <xf numFmtId="0" fontId="10" fillId="2" borderId="34" xfId="9" applyFont="1" applyFill="1" applyBorder="1" applyAlignment="1">
      <alignment horizontal="center"/>
    </xf>
    <xf numFmtId="164" fontId="10" fillId="12" borderId="15" xfId="12" applyNumberFormat="1" applyFont="1" applyFill="1" applyBorder="1">
      <alignment vertical="center"/>
    </xf>
    <xf numFmtId="164" fontId="10" fillId="13" borderId="17" xfId="13" applyNumberFormat="1" applyFont="1" applyFill="1" applyBorder="1" applyAlignment="1">
      <alignment horizontal="left" vertical="center" wrapText="1"/>
    </xf>
    <xf numFmtId="164" fontId="10" fillId="13" borderId="18" xfId="13" applyNumberFormat="1" applyFont="1" applyFill="1" applyBorder="1" applyAlignment="1">
      <alignment horizontal="left" vertical="center" wrapText="1"/>
    </xf>
    <xf numFmtId="164" fontId="10" fillId="13" borderId="15" xfId="13" applyNumberFormat="1" applyFont="1" applyFill="1" applyBorder="1">
      <alignment vertical="center"/>
    </xf>
    <xf numFmtId="164" fontId="10" fillId="12" borderId="17" xfId="13" applyNumberFormat="1" applyFont="1" applyFill="1" applyBorder="1" applyAlignment="1">
      <alignment horizontal="left" vertical="center" wrapText="1"/>
    </xf>
    <xf numFmtId="164" fontId="10" fillId="12" borderId="18" xfId="13" applyNumberFormat="1" applyFont="1" applyFill="1" applyBorder="1" applyAlignment="1">
      <alignment horizontal="left" vertical="center" wrapText="1"/>
    </xf>
    <xf numFmtId="164" fontId="10" fillId="13" borderId="15" xfId="13" applyNumberFormat="1" applyFont="1" applyFill="1" applyBorder="1" applyAlignment="1">
      <alignment horizontal="left" vertical="center"/>
    </xf>
    <xf numFmtId="164" fontId="12" fillId="15" borderId="44" xfId="15" applyNumberFormat="1" applyFont="1" applyFill="1" applyBorder="1" applyAlignment="1">
      <alignment horizontal="center" vertical="center"/>
    </xf>
    <xf numFmtId="164" fontId="12" fillId="15" borderId="45" xfId="15" applyNumberFormat="1" applyFont="1" applyFill="1" applyBorder="1" applyAlignment="1">
      <alignment horizontal="center" vertical="center"/>
    </xf>
    <xf numFmtId="164" fontId="12" fillId="11" borderId="43" xfId="14" applyNumberFormat="1" applyFont="1" applyFill="1" applyBorder="1" applyAlignment="1">
      <alignment horizontal="center" vertical="center" wrapText="1"/>
    </xf>
    <xf numFmtId="164" fontId="12" fillId="11" borderId="44" xfId="14" applyNumberFormat="1" applyFont="1" applyFill="1" applyBorder="1" applyAlignment="1">
      <alignment horizontal="center" vertical="center" wrapText="1"/>
    </xf>
    <xf numFmtId="164" fontId="12" fillId="11" borderId="45" xfId="14" applyNumberFormat="1" applyFont="1" applyFill="1" applyBorder="1" applyAlignment="1">
      <alignment horizontal="center" vertical="center" wrapText="1"/>
    </xf>
    <xf numFmtId="0" fontId="10" fillId="2" borderId="26" xfId="9" applyFont="1" applyFill="1" applyBorder="1" applyAlignment="1">
      <alignment horizontal="center"/>
    </xf>
    <xf numFmtId="0" fontId="10" fillId="2" borderId="27" xfId="9" applyFont="1" applyFill="1" applyBorder="1" applyAlignment="1">
      <alignment horizontal="center"/>
    </xf>
    <xf numFmtId="0" fontId="10" fillId="2" borderId="28" xfId="9" applyFont="1" applyFill="1" applyBorder="1" applyAlignment="1">
      <alignment horizontal="center"/>
    </xf>
    <xf numFmtId="0" fontId="9" fillId="2" borderId="29" xfId="3" applyFont="1" applyFill="1" applyBorder="1" applyAlignment="1">
      <alignment horizontal="center"/>
    </xf>
    <xf numFmtId="0" fontId="9" fillId="2" borderId="19" xfId="3" applyFont="1" applyFill="1" applyBorder="1" applyAlignment="1">
      <alignment horizontal="center"/>
    </xf>
    <xf numFmtId="0" fontId="9" fillId="2" borderId="30" xfId="3" applyFont="1" applyFill="1" applyBorder="1" applyAlignment="1">
      <alignment horizontal="center"/>
    </xf>
    <xf numFmtId="164" fontId="9" fillId="9" borderId="41" xfId="15" applyNumberFormat="1" applyFont="1" applyBorder="1" applyAlignment="1">
      <alignment horizontal="left" vertical="center"/>
    </xf>
    <xf numFmtId="164" fontId="9" fillId="9" borderId="42" xfId="15" applyNumberFormat="1" applyFont="1" applyBorder="1" applyAlignment="1">
      <alignment horizontal="left" vertical="center"/>
    </xf>
    <xf numFmtId="164" fontId="10" fillId="13" borderId="40" xfId="13" applyNumberFormat="1" applyFont="1" applyFill="1" applyBorder="1" applyAlignment="1">
      <alignment horizontal="left" vertical="center"/>
    </xf>
    <xf numFmtId="164" fontId="10" fillId="13" borderId="17" xfId="13" applyNumberFormat="1" applyFont="1" applyFill="1" applyBorder="1" applyAlignment="1">
      <alignment horizontal="right" vertical="center"/>
    </xf>
    <xf numFmtId="164" fontId="10" fillId="13" borderId="40" xfId="13" applyNumberFormat="1" applyFont="1" applyFill="1" applyBorder="1" applyAlignment="1">
      <alignment horizontal="right" vertical="center"/>
    </xf>
  </cellXfs>
  <cellStyles count="32">
    <cellStyle name="BodeExteior" xfId="17"/>
    <cellStyle name="BordeEsqDI" xfId="2"/>
    <cellStyle name="BordeEsqDS" xfId="9"/>
    <cellStyle name="BordeEsqII" xfId="4"/>
    <cellStyle name="BordeEsqIS" xfId="11"/>
    <cellStyle name="BordeTablaDer" xfId="5"/>
    <cellStyle name="BordeTablaInf" xfId="3"/>
    <cellStyle name="BordeTablaIzq" xfId="7"/>
    <cellStyle name="BordeTablaSup" xfId="10"/>
    <cellStyle name="CMenuIzq" xfId="18"/>
    <cellStyle name="CMenuIzqTotal" xfId="19"/>
    <cellStyle name="CMenuIzqTotal0" xfId="20"/>
    <cellStyle name="CMenuIzqTotal1" xfId="16"/>
    <cellStyle name="CMenuIzqTotal2" xfId="21"/>
    <cellStyle name="comentario" xfId="22"/>
    <cellStyle name="fColor1" xfId="13"/>
    <cellStyle name="fColor2" xfId="12"/>
    <cellStyle name="fColor3" xfId="23"/>
    <cellStyle name="fColor4" xfId="24"/>
    <cellStyle name="fSubTitulo" xfId="15"/>
    <cellStyle name="fTitularOscura" xfId="25"/>
    <cellStyle name="fTitulo" xfId="14"/>
    <cellStyle name="fTotal0" xfId="26"/>
    <cellStyle name="fTotal1" xfId="8"/>
    <cellStyle name="fTotal1Columna" xfId="27"/>
    <cellStyle name="fTotal2" xfId="6"/>
    <cellStyle name="fTotal3" xfId="28"/>
    <cellStyle name="Normal" xfId="0" builtinId="0"/>
    <cellStyle name="Normal 2" xfId="30"/>
    <cellStyle name="Normal_Demanda" xfId="1"/>
    <cellStyle name="Porcentual 2" xfId="31"/>
    <cellStyle name="SinEstilo" xfId="29"/>
  </cellStyles>
  <dxfs count="0"/>
  <tableStyles count="0" defaultTableStyle="TableStyleMedium9" defaultPivotStyle="PivotStyleLight16"/>
  <colors>
    <mruColors>
      <color rgb="FFDBE5F1"/>
      <color rgb="FF376091"/>
      <color rgb="FF003366"/>
      <color rgb="FF6E97C8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0"/>
  <sheetViews>
    <sheetView showGridLines="0" tabSelected="1" topLeftCell="A100" zoomScaleNormal="100" workbookViewId="0">
      <selection activeCell="G127" sqref="G127"/>
    </sheetView>
  </sheetViews>
  <sheetFormatPr baseColWidth="10" defaultColWidth="11.42578125" defaultRowHeight="12.75" x14ac:dyDescent="0.2"/>
  <cols>
    <col min="1" max="1" width="2.7109375" style="3" customWidth="1"/>
    <col min="2" max="2" width="0.5703125" style="3" customWidth="1"/>
    <col min="3" max="3" width="17.7109375" style="3" customWidth="1"/>
    <col min="4" max="4" width="60.85546875" style="3" customWidth="1"/>
    <col min="5" max="10" width="11.85546875" style="3" customWidth="1"/>
    <col min="11" max="11" width="0.5703125" style="3" customWidth="1"/>
    <col min="12" max="13" width="11.42578125" style="2"/>
    <col min="14" max="14" width="12.140625" style="2" customWidth="1"/>
    <col min="15" max="16384" width="11.42578125" style="2"/>
  </cols>
  <sheetData>
    <row r="1" spans="1:17" ht="14.25" thickTop="1" thickBot="1" x14ac:dyDescent="0.25">
      <c r="C1" s="89" t="s">
        <v>108</v>
      </c>
      <c r="D1" s="90"/>
      <c r="E1" s="90"/>
      <c r="F1" s="90"/>
      <c r="G1" s="86"/>
      <c r="H1" s="2"/>
      <c r="I1" s="86"/>
      <c r="J1" s="86"/>
      <c r="K1" s="86"/>
      <c r="L1" s="86"/>
      <c r="M1" s="87"/>
      <c r="N1" s="87"/>
      <c r="O1" s="87"/>
      <c r="P1" s="87"/>
      <c r="Q1" s="87"/>
    </row>
    <row r="2" spans="1:17" ht="14.25" thickTop="1" thickBot="1" x14ac:dyDescent="0.25">
      <c r="C2" s="89" t="s">
        <v>66</v>
      </c>
      <c r="D2" s="90"/>
      <c r="E2" s="90"/>
      <c r="F2" s="90"/>
      <c r="G2" s="86"/>
      <c r="H2" s="2"/>
      <c r="I2" s="2"/>
      <c r="J2" s="88"/>
      <c r="K2" s="88"/>
      <c r="L2" s="88"/>
      <c r="M2" s="88"/>
      <c r="N2" s="88"/>
      <c r="O2" s="88"/>
      <c r="P2" s="88"/>
      <c r="Q2" s="88"/>
    </row>
    <row r="3" spans="1:17" ht="13.5" thickTop="1" x14ac:dyDescent="0.2"/>
    <row r="4" spans="1:17" ht="13.5" thickBot="1" x14ac:dyDescent="0.25"/>
    <row r="5" spans="1:17" ht="14.25" thickTop="1" thickBot="1" x14ac:dyDescent="0.25">
      <c r="A5" s="1"/>
      <c r="B5" s="1"/>
      <c r="C5" s="98" t="s">
        <v>64</v>
      </c>
      <c r="D5" s="99"/>
      <c r="E5" s="99"/>
      <c r="F5" s="99"/>
      <c r="G5" s="100"/>
      <c r="H5" s="62"/>
      <c r="I5" s="62"/>
      <c r="J5" s="62"/>
      <c r="K5" s="1"/>
    </row>
    <row r="6" spans="1:17" ht="13.5" thickTop="1" x14ac:dyDescent="0.2"/>
    <row r="7" spans="1:17" ht="3.95" customHeight="1" x14ac:dyDescent="0.2">
      <c r="A7" s="2"/>
      <c r="B7" s="30"/>
      <c r="C7" s="15"/>
      <c r="D7" s="16"/>
      <c r="E7" s="16"/>
      <c r="F7" s="16"/>
      <c r="G7" s="17"/>
      <c r="H7" s="16"/>
      <c r="I7" s="16"/>
      <c r="J7" s="17"/>
      <c r="K7" s="116"/>
    </row>
    <row r="8" spans="1:17" ht="18.75" customHeight="1" x14ac:dyDescent="0.2">
      <c r="A8" s="2"/>
      <c r="B8" s="31"/>
      <c r="C8" s="65" t="s">
        <v>41</v>
      </c>
      <c r="D8" s="66"/>
      <c r="E8" s="91" t="s">
        <v>99</v>
      </c>
      <c r="F8" s="91"/>
      <c r="G8" s="92"/>
      <c r="H8" s="93" t="s">
        <v>100</v>
      </c>
      <c r="I8" s="94"/>
      <c r="J8" s="95"/>
      <c r="K8" s="117"/>
    </row>
    <row r="9" spans="1:17" ht="20.100000000000001" customHeight="1" x14ac:dyDescent="0.2">
      <c r="A9" s="2"/>
      <c r="B9" s="31"/>
      <c r="C9" s="18" t="s">
        <v>9</v>
      </c>
      <c r="D9" s="18" t="s">
        <v>38</v>
      </c>
      <c r="E9" s="18" t="s">
        <v>40</v>
      </c>
      <c r="F9" s="18" t="s">
        <v>39</v>
      </c>
      <c r="G9" s="19" t="s">
        <v>7</v>
      </c>
      <c r="H9" s="18" t="s">
        <v>40</v>
      </c>
      <c r="I9" s="18" t="s">
        <v>39</v>
      </c>
      <c r="J9" s="19" t="s">
        <v>7</v>
      </c>
      <c r="K9" s="117"/>
    </row>
    <row r="10" spans="1:17" ht="20.100000000000001" customHeight="1" x14ac:dyDescent="0.2">
      <c r="A10" s="2"/>
      <c r="B10" s="31"/>
      <c r="C10" s="20" t="s">
        <v>17</v>
      </c>
      <c r="D10" s="9" t="s">
        <v>42</v>
      </c>
      <c r="E10" s="46">
        <v>21</v>
      </c>
      <c r="F10" s="46">
        <v>31</v>
      </c>
      <c r="G10" s="46">
        <f>+E10+F10</f>
        <v>52</v>
      </c>
      <c r="H10" s="46">
        <v>17</v>
      </c>
      <c r="I10" s="46">
        <v>36</v>
      </c>
      <c r="J10" s="46">
        <f t="shared" ref="J10:J44" si="0">SUM(H10:I10)</f>
        <v>53</v>
      </c>
      <c r="K10" s="117"/>
      <c r="L10" s="54"/>
    </row>
    <row r="11" spans="1:17" ht="20.100000000000001" customHeight="1" x14ac:dyDescent="0.2">
      <c r="A11" s="2"/>
      <c r="B11" s="31"/>
      <c r="C11" s="40" t="s">
        <v>36</v>
      </c>
      <c r="D11" s="40" t="s">
        <v>75</v>
      </c>
      <c r="E11" s="47">
        <v>193</v>
      </c>
      <c r="F11" s="47">
        <v>185</v>
      </c>
      <c r="G11" s="48">
        <f>+E11+F11</f>
        <v>378</v>
      </c>
      <c r="H11" s="47">
        <v>197</v>
      </c>
      <c r="I11" s="47">
        <v>197</v>
      </c>
      <c r="J11" s="48">
        <f t="shared" si="0"/>
        <v>394</v>
      </c>
      <c r="K11" s="117"/>
      <c r="L11" s="54"/>
    </row>
    <row r="12" spans="1:17" ht="20.100000000000001" customHeight="1" x14ac:dyDescent="0.2">
      <c r="A12" s="2"/>
      <c r="B12" s="31"/>
      <c r="C12" s="123" t="s">
        <v>32</v>
      </c>
      <c r="D12" s="43" t="s">
        <v>76</v>
      </c>
      <c r="E12" s="49">
        <v>14</v>
      </c>
      <c r="F12" s="49">
        <v>47</v>
      </c>
      <c r="G12" s="49">
        <f t="shared" ref="G12:G14" si="1">+E12+F12</f>
        <v>61</v>
      </c>
      <c r="H12" s="49">
        <v>8</v>
      </c>
      <c r="I12" s="49">
        <v>54</v>
      </c>
      <c r="J12" s="49">
        <f t="shared" si="0"/>
        <v>62</v>
      </c>
      <c r="K12" s="117"/>
      <c r="L12" s="54"/>
    </row>
    <row r="13" spans="1:17" ht="20.100000000000001" customHeight="1" x14ac:dyDescent="0.2">
      <c r="A13" s="2"/>
      <c r="B13" s="31"/>
      <c r="C13" s="124"/>
      <c r="D13" s="43" t="s">
        <v>77</v>
      </c>
      <c r="E13" s="49">
        <v>31</v>
      </c>
      <c r="F13" s="49">
        <v>170</v>
      </c>
      <c r="G13" s="49">
        <f t="shared" si="1"/>
        <v>201</v>
      </c>
      <c r="H13" s="49">
        <v>23</v>
      </c>
      <c r="I13" s="49">
        <v>156</v>
      </c>
      <c r="J13" s="49">
        <f t="shared" si="0"/>
        <v>179</v>
      </c>
      <c r="K13" s="117"/>
      <c r="L13" s="54"/>
    </row>
    <row r="14" spans="1:17" ht="20.100000000000001" customHeight="1" x14ac:dyDescent="0.2">
      <c r="A14" s="2"/>
      <c r="B14" s="31"/>
      <c r="C14" s="124"/>
      <c r="D14" s="43" t="s">
        <v>78</v>
      </c>
      <c r="E14" s="49">
        <v>12</v>
      </c>
      <c r="F14" s="49">
        <v>49</v>
      </c>
      <c r="G14" s="49">
        <f t="shared" si="1"/>
        <v>61</v>
      </c>
      <c r="H14" s="49">
        <v>7</v>
      </c>
      <c r="I14" s="49">
        <v>56</v>
      </c>
      <c r="J14" s="49">
        <f t="shared" si="0"/>
        <v>63</v>
      </c>
      <c r="K14" s="117"/>
      <c r="L14" s="54"/>
    </row>
    <row r="15" spans="1:17" ht="20.100000000000001" customHeight="1" x14ac:dyDescent="0.2">
      <c r="A15" s="2"/>
      <c r="B15" s="31"/>
      <c r="C15" s="96" t="s">
        <v>29</v>
      </c>
      <c r="D15" s="40" t="s">
        <v>46</v>
      </c>
      <c r="E15" s="48">
        <v>11</v>
      </c>
      <c r="F15" s="48">
        <v>34</v>
      </c>
      <c r="G15" s="48">
        <f>+E15+F15</f>
        <v>45</v>
      </c>
      <c r="H15" s="48">
        <v>13</v>
      </c>
      <c r="I15" s="48">
        <v>34</v>
      </c>
      <c r="J15" s="48">
        <f t="shared" si="0"/>
        <v>47</v>
      </c>
      <c r="K15" s="117"/>
      <c r="L15" s="54"/>
    </row>
    <row r="16" spans="1:17" ht="20.100000000000001" customHeight="1" x14ac:dyDescent="0.2">
      <c r="A16" s="2"/>
      <c r="B16" s="31"/>
      <c r="C16" s="96"/>
      <c r="D16" s="40" t="s">
        <v>45</v>
      </c>
      <c r="E16" s="48">
        <v>11</v>
      </c>
      <c r="F16" s="48">
        <v>76</v>
      </c>
      <c r="G16" s="48">
        <f t="shared" ref="G16:G20" si="2">+E16+F16</f>
        <v>87</v>
      </c>
      <c r="H16" s="48">
        <v>10</v>
      </c>
      <c r="I16" s="48">
        <v>71</v>
      </c>
      <c r="J16" s="48">
        <f t="shared" si="0"/>
        <v>81</v>
      </c>
      <c r="K16" s="117"/>
      <c r="L16" s="54"/>
    </row>
    <row r="17" spans="1:12" ht="20.100000000000001" customHeight="1" x14ac:dyDescent="0.2">
      <c r="A17" s="2"/>
      <c r="B17" s="31"/>
      <c r="C17" s="96"/>
      <c r="D17" s="40" t="s">
        <v>44</v>
      </c>
      <c r="E17" s="48">
        <v>10</v>
      </c>
      <c r="F17" s="48">
        <v>70</v>
      </c>
      <c r="G17" s="48">
        <f t="shared" si="2"/>
        <v>80</v>
      </c>
      <c r="H17" s="48">
        <v>11</v>
      </c>
      <c r="I17" s="48">
        <v>70</v>
      </c>
      <c r="J17" s="48">
        <f t="shared" si="0"/>
        <v>81</v>
      </c>
      <c r="K17" s="117"/>
      <c r="L17" s="54"/>
    </row>
    <row r="18" spans="1:12" ht="20.100000000000001" customHeight="1" x14ac:dyDescent="0.2">
      <c r="A18" s="2"/>
      <c r="B18" s="31"/>
      <c r="C18" s="96"/>
      <c r="D18" s="58" t="s">
        <v>98</v>
      </c>
      <c r="E18" s="48">
        <v>11</v>
      </c>
      <c r="F18" s="48">
        <v>74</v>
      </c>
      <c r="G18" s="48">
        <f t="shared" si="2"/>
        <v>85</v>
      </c>
      <c r="H18" s="48">
        <v>14</v>
      </c>
      <c r="I18" s="48">
        <v>70</v>
      </c>
      <c r="J18" s="48">
        <f t="shared" si="0"/>
        <v>84</v>
      </c>
      <c r="K18" s="117"/>
      <c r="L18" s="54"/>
    </row>
    <row r="19" spans="1:12" ht="20.100000000000001" customHeight="1" x14ac:dyDescent="0.2">
      <c r="A19" s="2"/>
      <c r="B19" s="31"/>
      <c r="C19" s="96"/>
      <c r="D19" s="59" t="s">
        <v>101</v>
      </c>
      <c r="E19" s="70" t="s">
        <v>102</v>
      </c>
      <c r="F19" s="70" t="s">
        <v>102</v>
      </c>
      <c r="G19" s="70" t="s">
        <v>102</v>
      </c>
      <c r="H19" s="48">
        <v>7</v>
      </c>
      <c r="I19" s="48">
        <v>38</v>
      </c>
      <c r="J19" s="48">
        <f t="shared" si="0"/>
        <v>45</v>
      </c>
      <c r="K19" s="117"/>
      <c r="L19" s="54"/>
    </row>
    <row r="20" spans="1:12" ht="20.100000000000001" customHeight="1" x14ac:dyDescent="0.2">
      <c r="A20" s="2"/>
      <c r="B20" s="31"/>
      <c r="C20" s="96"/>
      <c r="D20" s="40" t="s">
        <v>47</v>
      </c>
      <c r="E20" s="48">
        <v>6</v>
      </c>
      <c r="F20" s="48">
        <v>59</v>
      </c>
      <c r="G20" s="48">
        <f t="shared" si="2"/>
        <v>65</v>
      </c>
      <c r="H20" s="48">
        <v>7</v>
      </c>
      <c r="I20" s="48">
        <v>58</v>
      </c>
      <c r="J20" s="48">
        <f t="shared" si="0"/>
        <v>65</v>
      </c>
      <c r="K20" s="117"/>
      <c r="L20" s="54"/>
    </row>
    <row r="21" spans="1:12" ht="20.100000000000001" customHeight="1" x14ac:dyDescent="0.2">
      <c r="A21" s="2"/>
      <c r="B21" s="31"/>
      <c r="C21" s="97" t="s">
        <v>27</v>
      </c>
      <c r="D21" s="43" t="s">
        <v>79</v>
      </c>
      <c r="E21" s="49">
        <v>10</v>
      </c>
      <c r="F21" s="49">
        <v>32</v>
      </c>
      <c r="G21" s="49">
        <f t="shared" ref="G21:G23" si="3">+E21+F21</f>
        <v>42</v>
      </c>
      <c r="H21" s="49">
        <v>7</v>
      </c>
      <c r="I21" s="49">
        <v>32</v>
      </c>
      <c r="J21" s="49">
        <f t="shared" si="0"/>
        <v>39</v>
      </c>
      <c r="K21" s="117"/>
      <c r="L21" s="54"/>
    </row>
    <row r="22" spans="1:12" ht="20.100000000000001" customHeight="1" x14ac:dyDescent="0.2">
      <c r="A22" s="2"/>
      <c r="B22" s="31"/>
      <c r="C22" s="97"/>
      <c r="D22" s="43" t="s">
        <v>77</v>
      </c>
      <c r="E22" s="49">
        <v>109</v>
      </c>
      <c r="F22" s="49">
        <v>349</v>
      </c>
      <c r="G22" s="49">
        <f t="shared" si="3"/>
        <v>458</v>
      </c>
      <c r="H22" s="49">
        <v>94</v>
      </c>
      <c r="I22" s="49">
        <v>352</v>
      </c>
      <c r="J22" s="49">
        <f t="shared" si="0"/>
        <v>446</v>
      </c>
      <c r="K22" s="117"/>
      <c r="L22" s="54"/>
    </row>
    <row r="23" spans="1:12" ht="20.100000000000001" customHeight="1" x14ac:dyDescent="0.2">
      <c r="A23" s="2"/>
      <c r="B23" s="31"/>
      <c r="C23" s="97"/>
      <c r="D23" s="43" t="s">
        <v>49</v>
      </c>
      <c r="E23" s="49">
        <v>23</v>
      </c>
      <c r="F23" s="49">
        <v>57</v>
      </c>
      <c r="G23" s="49">
        <f t="shared" si="3"/>
        <v>80</v>
      </c>
      <c r="H23" s="49">
        <v>31</v>
      </c>
      <c r="I23" s="49">
        <v>45</v>
      </c>
      <c r="J23" s="49">
        <f t="shared" si="0"/>
        <v>76</v>
      </c>
      <c r="K23" s="117"/>
      <c r="L23" s="54"/>
    </row>
    <row r="24" spans="1:12" ht="20.100000000000001" customHeight="1" x14ac:dyDescent="0.2">
      <c r="A24" s="2"/>
      <c r="B24" s="31"/>
      <c r="C24" s="96" t="s">
        <v>16</v>
      </c>
      <c r="D24" s="40" t="s">
        <v>80</v>
      </c>
      <c r="E24" s="47">
        <v>34</v>
      </c>
      <c r="F24" s="47">
        <v>105</v>
      </c>
      <c r="G24" s="48">
        <f t="shared" ref="G24:G26" si="4">+E24+F24</f>
        <v>139</v>
      </c>
      <c r="H24" s="47">
        <v>34</v>
      </c>
      <c r="I24" s="47">
        <v>105</v>
      </c>
      <c r="J24" s="48">
        <f t="shared" si="0"/>
        <v>139</v>
      </c>
      <c r="K24" s="117"/>
      <c r="L24" s="54"/>
    </row>
    <row r="25" spans="1:12" ht="20.100000000000001" customHeight="1" x14ac:dyDescent="0.2">
      <c r="A25" s="2"/>
      <c r="B25" s="31"/>
      <c r="C25" s="96"/>
      <c r="D25" s="40" t="s">
        <v>81</v>
      </c>
      <c r="E25" s="47">
        <v>42</v>
      </c>
      <c r="F25" s="47">
        <v>147</v>
      </c>
      <c r="G25" s="48">
        <f t="shared" si="4"/>
        <v>189</v>
      </c>
      <c r="H25" s="47">
        <v>39</v>
      </c>
      <c r="I25" s="47">
        <v>136</v>
      </c>
      <c r="J25" s="48">
        <f t="shared" si="0"/>
        <v>175</v>
      </c>
      <c r="K25" s="117"/>
      <c r="L25" s="54"/>
    </row>
    <row r="26" spans="1:12" ht="20.100000000000001" customHeight="1" x14ac:dyDescent="0.2">
      <c r="A26" s="2"/>
      <c r="B26" s="31"/>
      <c r="C26" s="96"/>
      <c r="D26" s="40" t="s">
        <v>82</v>
      </c>
      <c r="E26" s="47">
        <v>15</v>
      </c>
      <c r="F26" s="47">
        <v>39</v>
      </c>
      <c r="G26" s="48">
        <f t="shared" si="4"/>
        <v>54</v>
      </c>
      <c r="H26" s="47">
        <v>16</v>
      </c>
      <c r="I26" s="47">
        <v>35</v>
      </c>
      <c r="J26" s="48">
        <f t="shared" si="0"/>
        <v>51</v>
      </c>
      <c r="K26" s="117"/>
      <c r="L26" s="54"/>
    </row>
    <row r="27" spans="1:12" ht="20.100000000000001" customHeight="1" x14ac:dyDescent="0.2">
      <c r="A27" s="2"/>
      <c r="B27" s="31"/>
      <c r="C27" s="41" t="s">
        <v>15</v>
      </c>
      <c r="D27" s="42" t="s">
        <v>83</v>
      </c>
      <c r="E27" s="46">
        <v>40</v>
      </c>
      <c r="F27" s="46">
        <v>369</v>
      </c>
      <c r="G27" s="46">
        <f>+E27+F27</f>
        <v>409</v>
      </c>
      <c r="H27" s="46">
        <v>23</v>
      </c>
      <c r="I27" s="46">
        <v>376</v>
      </c>
      <c r="J27" s="46">
        <f t="shared" si="0"/>
        <v>399</v>
      </c>
      <c r="K27" s="117"/>
      <c r="L27" s="54"/>
    </row>
    <row r="28" spans="1:12" ht="20.100000000000001" customHeight="1" x14ac:dyDescent="0.2">
      <c r="A28" s="2"/>
      <c r="B28" s="31"/>
      <c r="C28" s="96" t="s">
        <v>14</v>
      </c>
      <c r="D28" s="40" t="s">
        <v>84</v>
      </c>
      <c r="E28" s="47">
        <v>7</v>
      </c>
      <c r="F28" s="47">
        <v>60</v>
      </c>
      <c r="G28" s="48">
        <f t="shared" ref="G28:G30" si="5">+E28+F28</f>
        <v>67</v>
      </c>
      <c r="H28" s="47">
        <v>4</v>
      </c>
      <c r="I28" s="47">
        <v>59</v>
      </c>
      <c r="J28" s="48">
        <f t="shared" si="0"/>
        <v>63</v>
      </c>
      <c r="K28" s="117"/>
      <c r="L28" s="54"/>
    </row>
    <row r="29" spans="1:12" ht="20.100000000000001" customHeight="1" x14ac:dyDescent="0.2">
      <c r="A29" s="2"/>
      <c r="B29" s="31"/>
      <c r="C29" s="96"/>
      <c r="D29" s="40" t="s">
        <v>85</v>
      </c>
      <c r="E29" s="47">
        <v>9</v>
      </c>
      <c r="F29" s="47">
        <v>29</v>
      </c>
      <c r="G29" s="48">
        <f t="shared" si="5"/>
        <v>38</v>
      </c>
      <c r="H29" s="47">
        <v>5</v>
      </c>
      <c r="I29" s="47">
        <v>29</v>
      </c>
      <c r="J29" s="48">
        <f t="shared" si="0"/>
        <v>34</v>
      </c>
      <c r="K29" s="117"/>
      <c r="L29" s="54"/>
    </row>
    <row r="30" spans="1:12" ht="20.100000000000001" customHeight="1" x14ac:dyDescent="0.2">
      <c r="A30" s="2"/>
      <c r="B30" s="31"/>
      <c r="C30" s="96"/>
      <c r="D30" s="40" t="s">
        <v>86</v>
      </c>
      <c r="E30" s="47">
        <v>8</v>
      </c>
      <c r="F30" s="47">
        <v>40</v>
      </c>
      <c r="G30" s="48">
        <f t="shared" si="5"/>
        <v>48</v>
      </c>
      <c r="H30" s="47">
        <v>5</v>
      </c>
      <c r="I30" s="47">
        <v>43</v>
      </c>
      <c r="J30" s="48">
        <f t="shared" si="0"/>
        <v>48</v>
      </c>
      <c r="K30" s="117"/>
      <c r="L30" s="54"/>
    </row>
    <row r="31" spans="1:12" ht="20.100000000000001" customHeight="1" x14ac:dyDescent="0.2">
      <c r="A31" s="2"/>
      <c r="B31" s="31"/>
      <c r="C31" s="97" t="s">
        <v>35</v>
      </c>
      <c r="D31" s="43" t="s">
        <v>75</v>
      </c>
      <c r="E31" s="49">
        <v>33</v>
      </c>
      <c r="F31" s="49">
        <v>34</v>
      </c>
      <c r="G31" s="49">
        <f t="shared" ref="G31:G36" si="6">+E31+F31</f>
        <v>67</v>
      </c>
      <c r="H31" s="49">
        <v>32</v>
      </c>
      <c r="I31" s="49">
        <v>32</v>
      </c>
      <c r="J31" s="49">
        <f t="shared" si="0"/>
        <v>64</v>
      </c>
      <c r="K31" s="117"/>
      <c r="L31" s="54"/>
    </row>
    <row r="32" spans="1:12" ht="20.100000000000001" customHeight="1" x14ac:dyDescent="0.2">
      <c r="A32" s="2"/>
      <c r="B32" s="31"/>
      <c r="C32" s="97"/>
      <c r="D32" s="43" t="s">
        <v>87</v>
      </c>
      <c r="E32" s="49">
        <v>28</v>
      </c>
      <c r="F32" s="49">
        <v>45</v>
      </c>
      <c r="G32" s="50">
        <f t="shared" si="6"/>
        <v>73</v>
      </c>
      <c r="H32" s="49">
        <v>31</v>
      </c>
      <c r="I32" s="49">
        <v>42</v>
      </c>
      <c r="J32" s="50">
        <f t="shared" si="0"/>
        <v>73</v>
      </c>
      <c r="K32" s="117"/>
      <c r="L32" s="54"/>
    </row>
    <row r="33" spans="1:12" ht="20.100000000000001" customHeight="1" x14ac:dyDescent="0.2">
      <c r="A33" s="2"/>
      <c r="B33" s="31"/>
      <c r="C33" s="122" t="s">
        <v>97</v>
      </c>
      <c r="D33" s="44" t="s">
        <v>88</v>
      </c>
      <c r="E33" s="51">
        <v>14</v>
      </c>
      <c r="F33" s="51">
        <v>66</v>
      </c>
      <c r="G33" s="51">
        <f t="shared" si="6"/>
        <v>80</v>
      </c>
      <c r="H33" s="51">
        <v>14</v>
      </c>
      <c r="I33" s="51">
        <v>75</v>
      </c>
      <c r="J33" s="51">
        <f t="shared" si="0"/>
        <v>89</v>
      </c>
      <c r="K33" s="117"/>
      <c r="L33" s="54"/>
    </row>
    <row r="34" spans="1:12" ht="20.100000000000001" customHeight="1" x14ac:dyDescent="0.2">
      <c r="A34" s="2"/>
      <c r="B34" s="31"/>
      <c r="C34" s="122"/>
      <c r="D34" s="44" t="s">
        <v>89</v>
      </c>
      <c r="E34" s="51">
        <v>9</v>
      </c>
      <c r="F34" s="51">
        <v>27</v>
      </c>
      <c r="G34" s="52">
        <f t="shared" si="6"/>
        <v>36</v>
      </c>
      <c r="H34" s="51">
        <v>13</v>
      </c>
      <c r="I34" s="51">
        <v>30</v>
      </c>
      <c r="J34" s="52">
        <f t="shared" si="0"/>
        <v>43</v>
      </c>
      <c r="K34" s="117"/>
      <c r="L34" s="54"/>
    </row>
    <row r="35" spans="1:12" ht="20.100000000000001" customHeight="1" x14ac:dyDescent="0.2">
      <c r="A35" s="2"/>
      <c r="B35" s="31"/>
      <c r="C35" s="122"/>
      <c r="D35" s="44" t="s">
        <v>45</v>
      </c>
      <c r="E35" s="51">
        <v>8</v>
      </c>
      <c r="F35" s="51">
        <v>116</v>
      </c>
      <c r="G35" s="52">
        <f t="shared" si="6"/>
        <v>124</v>
      </c>
      <c r="H35" s="51">
        <v>16</v>
      </c>
      <c r="I35" s="51">
        <v>101</v>
      </c>
      <c r="J35" s="52">
        <f t="shared" si="0"/>
        <v>117</v>
      </c>
      <c r="K35" s="117"/>
      <c r="L35" s="54"/>
    </row>
    <row r="36" spans="1:12" ht="20.100000000000001" customHeight="1" x14ac:dyDescent="0.2">
      <c r="A36" s="2"/>
      <c r="B36" s="31"/>
      <c r="C36" s="122"/>
      <c r="D36" s="44" t="s">
        <v>47</v>
      </c>
      <c r="E36" s="51">
        <v>6</v>
      </c>
      <c r="F36" s="51">
        <v>30</v>
      </c>
      <c r="G36" s="52">
        <f t="shared" si="6"/>
        <v>36</v>
      </c>
      <c r="H36" s="51">
        <v>6</v>
      </c>
      <c r="I36" s="51">
        <v>50</v>
      </c>
      <c r="J36" s="52">
        <f t="shared" si="0"/>
        <v>56</v>
      </c>
      <c r="K36" s="117"/>
      <c r="L36" s="54"/>
    </row>
    <row r="37" spans="1:12" ht="20.100000000000001" customHeight="1" x14ac:dyDescent="0.2">
      <c r="A37" s="2"/>
      <c r="B37" s="31"/>
      <c r="C37" s="114" t="s">
        <v>13</v>
      </c>
      <c r="D37" s="43" t="s">
        <v>48</v>
      </c>
      <c r="E37" s="49">
        <v>168</v>
      </c>
      <c r="F37" s="49">
        <v>304</v>
      </c>
      <c r="G37" s="49">
        <f t="shared" ref="G37:G39" si="7">+E37+F37</f>
        <v>472</v>
      </c>
      <c r="H37" s="49">
        <v>119</v>
      </c>
      <c r="I37" s="49">
        <v>213</v>
      </c>
      <c r="J37" s="49">
        <f t="shared" si="0"/>
        <v>332</v>
      </c>
      <c r="K37" s="117"/>
      <c r="L37" s="54"/>
    </row>
    <row r="38" spans="1:12" ht="20.100000000000001" customHeight="1" x14ac:dyDescent="0.2">
      <c r="A38" s="2"/>
      <c r="B38" s="31"/>
      <c r="C38" s="115"/>
      <c r="D38" s="43" t="s">
        <v>90</v>
      </c>
      <c r="E38" s="49">
        <v>58</v>
      </c>
      <c r="F38" s="49">
        <v>106</v>
      </c>
      <c r="G38" s="49">
        <f t="shared" si="7"/>
        <v>164</v>
      </c>
      <c r="H38" s="49">
        <v>25</v>
      </c>
      <c r="I38" s="49">
        <v>52</v>
      </c>
      <c r="J38" s="49">
        <f t="shared" si="0"/>
        <v>77</v>
      </c>
      <c r="K38" s="117"/>
      <c r="L38" s="54"/>
    </row>
    <row r="39" spans="1:12" ht="20.100000000000001" customHeight="1" x14ac:dyDescent="0.2">
      <c r="A39" s="2"/>
      <c r="B39" s="31"/>
      <c r="C39" s="115"/>
      <c r="D39" s="43" t="s">
        <v>91</v>
      </c>
      <c r="E39" s="49">
        <v>35</v>
      </c>
      <c r="F39" s="49">
        <v>81</v>
      </c>
      <c r="G39" s="49">
        <f t="shared" si="7"/>
        <v>116</v>
      </c>
      <c r="H39" s="49">
        <v>12</v>
      </c>
      <c r="I39" s="49">
        <v>53</v>
      </c>
      <c r="J39" s="49">
        <f t="shared" si="0"/>
        <v>65</v>
      </c>
      <c r="K39" s="117"/>
      <c r="L39" s="54"/>
    </row>
    <row r="40" spans="1:12" ht="20.100000000000001" customHeight="1" x14ac:dyDescent="0.2">
      <c r="A40" s="2"/>
      <c r="B40" s="31"/>
      <c r="C40" s="96" t="s">
        <v>43</v>
      </c>
      <c r="D40" s="40" t="s">
        <v>63</v>
      </c>
      <c r="E40" s="47">
        <v>25</v>
      </c>
      <c r="F40" s="47">
        <v>253</v>
      </c>
      <c r="G40" s="48">
        <f>+E40+F40</f>
        <v>278</v>
      </c>
      <c r="H40" s="47">
        <v>38</v>
      </c>
      <c r="I40" s="47">
        <v>244</v>
      </c>
      <c r="J40" s="48">
        <f t="shared" si="0"/>
        <v>282</v>
      </c>
      <c r="K40" s="117"/>
      <c r="L40" s="54"/>
    </row>
    <row r="41" spans="1:12" ht="20.100000000000001" customHeight="1" x14ac:dyDescent="0.2">
      <c r="A41" s="2"/>
      <c r="B41" s="31"/>
      <c r="C41" s="96"/>
      <c r="D41" s="40" t="s">
        <v>92</v>
      </c>
      <c r="E41" s="47">
        <v>24</v>
      </c>
      <c r="F41" s="47">
        <v>35</v>
      </c>
      <c r="G41" s="48">
        <f>+E41+F41</f>
        <v>59</v>
      </c>
      <c r="H41" s="47">
        <v>26</v>
      </c>
      <c r="I41" s="47">
        <v>43</v>
      </c>
      <c r="J41" s="48">
        <f t="shared" si="0"/>
        <v>69</v>
      </c>
      <c r="K41" s="117"/>
      <c r="L41" s="54"/>
    </row>
    <row r="42" spans="1:12" ht="20.100000000000001" customHeight="1" x14ac:dyDescent="0.2">
      <c r="A42" s="2"/>
      <c r="B42" s="31"/>
      <c r="C42" s="96"/>
      <c r="D42" s="40" t="s">
        <v>46</v>
      </c>
      <c r="E42" s="47">
        <v>8</v>
      </c>
      <c r="F42" s="47">
        <v>53</v>
      </c>
      <c r="G42" s="48">
        <f>+E42+F42</f>
        <v>61</v>
      </c>
      <c r="H42" s="47">
        <v>18</v>
      </c>
      <c r="I42" s="47">
        <v>45</v>
      </c>
      <c r="J42" s="48">
        <f t="shared" si="0"/>
        <v>63</v>
      </c>
      <c r="K42" s="117"/>
      <c r="L42" s="54"/>
    </row>
    <row r="43" spans="1:12" ht="20.100000000000001" customHeight="1" x14ac:dyDescent="0.2">
      <c r="A43" s="2"/>
      <c r="B43" s="31"/>
      <c r="C43" s="119" t="s">
        <v>12</v>
      </c>
      <c r="D43" s="42" t="s">
        <v>53</v>
      </c>
      <c r="E43" s="53">
        <v>9</v>
      </c>
      <c r="F43" s="53">
        <v>20</v>
      </c>
      <c r="G43" s="46">
        <f t="shared" ref="G43:G48" si="8">+E43+F43</f>
        <v>29</v>
      </c>
      <c r="H43" s="53">
        <v>4</v>
      </c>
      <c r="I43" s="53">
        <v>21</v>
      </c>
      <c r="J43" s="72">
        <f t="shared" si="0"/>
        <v>25</v>
      </c>
      <c r="K43" s="117"/>
      <c r="L43" s="54"/>
    </row>
    <row r="44" spans="1:12" ht="20.100000000000001" customHeight="1" x14ac:dyDescent="0.2">
      <c r="A44" s="2"/>
      <c r="B44" s="31"/>
      <c r="C44" s="119"/>
      <c r="D44" s="42" t="s">
        <v>93</v>
      </c>
      <c r="E44" s="53">
        <v>1</v>
      </c>
      <c r="F44" s="53">
        <v>34</v>
      </c>
      <c r="G44" s="46">
        <f t="shared" si="8"/>
        <v>35</v>
      </c>
      <c r="H44" s="53">
        <v>2</v>
      </c>
      <c r="I44" s="53">
        <v>35</v>
      </c>
      <c r="J44" s="46">
        <f t="shared" si="0"/>
        <v>37</v>
      </c>
      <c r="K44" s="117"/>
      <c r="L44" s="54"/>
    </row>
    <row r="45" spans="1:12" ht="20.100000000000001" customHeight="1" x14ac:dyDescent="0.2">
      <c r="A45" s="2"/>
      <c r="B45" s="31"/>
      <c r="C45" s="119"/>
      <c r="D45" s="42" t="s">
        <v>51</v>
      </c>
      <c r="E45" s="53">
        <v>4</v>
      </c>
      <c r="F45" s="53">
        <v>36</v>
      </c>
      <c r="G45" s="46">
        <f t="shared" si="8"/>
        <v>40</v>
      </c>
      <c r="H45" s="53"/>
      <c r="I45" s="53">
        <v>35</v>
      </c>
      <c r="J45" s="46">
        <v>35</v>
      </c>
      <c r="K45" s="117"/>
      <c r="L45" s="54"/>
    </row>
    <row r="46" spans="1:12" ht="20.100000000000001" customHeight="1" x14ac:dyDescent="0.2">
      <c r="A46" s="2"/>
      <c r="B46" s="31"/>
      <c r="C46" s="119"/>
      <c r="D46" s="42" t="s">
        <v>52</v>
      </c>
      <c r="E46" s="53">
        <v>0</v>
      </c>
      <c r="F46" s="53">
        <v>39</v>
      </c>
      <c r="G46" s="46">
        <f t="shared" si="8"/>
        <v>39</v>
      </c>
      <c r="H46" s="53">
        <v>5</v>
      </c>
      <c r="I46" s="53">
        <v>33</v>
      </c>
      <c r="J46" s="46">
        <f>SUM(H46:I46)</f>
        <v>38</v>
      </c>
      <c r="K46" s="117"/>
      <c r="L46" s="54"/>
    </row>
    <row r="47" spans="1:12" ht="20.100000000000001" customHeight="1" x14ac:dyDescent="0.2">
      <c r="A47" s="2"/>
      <c r="B47" s="31"/>
      <c r="C47" s="119"/>
      <c r="D47" s="42" t="s">
        <v>50</v>
      </c>
      <c r="E47" s="53">
        <v>5</v>
      </c>
      <c r="F47" s="53">
        <v>73</v>
      </c>
      <c r="G47" s="46">
        <f t="shared" si="8"/>
        <v>78</v>
      </c>
      <c r="H47" s="53">
        <v>5</v>
      </c>
      <c r="I47" s="53">
        <v>69</v>
      </c>
      <c r="J47" s="46">
        <f>SUM(H47:I47)</f>
        <v>74</v>
      </c>
      <c r="K47" s="117"/>
      <c r="L47" s="54"/>
    </row>
    <row r="48" spans="1:12" ht="20.100000000000001" customHeight="1" x14ac:dyDescent="0.2">
      <c r="A48" s="2"/>
      <c r="B48" s="31"/>
      <c r="C48" s="119"/>
      <c r="D48" s="42" t="s">
        <v>49</v>
      </c>
      <c r="E48" s="53">
        <v>21</v>
      </c>
      <c r="F48" s="53">
        <v>12</v>
      </c>
      <c r="G48" s="46">
        <f t="shared" si="8"/>
        <v>33</v>
      </c>
      <c r="H48" s="53">
        <v>16</v>
      </c>
      <c r="I48" s="53">
        <v>21</v>
      </c>
      <c r="J48" s="46">
        <f>SUM(H48:I48)</f>
        <v>37</v>
      </c>
      <c r="K48" s="117"/>
      <c r="L48" s="54"/>
    </row>
    <row r="49" spans="1:12" ht="20.100000000000001" customHeight="1" x14ac:dyDescent="0.2">
      <c r="A49" s="2"/>
      <c r="B49" s="31"/>
      <c r="C49" s="96" t="s">
        <v>11</v>
      </c>
      <c r="D49" s="40" t="s">
        <v>63</v>
      </c>
      <c r="E49" s="47">
        <v>16</v>
      </c>
      <c r="F49" s="47">
        <v>182</v>
      </c>
      <c r="G49" s="48">
        <f>+E49+F49</f>
        <v>198</v>
      </c>
      <c r="H49" s="47">
        <v>21</v>
      </c>
      <c r="I49" s="47">
        <v>187</v>
      </c>
      <c r="J49" s="48">
        <f>SUM(H49:I49)</f>
        <v>208</v>
      </c>
      <c r="K49" s="117"/>
      <c r="L49" s="54"/>
    </row>
    <row r="50" spans="1:12" ht="20.100000000000001" customHeight="1" x14ac:dyDescent="0.2">
      <c r="A50" s="2"/>
      <c r="B50" s="31"/>
      <c r="C50" s="96"/>
      <c r="D50" s="40" t="s">
        <v>94</v>
      </c>
      <c r="E50" s="47">
        <v>39</v>
      </c>
      <c r="F50" s="47">
        <v>53</v>
      </c>
      <c r="G50" s="48">
        <f>+E50+F50</f>
        <v>92</v>
      </c>
      <c r="H50" s="47">
        <v>33</v>
      </c>
      <c r="I50" s="47">
        <v>59</v>
      </c>
      <c r="J50" s="48">
        <f>SUM(H50:I50)</f>
        <v>92</v>
      </c>
      <c r="K50" s="117"/>
      <c r="L50" s="54"/>
    </row>
    <row r="51" spans="1:12" ht="20.100000000000001" customHeight="1" x14ac:dyDescent="0.2">
      <c r="A51" s="2"/>
      <c r="B51" s="31"/>
      <c r="C51" s="96"/>
      <c r="D51" s="40" t="s">
        <v>44</v>
      </c>
      <c r="E51" s="47">
        <v>2</v>
      </c>
      <c r="F51" s="47">
        <v>15</v>
      </c>
      <c r="G51" s="48">
        <f>+E51+F51</f>
        <v>17</v>
      </c>
      <c r="H51" s="47">
        <v>2</v>
      </c>
      <c r="I51" s="47">
        <v>23</v>
      </c>
      <c r="J51" s="48">
        <v>25</v>
      </c>
      <c r="K51" s="117"/>
      <c r="L51" s="54"/>
    </row>
    <row r="52" spans="1:12" ht="20.100000000000001" customHeight="1" x14ac:dyDescent="0.2">
      <c r="A52" s="2"/>
      <c r="B52" s="31"/>
      <c r="C52" s="96"/>
      <c r="D52" s="40" t="s">
        <v>83</v>
      </c>
      <c r="E52" s="47">
        <v>2</v>
      </c>
      <c r="F52" s="47">
        <v>30</v>
      </c>
      <c r="G52" s="48">
        <f>+E52+F52</f>
        <v>32</v>
      </c>
      <c r="H52" s="47">
        <v>5</v>
      </c>
      <c r="I52" s="47">
        <v>37</v>
      </c>
      <c r="J52" s="48">
        <f t="shared" ref="J52:J58" si="9">SUM(H52:I52)</f>
        <v>42</v>
      </c>
      <c r="K52" s="117"/>
      <c r="L52" s="54"/>
    </row>
    <row r="53" spans="1:12" ht="20.100000000000001" customHeight="1" x14ac:dyDescent="0.2">
      <c r="A53" s="2"/>
      <c r="B53" s="31"/>
      <c r="C53" s="119" t="s">
        <v>106</v>
      </c>
      <c r="D53" s="43" t="s">
        <v>54</v>
      </c>
      <c r="E53" s="49">
        <v>61</v>
      </c>
      <c r="F53" s="49">
        <v>21</v>
      </c>
      <c r="G53" s="50">
        <v>82</v>
      </c>
      <c r="H53" s="49">
        <v>33</v>
      </c>
      <c r="I53" s="49">
        <v>8</v>
      </c>
      <c r="J53" s="50">
        <f t="shared" si="9"/>
        <v>41</v>
      </c>
      <c r="K53" s="117"/>
      <c r="L53" s="54"/>
    </row>
    <row r="54" spans="1:12" ht="20.100000000000001" customHeight="1" x14ac:dyDescent="0.2">
      <c r="A54" s="2"/>
      <c r="B54" s="31"/>
      <c r="C54" s="119"/>
      <c r="D54" s="43" t="s">
        <v>55</v>
      </c>
      <c r="E54" s="49">
        <v>16</v>
      </c>
      <c r="F54" s="49">
        <v>15</v>
      </c>
      <c r="G54" s="50">
        <v>31</v>
      </c>
      <c r="H54" s="49">
        <v>61</v>
      </c>
      <c r="I54" s="49">
        <v>17</v>
      </c>
      <c r="J54" s="50">
        <f t="shared" si="9"/>
        <v>78</v>
      </c>
      <c r="K54" s="117"/>
      <c r="L54" s="54"/>
    </row>
    <row r="55" spans="1:12" ht="20.100000000000001" customHeight="1" x14ac:dyDescent="0.2">
      <c r="A55" s="2"/>
      <c r="B55" s="31"/>
      <c r="C55" s="120" t="s">
        <v>37</v>
      </c>
      <c r="D55" s="44" t="s">
        <v>56</v>
      </c>
      <c r="E55" s="51">
        <v>16</v>
      </c>
      <c r="F55" s="51">
        <v>35</v>
      </c>
      <c r="G55" s="52">
        <f>+E55+F55</f>
        <v>51</v>
      </c>
      <c r="H55" s="51">
        <v>13</v>
      </c>
      <c r="I55" s="51">
        <v>35</v>
      </c>
      <c r="J55" s="52">
        <f t="shared" si="9"/>
        <v>48</v>
      </c>
      <c r="K55" s="117"/>
      <c r="L55" s="54"/>
    </row>
    <row r="56" spans="1:12" ht="20.100000000000001" customHeight="1" x14ac:dyDescent="0.2">
      <c r="A56" s="2"/>
      <c r="B56" s="31"/>
      <c r="C56" s="121"/>
      <c r="D56" s="44" t="s">
        <v>59</v>
      </c>
      <c r="E56" s="51">
        <v>13</v>
      </c>
      <c r="F56" s="51">
        <v>40</v>
      </c>
      <c r="G56" s="52">
        <f>+E56+F56</f>
        <v>53</v>
      </c>
      <c r="H56" s="51">
        <v>16</v>
      </c>
      <c r="I56" s="51">
        <v>36</v>
      </c>
      <c r="J56" s="52">
        <f t="shared" si="9"/>
        <v>52</v>
      </c>
      <c r="K56" s="117"/>
      <c r="L56" s="54"/>
    </row>
    <row r="57" spans="1:12" ht="20.100000000000001" customHeight="1" x14ac:dyDescent="0.2">
      <c r="A57" s="2"/>
      <c r="B57" s="31"/>
      <c r="C57" s="121"/>
      <c r="D57" s="44" t="s">
        <v>57</v>
      </c>
      <c r="E57" s="51">
        <v>28</v>
      </c>
      <c r="F57" s="51">
        <v>21</v>
      </c>
      <c r="G57" s="52">
        <f>+E57+F57</f>
        <v>49</v>
      </c>
      <c r="H57" s="51">
        <v>34</v>
      </c>
      <c r="I57" s="51">
        <v>31</v>
      </c>
      <c r="J57" s="52">
        <f t="shared" si="9"/>
        <v>65</v>
      </c>
      <c r="K57" s="117"/>
      <c r="L57" s="54"/>
    </row>
    <row r="58" spans="1:12" ht="20.100000000000001" customHeight="1" x14ac:dyDescent="0.2">
      <c r="A58" s="2"/>
      <c r="B58" s="31"/>
      <c r="C58" s="121"/>
      <c r="D58" s="44" t="s">
        <v>58</v>
      </c>
      <c r="E58" s="51">
        <v>23</v>
      </c>
      <c r="F58" s="51">
        <v>27</v>
      </c>
      <c r="G58" s="52">
        <f>+E58+F58</f>
        <v>50</v>
      </c>
      <c r="H58" s="51">
        <v>29</v>
      </c>
      <c r="I58" s="51">
        <v>37</v>
      </c>
      <c r="J58" s="52">
        <f t="shared" si="9"/>
        <v>66</v>
      </c>
      <c r="K58" s="117"/>
      <c r="L58" s="54"/>
    </row>
    <row r="59" spans="1:12" ht="20.100000000000001" customHeight="1" x14ac:dyDescent="0.2">
      <c r="A59" s="2"/>
      <c r="B59" s="31"/>
      <c r="C59" s="109" t="s">
        <v>60</v>
      </c>
      <c r="D59" s="109"/>
      <c r="E59" s="6">
        <f t="shared" ref="E59:J59" si="10">SUM(E10:E58)</f>
        <v>1289</v>
      </c>
      <c r="F59" s="6">
        <f t="shared" si="10"/>
        <v>3825</v>
      </c>
      <c r="G59" s="6">
        <f t="shared" si="10"/>
        <v>5114</v>
      </c>
      <c r="H59" s="6">
        <f>SUM(H10:H58)</f>
        <v>1201</v>
      </c>
      <c r="I59" s="6">
        <f t="shared" si="10"/>
        <v>3716</v>
      </c>
      <c r="J59" s="6">
        <f t="shared" si="10"/>
        <v>4917</v>
      </c>
      <c r="K59" s="117"/>
    </row>
    <row r="60" spans="1:12" ht="3.75" customHeight="1" x14ac:dyDescent="0.2">
      <c r="B60" s="33"/>
      <c r="C60" s="29"/>
      <c r="D60" s="29"/>
      <c r="E60" s="29"/>
      <c r="F60" s="29"/>
      <c r="G60" s="29"/>
      <c r="H60" s="29"/>
      <c r="I60" s="29"/>
      <c r="J60" s="29"/>
      <c r="K60" s="118"/>
    </row>
    <row r="61" spans="1:12" ht="15" customHeight="1" x14ac:dyDescent="0.2">
      <c r="A61" s="2"/>
      <c r="B61" s="7"/>
      <c r="C61" s="26"/>
      <c r="D61" s="26"/>
      <c r="E61" s="26"/>
      <c r="F61" s="26"/>
      <c r="G61" s="27"/>
      <c r="H61" s="26"/>
      <c r="I61" s="26"/>
      <c r="J61" s="27"/>
      <c r="K61" s="8"/>
    </row>
    <row r="62" spans="1:12" ht="3.95" customHeight="1" x14ac:dyDescent="0.2">
      <c r="A62" s="2"/>
      <c r="B62" s="30"/>
      <c r="C62" s="15"/>
      <c r="D62" s="16"/>
      <c r="E62" s="16"/>
      <c r="F62" s="16"/>
      <c r="G62" s="17"/>
      <c r="H62" s="16"/>
      <c r="I62" s="16"/>
      <c r="J62" s="17"/>
      <c r="K62" s="131"/>
    </row>
    <row r="63" spans="1:12" ht="20.100000000000001" customHeight="1" x14ac:dyDescent="0.2">
      <c r="A63" s="2"/>
      <c r="B63" s="31"/>
      <c r="C63" s="65" t="s">
        <v>34</v>
      </c>
      <c r="D63" s="66"/>
      <c r="E63" s="91" t="s">
        <v>99</v>
      </c>
      <c r="F63" s="91"/>
      <c r="G63" s="92"/>
      <c r="H63" s="93" t="s">
        <v>100</v>
      </c>
      <c r="I63" s="94"/>
      <c r="J63" s="95"/>
      <c r="K63" s="132"/>
    </row>
    <row r="64" spans="1:12" ht="20.100000000000001" customHeight="1" x14ac:dyDescent="0.2">
      <c r="A64" s="2"/>
      <c r="B64" s="31"/>
      <c r="C64" s="18" t="s">
        <v>9</v>
      </c>
      <c r="D64" s="18" t="s">
        <v>38</v>
      </c>
      <c r="E64" s="18" t="s">
        <v>40</v>
      </c>
      <c r="F64" s="18" t="s">
        <v>39</v>
      </c>
      <c r="G64" s="19" t="s">
        <v>7</v>
      </c>
      <c r="H64" s="18" t="s">
        <v>40</v>
      </c>
      <c r="I64" s="18" t="s">
        <v>39</v>
      </c>
      <c r="J64" s="19" t="s">
        <v>7</v>
      </c>
      <c r="K64" s="132"/>
    </row>
    <row r="65" spans="1:16" ht="20.100000000000001" customHeight="1" x14ac:dyDescent="0.2">
      <c r="A65" s="2"/>
      <c r="B65" s="31"/>
      <c r="C65" s="37" t="s">
        <v>17</v>
      </c>
      <c r="D65" s="9" t="s">
        <v>33</v>
      </c>
      <c r="E65" s="9">
        <v>2</v>
      </c>
      <c r="F65" s="9">
        <v>2</v>
      </c>
      <c r="G65" s="9">
        <f>+F65+E65</f>
        <v>4</v>
      </c>
      <c r="H65" s="61">
        <v>2</v>
      </c>
      <c r="I65" s="61">
        <v>4</v>
      </c>
      <c r="J65" s="61">
        <v>6</v>
      </c>
      <c r="K65" s="132"/>
    </row>
    <row r="66" spans="1:16" ht="20.100000000000001" customHeight="1" x14ac:dyDescent="0.2">
      <c r="A66" s="2"/>
      <c r="B66" s="31"/>
      <c r="C66" s="125" t="s">
        <v>32</v>
      </c>
      <c r="D66" s="10" t="s">
        <v>26</v>
      </c>
      <c r="E66" s="10">
        <v>13</v>
      </c>
      <c r="F66" s="10">
        <v>100</v>
      </c>
      <c r="G66" s="10">
        <f t="shared" ref="G66:G76" si="11">+E66+F66</f>
        <v>113</v>
      </c>
      <c r="H66" s="63">
        <v>7</v>
      </c>
      <c r="I66" s="63">
        <v>85</v>
      </c>
      <c r="J66" s="63">
        <v>92</v>
      </c>
      <c r="K66" s="132"/>
    </row>
    <row r="67" spans="1:16" ht="20.100000000000001" customHeight="1" x14ac:dyDescent="0.2">
      <c r="A67" s="2"/>
      <c r="B67" s="31"/>
      <c r="C67" s="125"/>
      <c r="D67" s="38" t="s">
        <v>31</v>
      </c>
      <c r="E67" s="38">
        <v>0</v>
      </c>
      <c r="F67" s="38">
        <v>16</v>
      </c>
      <c r="G67" s="38">
        <f t="shared" si="11"/>
        <v>16</v>
      </c>
      <c r="H67" s="63">
        <v>2</v>
      </c>
      <c r="I67" s="63">
        <v>23</v>
      </c>
      <c r="J67" s="63">
        <v>25</v>
      </c>
      <c r="K67" s="132"/>
    </row>
    <row r="68" spans="1:16" ht="20.100000000000001" customHeight="1" x14ac:dyDescent="0.2">
      <c r="A68" s="2"/>
      <c r="B68" s="31"/>
      <c r="C68" s="125"/>
      <c r="D68" s="45" t="s">
        <v>69</v>
      </c>
      <c r="E68" s="38">
        <v>4</v>
      </c>
      <c r="F68" s="38">
        <v>51</v>
      </c>
      <c r="G68" s="38">
        <f t="shared" si="11"/>
        <v>55</v>
      </c>
      <c r="H68" s="140">
        <v>13</v>
      </c>
      <c r="I68" s="140">
        <v>118</v>
      </c>
      <c r="J68" s="140">
        <v>131</v>
      </c>
      <c r="K68" s="132"/>
      <c r="M68" s="57"/>
      <c r="N68" s="57"/>
      <c r="O68" s="57"/>
      <c r="P68" s="57"/>
    </row>
    <row r="69" spans="1:16" ht="20.100000000000001" customHeight="1" x14ac:dyDescent="0.2">
      <c r="A69" s="2"/>
      <c r="B69" s="31"/>
      <c r="C69" s="125"/>
      <c r="D69" s="45" t="s">
        <v>70</v>
      </c>
      <c r="E69" s="38">
        <v>20</v>
      </c>
      <c r="F69" s="38">
        <v>95</v>
      </c>
      <c r="G69" s="38">
        <f t="shared" si="11"/>
        <v>115</v>
      </c>
      <c r="H69" s="141"/>
      <c r="I69" s="141"/>
      <c r="J69" s="141"/>
      <c r="K69" s="132"/>
    </row>
    <row r="70" spans="1:16" ht="20.100000000000001" customHeight="1" x14ac:dyDescent="0.2">
      <c r="A70" s="2"/>
      <c r="B70" s="31"/>
      <c r="C70" s="125"/>
      <c r="D70" s="38" t="s">
        <v>30</v>
      </c>
      <c r="E70" s="38">
        <v>0</v>
      </c>
      <c r="F70" s="38">
        <v>13</v>
      </c>
      <c r="G70" s="38">
        <f t="shared" si="11"/>
        <v>13</v>
      </c>
      <c r="H70" s="63">
        <v>5</v>
      </c>
      <c r="I70" s="63">
        <v>23</v>
      </c>
      <c r="J70" s="63">
        <v>28</v>
      </c>
      <c r="K70" s="132"/>
    </row>
    <row r="71" spans="1:16" ht="20.100000000000001" customHeight="1" x14ac:dyDescent="0.2">
      <c r="A71" s="2"/>
      <c r="B71" s="31"/>
      <c r="C71" s="112" t="s">
        <v>29</v>
      </c>
      <c r="D71" s="39" t="s">
        <v>21</v>
      </c>
      <c r="E71" s="9">
        <v>4</v>
      </c>
      <c r="F71" s="9">
        <v>12</v>
      </c>
      <c r="G71" s="9">
        <f t="shared" si="11"/>
        <v>16</v>
      </c>
      <c r="H71" s="61">
        <v>3</v>
      </c>
      <c r="I71" s="61">
        <v>9</v>
      </c>
      <c r="J71" s="61">
        <v>12</v>
      </c>
      <c r="K71" s="132"/>
    </row>
    <row r="72" spans="1:16" ht="20.100000000000001" customHeight="1" x14ac:dyDescent="0.2">
      <c r="A72" s="2"/>
      <c r="B72" s="31"/>
      <c r="C72" s="113"/>
      <c r="D72" s="39" t="s">
        <v>28</v>
      </c>
      <c r="E72" s="39">
        <v>4</v>
      </c>
      <c r="F72" s="39">
        <v>45</v>
      </c>
      <c r="G72" s="39">
        <f t="shared" si="11"/>
        <v>49</v>
      </c>
      <c r="H72" s="61">
        <v>7</v>
      </c>
      <c r="I72" s="61">
        <v>65</v>
      </c>
      <c r="J72" s="61">
        <f>+H72+I72</f>
        <v>72</v>
      </c>
      <c r="K72" s="132"/>
    </row>
    <row r="73" spans="1:16" ht="20.100000000000001" customHeight="1" x14ac:dyDescent="0.2">
      <c r="A73" s="2"/>
      <c r="B73" s="31"/>
      <c r="C73" s="110" t="s">
        <v>27</v>
      </c>
      <c r="D73" s="38" t="s">
        <v>26</v>
      </c>
      <c r="E73" s="10">
        <v>5</v>
      </c>
      <c r="F73" s="10">
        <v>17</v>
      </c>
      <c r="G73" s="10">
        <f t="shared" si="11"/>
        <v>22</v>
      </c>
      <c r="H73" s="63">
        <v>12</v>
      </c>
      <c r="I73" s="63">
        <v>44</v>
      </c>
      <c r="J73" s="63">
        <v>56</v>
      </c>
      <c r="K73" s="132"/>
    </row>
    <row r="74" spans="1:16" ht="20.100000000000001" customHeight="1" x14ac:dyDescent="0.2">
      <c r="A74" s="2"/>
      <c r="B74" s="31"/>
      <c r="C74" s="111"/>
      <c r="D74" s="38" t="s">
        <v>25</v>
      </c>
      <c r="E74" s="38">
        <v>7</v>
      </c>
      <c r="F74" s="38">
        <v>42</v>
      </c>
      <c r="G74" s="38">
        <f t="shared" si="11"/>
        <v>49</v>
      </c>
      <c r="H74" s="63">
        <v>9</v>
      </c>
      <c r="I74" s="63">
        <v>5</v>
      </c>
      <c r="J74" s="63">
        <v>14</v>
      </c>
      <c r="K74" s="132"/>
    </row>
    <row r="75" spans="1:16" ht="20.100000000000001" customHeight="1" x14ac:dyDescent="0.2">
      <c r="A75" s="2"/>
      <c r="B75" s="31"/>
      <c r="C75" s="111"/>
      <c r="D75" s="38" t="s">
        <v>71</v>
      </c>
      <c r="E75" s="38">
        <v>7</v>
      </c>
      <c r="F75" s="38">
        <v>10</v>
      </c>
      <c r="G75" s="38">
        <f t="shared" si="11"/>
        <v>17</v>
      </c>
      <c r="H75" s="63">
        <v>24</v>
      </c>
      <c r="I75" s="63">
        <v>38</v>
      </c>
      <c r="J75" s="63">
        <v>62</v>
      </c>
      <c r="K75" s="132"/>
    </row>
    <row r="76" spans="1:16" ht="20.100000000000001" customHeight="1" x14ac:dyDescent="0.2">
      <c r="A76" s="2"/>
      <c r="B76" s="31"/>
      <c r="C76" s="111"/>
      <c r="D76" s="10" t="s">
        <v>24</v>
      </c>
      <c r="E76" s="10">
        <v>6</v>
      </c>
      <c r="F76" s="10">
        <v>12</v>
      </c>
      <c r="G76" s="38">
        <f t="shared" si="11"/>
        <v>18</v>
      </c>
      <c r="H76" s="63">
        <v>13</v>
      </c>
      <c r="I76" s="63">
        <v>28</v>
      </c>
      <c r="J76" s="63">
        <v>41</v>
      </c>
      <c r="K76" s="132"/>
    </row>
    <row r="77" spans="1:16" ht="20.100000000000001" customHeight="1" x14ac:dyDescent="0.2">
      <c r="A77" s="2"/>
      <c r="B77" s="31"/>
      <c r="C77" s="119" t="s">
        <v>16</v>
      </c>
      <c r="D77" s="39" t="s">
        <v>72</v>
      </c>
      <c r="E77" s="39">
        <v>6</v>
      </c>
      <c r="F77" s="39">
        <v>36</v>
      </c>
      <c r="G77" s="39">
        <f t="shared" ref="G77:G81" si="12">+E77+F77</f>
        <v>42</v>
      </c>
      <c r="H77" s="61">
        <v>0</v>
      </c>
      <c r="I77" s="74">
        <v>0</v>
      </c>
      <c r="J77" s="74">
        <v>0</v>
      </c>
      <c r="K77" s="132"/>
    </row>
    <row r="78" spans="1:16" ht="20.100000000000001" customHeight="1" x14ac:dyDescent="0.2">
      <c r="A78" s="2"/>
      <c r="B78" s="31"/>
      <c r="C78" s="119"/>
      <c r="D78" s="39" t="s">
        <v>73</v>
      </c>
      <c r="E78" s="39">
        <v>1</v>
      </c>
      <c r="F78" s="39">
        <v>0</v>
      </c>
      <c r="G78" s="39">
        <f t="shared" si="12"/>
        <v>1</v>
      </c>
      <c r="H78" s="61">
        <v>0</v>
      </c>
      <c r="I78" s="74">
        <v>0</v>
      </c>
      <c r="J78" s="74">
        <v>0</v>
      </c>
      <c r="K78" s="132"/>
    </row>
    <row r="79" spans="1:16" ht="20.100000000000001" customHeight="1" x14ac:dyDescent="0.2">
      <c r="A79" s="2"/>
      <c r="B79" s="31"/>
      <c r="C79" s="24" t="s">
        <v>15</v>
      </c>
      <c r="D79" s="36" t="s">
        <v>74</v>
      </c>
      <c r="E79" s="36">
        <v>1</v>
      </c>
      <c r="F79" s="36">
        <v>5</v>
      </c>
      <c r="G79" s="36">
        <f t="shared" si="12"/>
        <v>6</v>
      </c>
      <c r="H79" s="59">
        <v>0</v>
      </c>
      <c r="I79" s="73">
        <v>0</v>
      </c>
      <c r="J79" s="73">
        <v>0</v>
      </c>
      <c r="K79" s="132"/>
    </row>
    <row r="80" spans="1:16" ht="20.100000000000001" customHeight="1" x14ac:dyDescent="0.2">
      <c r="A80" s="2"/>
      <c r="B80" s="31"/>
      <c r="C80" s="119" t="s">
        <v>14</v>
      </c>
      <c r="D80" s="9" t="s">
        <v>23</v>
      </c>
      <c r="E80" s="9">
        <v>4</v>
      </c>
      <c r="F80" s="9">
        <v>19</v>
      </c>
      <c r="G80" s="9">
        <f t="shared" si="12"/>
        <v>23</v>
      </c>
      <c r="H80" s="61">
        <v>4</v>
      </c>
      <c r="I80" s="61">
        <v>22</v>
      </c>
      <c r="J80" s="61">
        <v>26</v>
      </c>
      <c r="K80" s="132"/>
    </row>
    <row r="81" spans="1:11" ht="20.100000000000001" customHeight="1" x14ac:dyDescent="0.2">
      <c r="A81" s="2"/>
      <c r="B81" s="31"/>
      <c r="C81" s="119"/>
      <c r="D81" s="9" t="s">
        <v>22</v>
      </c>
      <c r="E81" s="9">
        <v>4</v>
      </c>
      <c r="F81" s="9">
        <v>8</v>
      </c>
      <c r="G81" s="9">
        <f t="shared" si="12"/>
        <v>12</v>
      </c>
      <c r="H81" s="61">
        <v>1</v>
      </c>
      <c r="I81" s="61">
        <v>4</v>
      </c>
      <c r="J81" s="61">
        <v>5</v>
      </c>
      <c r="K81" s="132"/>
    </row>
    <row r="82" spans="1:11" ht="20.100000000000001" customHeight="1" x14ac:dyDescent="0.2">
      <c r="A82" s="2"/>
      <c r="B82" s="31"/>
      <c r="C82" s="56" t="s">
        <v>97</v>
      </c>
      <c r="D82" s="10" t="s">
        <v>21</v>
      </c>
      <c r="E82" s="10">
        <v>8</v>
      </c>
      <c r="F82" s="10">
        <v>42</v>
      </c>
      <c r="G82" s="10">
        <f>+E82+F82</f>
        <v>50</v>
      </c>
      <c r="H82" s="63">
        <v>5</v>
      </c>
      <c r="I82" s="63">
        <v>43</v>
      </c>
      <c r="J82" s="63">
        <v>48</v>
      </c>
      <c r="K82" s="132"/>
    </row>
    <row r="83" spans="1:11" ht="20.100000000000001" customHeight="1" x14ac:dyDescent="0.2">
      <c r="A83" s="2"/>
      <c r="B83" s="31"/>
      <c r="C83" s="11" t="s">
        <v>13</v>
      </c>
      <c r="D83" s="11" t="s">
        <v>20</v>
      </c>
      <c r="E83" s="11">
        <v>13</v>
      </c>
      <c r="F83" s="11">
        <v>27</v>
      </c>
      <c r="G83" s="11">
        <f>+E83+F83</f>
        <v>40</v>
      </c>
      <c r="H83" s="60">
        <v>7</v>
      </c>
      <c r="I83" s="60">
        <v>21</v>
      </c>
      <c r="J83" s="60">
        <v>28</v>
      </c>
      <c r="K83" s="132"/>
    </row>
    <row r="84" spans="1:11" ht="20.100000000000001" customHeight="1" x14ac:dyDescent="0.2">
      <c r="A84" s="2"/>
      <c r="B84" s="31"/>
      <c r="C84" s="10" t="s">
        <v>12</v>
      </c>
      <c r="D84" s="10" t="s">
        <v>19</v>
      </c>
      <c r="E84" s="10">
        <v>6</v>
      </c>
      <c r="F84" s="10">
        <v>15</v>
      </c>
      <c r="G84" s="10">
        <f>+E84+F84</f>
        <v>21</v>
      </c>
      <c r="H84" s="63">
        <v>6</v>
      </c>
      <c r="I84" s="63">
        <v>17</v>
      </c>
      <c r="J84" s="63">
        <v>23</v>
      </c>
      <c r="K84" s="132"/>
    </row>
    <row r="85" spans="1:11" ht="20.100000000000001" customHeight="1" x14ac:dyDescent="0.2">
      <c r="A85" s="2"/>
      <c r="B85" s="31"/>
      <c r="C85" s="11" t="s">
        <v>11</v>
      </c>
      <c r="D85" s="11" t="s">
        <v>18</v>
      </c>
      <c r="E85" s="11">
        <v>1</v>
      </c>
      <c r="F85" s="11">
        <v>11</v>
      </c>
      <c r="G85" s="11">
        <f>+E85+F85</f>
        <v>12</v>
      </c>
      <c r="H85" s="60">
        <v>2</v>
      </c>
      <c r="I85" s="60">
        <v>28</v>
      </c>
      <c r="J85" s="60">
        <v>30</v>
      </c>
      <c r="K85" s="132"/>
    </row>
    <row r="86" spans="1:11" ht="20.100000000000001" customHeight="1" x14ac:dyDescent="0.2">
      <c r="A86" s="2"/>
      <c r="B86" s="31"/>
      <c r="C86" s="109" t="s">
        <v>10</v>
      </c>
      <c r="D86" s="109"/>
      <c r="E86" s="12">
        <f t="shared" ref="E86:J86" si="13">SUM(E65:E85)</f>
        <v>116</v>
      </c>
      <c r="F86" s="64">
        <f t="shared" si="13"/>
        <v>578</v>
      </c>
      <c r="G86" s="64">
        <f t="shared" si="13"/>
        <v>694</v>
      </c>
      <c r="H86" s="64">
        <f t="shared" si="13"/>
        <v>122</v>
      </c>
      <c r="I86" s="64">
        <f t="shared" si="13"/>
        <v>577</v>
      </c>
      <c r="J86" s="64">
        <f t="shared" si="13"/>
        <v>699</v>
      </c>
      <c r="K86" s="132"/>
    </row>
    <row r="87" spans="1:11" ht="3.95" customHeight="1" x14ac:dyDescent="0.2">
      <c r="A87" s="2"/>
      <c r="B87" s="32"/>
      <c r="C87" s="13"/>
      <c r="D87" s="13"/>
      <c r="E87" s="13"/>
      <c r="F87" s="13"/>
      <c r="G87" s="14"/>
      <c r="H87" s="13"/>
      <c r="I87" s="13"/>
      <c r="J87" s="14"/>
      <c r="K87" s="133"/>
    </row>
    <row r="88" spans="1:11" ht="13.5" thickBot="1" x14ac:dyDescent="0.25">
      <c r="A88" s="2"/>
      <c r="C88" s="21"/>
      <c r="D88" s="22"/>
      <c r="E88" s="22"/>
      <c r="F88" s="22"/>
      <c r="G88" s="23"/>
      <c r="H88" s="22"/>
      <c r="I88" s="22"/>
      <c r="J88" s="23"/>
    </row>
    <row r="89" spans="1:11" ht="19.5" customHeight="1" thickTop="1" x14ac:dyDescent="0.2">
      <c r="A89" s="2"/>
      <c r="B89" s="85"/>
      <c r="C89" s="137" t="s">
        <v>65</v>
      </c>
      <c r="D89" s="137"/>
      <c r="E89" s="137"/>
      <c r="F89" s="137"/>
      <c r="G89" s="138"/>
      <c r="H89" s="67"/>
      <c r="I89" s="67"/>
      <c r="J89" s="67"/>
      <c r="K89" s="8"/>
    </row>
    <row r="90" spans="1:11" ht="3.75" customHeight="1" x14ac:dyDescent="0.2">
      <c r="A90" s="2"/>
      <c r="B90" s="81"/>
      <c r="C90" s="82"/>
      <c r="D90" s="82"/>
      <c r="E90" s="82"/>
      <c r="F90" s="82"/>
      <c r="G90" s="83"/>
      <c r="H90" s="82"/>
      <c r="I90" s="82"/>
      <c r="J90" s="83"/>
      <c r="K90" s="84"/>
    </row>
    <row r="91" spans="1:11" ht="21.75" customHeight="1" x14ac:dyDescent="0.2">
      <c r="B91" s="78"/>
      <c r="C91" s="79" t="s">
        <v>41</v>
      </c>
      <c r="D91" s="80"/>
      <c r="E91" s="126" t="s">
        <v>99</v>
      </c>
      <c r="F91" s="126"/>
      <c r="G91" s="127"/>
      <c r="H91" s="128" t="s">
        <v>100</v>
      </c>
      <c r="I91" s="129"/>
      <c r="J91" s="130"/>
      <c r="K91" s="132"/>
    </row>
    <row r="92" spans="1:11" ht="20.100000000000001" customHeight="1" x14ac:dyDescent="0.2">
      <c r="B92" s="31"/>
      <c r="C92" s="18" t="s">
        <v>9</v>
      </c>
      <c r="D92" s="18" t="s">
        <v>8</v>
      </c>
      <c r="E92" s="18" t="s">
        <v>40</v>
      </c>
      <c r="F92" s="18" t="s">
        <v>39</v>
      </c>
      <c r="G92" s="19" t="s">
        <v>7</v>
      </c>
      <c r="H92" s="18" t="s">
        <v>40</v>
      </c>
      <c r="I92" s="18" t="s">
        <v>39</v>
      </c>
      <c r="J92" s="19" t="s">
        <v>7</v>
      </c>
      <c r="K92" s="132"/>
    </row>
    <row r="93" spans="1:11" ht="20.100000000000001" customHeight="1" x14ac:dyDescent="0.2">
      <c r="B93" s="31"/>
      <c r="C93" s="28" t="s">
        <v>6</v>
      </c>
      <c r="D93" s="11" t="s">
        <v>61</v>
      </c>
      <c r="E93" s="49">
        <v>46</v>
      </c>
      <c r="F93" s="49">
        <v>52</v>
      </c>
      <c r="G93" s="49">
        <f>+E93+F93</f>
        <v>98</v>
      </c>
      <c r="H93" s="49">
        <v>27</v>
      </c>
      <c r="I93" s="49">
        <v>36</v>
      </c>
      <c r="J93" s="49">
        <f t="shared" ref="J93:J107" si="14">SUM(H93:I93)</f>
        <v>63</v>
      </c>
      <c r="K93" s="132"/>
    </row>
    <row r="94" spans="1:11" ht="20.100000000000001" customHeight="1" x14ac:dyDescent="0.2">
      <c r="B94" s="31"/>
      <c r="C94" s="24" t="s">
        <v>5</v>
      </c>
      <c r="D94" s="25" t="s">
        <v>61</v>
      </c>
      <c r="E94" s="47">
        <v>35</v>
      </c>
      <c r="F94" s="47">
        <v>56</v>
      </c>
      <c r="G94" s="47">
        <f t="shared" ref="G94:G107" si="15">+E94+F94</f>
        <v>91</v>
      </c>
      <c r="H94" s="47">
        <v>39</v>
      </c>
      <c r="I94" s="47">
        <v>76</v>
      </c>
      <c r="J94" s="47">
        <f t="shared" si="14"/>
        <v>115</v>
      </c>
      <c r="K94" s="132"/>
    </row>
    <row r="95" spans="1:11" ht="20.100000000000001" customHeight="1" x14ac:dyDescent="0.2">
      <c r="B95" s="31"/>
      <c r="C95" s="112" t="s">
        <v>67</v>
      </c>
      <c r="D95" s="34" t="s">
        <v>68</v>
      </c>
      <c r="E95" s="53">
        <v>26</v>
      </c>
      <c r="F95" s="53">
        <v>12</v>
      </c>
      <c r="G95" s="53">
        <f t="shared" si="15"/>
        <v>38</v>
      </c>
      <c r="H95" s="53">
        <v>29</v>
      </c>
      <c r="I95" s="53">
        <v>16</v>
      </c>
      <c r="J95" s="53">
        <f t="shared" si="14"/>
        <v>45</v>
      </c>
      <c r="K95" s="132"/>
    </row>
    <row r="96" spans="1:11" ht="20.100000000000001" customHeight="1" x14ac:dyDescent="0.2">
      <c r="B96" s="31"/>
      <c r="C96" s="113"/>
      <c r="D96" s="34" t="s">
        <v>105</v>
      </c>
      <c r="E96" s="53">
        <v>21</v>
      </c>
      <c r="F96" s="53">
        <v>53</v>
      </c>
      <c r="G96" s="53">
        <f t="shared" si="15"/>
        <v>74</v>
      </c>
      <c r="H96" s="53">
        <v>14</v>
      </c>
      <c r="I96" s="53">
        <v>46</v>
      </c>
      <c r="J96" s="53">
        <f t="shared" si="14"/>
        <v>60</v>
      </c>
      <c r="K96" s="132"/>
    </row>
    <row r="97" spans="1:11" ht="20.100000000000001" customHeight="1" x14ac:dyDescent="0.2">
      <c r="B97" s="31"/>
      <c r="C97" s="110" t="s">
        <v>4</v>
      </c>
      <c r="D97" s="44" t="s">
        <v>95</v>
      </c>
      <c r="E97" s="51">
        <v>34</v>
      </c>
      <c r="F97" s="51">
        <v>21</v>
      </c>
      <c r="G97" s="51">
        <f t="shared" si="15"/>
        <v>55</v>
      </c>
      <c r="H97" s="51">
        <v>34</v>
      </c>
      <c r="I97" s="51">
        <v>22</v>
      </c>
      <c r="J97" s="51">
        <f t="shared" si="14"/>
        <v>56</v>
      </c>
      <c r="K97" s="132"/>
    </row>
    <row r="98" spans="1:11" ht="20.100000000000001" customHeight="1" x14ac:dyDescent="0.2">
      <c r="B98" s="31"/>
      <c r="C98" s="111"/>
      <c r="D98" s="44" t="s">
        <v>96</v>
      </c>
      <c r="E98" s="51">
        <v>17</v>
      </c>
      <c r="F98" s="51">
        <v>45</v>
      </c>
      <c r="G98" s="51">
        <f t="shared" si="15"/>
        <v>62</v>
      </c>
      <c r="H98" s="51">
        <v>15</v>
      </c>
      <c r="I98" s="51">
        <v>46</v>
      </c>
      <c r="J98" s="51">
        <f t="shared" si="14"/>
        <v>61</v>
      </c>
      <c r="K98" s="132"/>
    </row>
    <row r="99" spans="1:11" ht="20.100000000000001" customHeight="1" x14ac:dyDescent="0.2">
      <c r="B99" s="31"/>
      <c r="C99" s="111"/>
      <c r="D99" s="44" t="s">
        <v>51</v>
      </c>
      <c r="E99" s="51">
        <v>6</v>
      </c>
      <c r="F99" s="51">
        <v>102</v>
      </c>
      <c r="G99" s="51">
        <f t="shared" si="15"/>
        <v>108</v>
      </c>
      <c r="H99" s="51">
        <v>11</v>
      </c>
      <c r="I99" s="51">
        <v>93</v>
      </c>
      <c r="J99" s="51">
        <f t="shared" si="14"/>
        <v>104</v>
      </c>
      <c r="K99" s="132"/>
    </row>
    <row r="100" spans="1:11" ht="20.100000000000001" customHeight="1" x14ac:dyDescent="0.2">
      <c r="B100" s="31"/>
      <c r="C100" s="111"/>
      <c r="D100" s="44" t="s">
        <v>52</v>
      </c>
      <c r="E100" s="51">
        <v>5</v>
      </c>
      <c r="F100" s="51">
        <v>125</v>
      </c>
      <c r="G100" s="51">
        <f t="shared" si="15"/>
        <v>130</v>
      </c>
      <c r="H100" s="51">
        <v>12</v>
      </c>
      <c r="I100" s="51">
        <v>113</v>
      </c>
      <c r="J100" s="51">
        <f t="shared" si="14"/>
        <v>125</v>
      </c>
      <c r="K100" s="132"/>
    </row>
    <row r="101" spans="1:11" ht="20.100000000000001" customHeight="1" x14ac:dyDescent="0.2">
      <c r="B101" s="31"/>
      <c r="C101" s="111"/>
      <c r="D101" s="44" t="s">
        <v>50</v>
      </c>
      <c r="E101" s="51">
        <v>16</v>
      </c>
      <c r="F101" s="51">
        <v>205</v>
      </c>
      <c r="G101" s="51">
        <f t="shared" si="15"/>
        <v>221</v>
      </c>
      <c r="H101" s="51">
        <v>17</v>
      </c>
      <c r="I101" s="51">
        <v>201</v>
      </c>
      <c r="J101" s="51">
        <f t="shared" si="14"/>
        <v>218</v>
      </c>
      <c r="K101" s="132"/>
    </row>
    <row r="102" spans="1:11" ht="20.100000000000001" customHeight="1" x14ac:dyDescent="0.2">
      <c r="B102" s="31"/>
      <c r="C102" s="111"/>
      <c r="D102" s="44" t="s">
        <v>49</v>
      </c>
      <c r="E102" s="51">
        <v>24</v>
      </c>
      <c r="F102" s="51">
        <v>39</v>
      </c>
      <c r="G102" s="51">
        <f t="shared" si="15"/>
        <v>63</v>
      </c>
      <c r="H102" s="51">
        <v>30</v>
      </c>
      <c r="I102" s="51">
        <v>37</v>
      </c>
      <c r="J102" s="51">
        <f t="shared" si="14"/>
        <v>67</v>
      </c>
      <c r="K102" s="132"/>
    </row>
    <row r="103" spans="1:11" ht="20.100000000000001" customHeight="1" x14ac:dyDescent="0.2">
      <c r="A103" s="2"/>
      <c r="B103" s="31"/>
      <c r="C103" s="97" t="s">
        <v>3</v>
      </c>
      <c r="D103" s="43" t="s">
        <v>63</v>
      </c>
      <c r="E103" s="49">
        <v>4</v>
      </c>
      <c r="F103" s="49">
        <v>73</v>
      </c>
      <c r="G103" s="49">
        <f t="shared" si="15"/>
        <v>77</v>
      </c>
      <c r="H103" s="49">
        <v>6</v>
      </c>
      <c r="I103" s="49">
        <v>69</v>
      </c>
      <c r="J103" s="49">
        <f t="shared" si="14"/>
        <v>75</v>
      </c>
      <c r="K103" s="132"/>
    </row>
    <row r="104" spans="1:11" ht="20.100000000000001" customHeight="1" x14ac:dyDescent="0.2">
      <c r="A104" s="2"/>
      <c r="B104" s="31"/>
      <c r="C104" s="97"/>
      <c r="D104" s="43" t="s">
        <v>83</v>
      </c>
      <c r="E104" s="49">
        <v>1</v>
      </c>
      <c r="F104" s="49">
        <v>24</v>
      </c>
      <c r="G104" s="49">
        <f t="shared" si="15"/>
        <v>25</v>
      </c>
      <c r="H104" s="49">
        <v>2</v>
      </c>
      <c r="I104" s="49">
        <v>30</v>
      </c>
      <c r="J104" s="49">
        <f t="shared" si="14"/>
        <v>32</v>
      </c>
      <c r="K104" s="132"/>
    </row>
    <row r="105" spans="1:11" ht="20.100000000000001" customHeight="1" x14ac:dyDescent="0.2">
      <c r="A105" s="2"/>
      <c r="B105" s="31"/>
      <c r="C105" s="97"/>
      <c r="D105" s="43" t="s">
        <v>62</v>
      </c>
      <c r="E105" s="49">
        <v>68</v>
      </c>
      <c r="F105" s="49">
        <v>98</v>
      </c>
      <c r="G105" s="49">
        <f t="shared" si="15"/>
        <v>166</v>
      </c>
      <c r="H105" s="49">
        <v>70</v>
      </c>
      <c r="I105" s="49">
        <v>96</v>
      </c>
      <c r="J105" s="49">
        <f t="shared" si="14"/>
        <v>166</v>
      </c>
      <c r="K105" s="132"/>
    </row>
    <row r="106" spans="1:11" s="76" customFormat="1" ht="20.100000000000001" customHeight="1" x14ac:dyDescent="0.2">
      <c r="B106" s="77"/>
      <c r="C106" s="110" t="s">
        <v>103</v>
      </c>
      <c r="D106" s="75" t="s">
        <v>104</v>
      </c>
      <c r="E106" s="51"/>
      <c r="F106" s="51"/>
      <c r="G106" s="51"/>
      <c r="H106" s="51">
        <v>5</v>
      </c>
      <c r="I106" s="51">
        <v>18</v>
      </c>
      <c r="J106" s="51">
        <f t="shared" si="14"/>
        <v>23</v>
      </c>
      <c r="K106" s="132"/>
    </row>
    <row r="107" spans="1:11" ht="20.100000000000001" customHeight="1" x14ac:dyDescent="0.2">
      <c r="A107" s="2"/>
      <c r="B107" s="31"/>
      <c r="C107" s="139"/>
      <c r="D107" s="35" t="s">
        <v>49</v>
      </c>
      <c r="E107" s="47">
        <v>10</v>
      </c>
      <c r="F107" s="47">
        <v>27</v>
      </c>
      <c r="G107" s="47">
        <f t="shared" si="15"/>
        <v>37</v>
      </c>
      <c r="H107" s="47">
        <v>7</v>
      </c>
      <c r="I107" s="47">
        <v>17</v>
      </c>
      <c r="J107" s="47">
        <f t="shared" si="14"/>
        <v>24</v>
      </c>
      <c r="K107" s="132"/>
    </row>
    <row r="108" spans="1:11" ht="20.100000000000001" customHeight="1" x14ac:dyDescent="0.2">
      <c r="A108" s="2"/>
      <c r="B108" s="31"/>
      <c r="C108" s="109" t="s">
        <v>60</v>
      </c>
      <c r="D108" s="109"/>
      <c r="E108" s="6">
        <f t="shared" ref="E108:J108" si="16">SUM(E93:E107)</f>
        <v>313</v>
      </c>
      <c r="F108" s="6">
        <f t="shared" si="16"/>
        <v>932</v>
      </c>
      <c r="G108" s="6">
        <f t="shared" si="16"/>
        <v>1245</v>
      </c>
      <c r="H108" s="6">
        <f t="shared" si="16"/>
        <v>318</v>
      </c>
      <c r="I108" s="6">
        <f t="shared" si="16"/>
        <v>916</v>
      </c>
      <c r="J108" s="6">
        <f t="shared" si="16"/>
        <v>1234</v>
      </c>
      <c r="K108" s="132"/>
    </row>
    <row r="109" spans="1:11" ht="4.5" customHeight="1" x14ac:dyDescent="0.2">
      <c r="A109" s="2"/>
      <c r="B109" s="32"/>
      <c r="C109" s="13"/>
      <c r="D109" s="13"/>
      <c r="E109" s="13"/>
      <c r="F109" s="13"/>
      <c r="G109" s="14"/>
      <c r="H109" s="13"/>
      <c r="I109" s="13"/>
      <c r="J109" s="14"/>
      <c r="K109" s="133"/>
    </row>
    <row r="110" spans="1:11" x14ac:dyDescent="0.2">
      <c r="A110" s="2"/>
      <c r="B110" s="7"/>
      <c r="C110" s="26"/>
      <c r="D110" s="26"/>
      <c r="E110" s="26"/>
      <c r="F110" s="26"/>
      <c r="G110" s="27"/>
      <c r="H110" s="26"/>
      <c r="I110" s="26"/>
      <c r="J110" s="27"/>
      <c r="K110" s="8"/>
    </row>
    <row r="111" spans="1:11" ht="3.95" customHeight="1" x14ac:dyDescent="0.2">
      <c r="A111" s="2"/>
      <c r="B111" s="101"/>
      <c r="C111" s="104"/>
      <c r="D111" s="105"/>
      <c r="E111" s="105"/>
      <c r="F111" s="105"/>
      <c r="G111" s="106"/>
      <c r="H111" s="68"/>
      <c r="I111" s="68"/>
      <c r="J111" s="68"/>
      <c r="K111" s="131"/>
    </row>
    <row r="112" spans="1:11" ht="20.100000000000001" customHeight="1" x14ac:dyDescent="0.2">
      <c r="A112" s="2"/>
      <c r="B112" s="102"/>
      <c r="C112" s="107" t="s">
        <v>2</v>
      </c>
      <c r="D112" s="107"/>
      <c r="E112" s="55">
        <f>E86+E59</f>
        <v>1405</v>
      </c>
      <c r="F112" s="55">
        <f>F86+F59</f>
        <v>4403</v>
      </c>
      <c r="G112" s="55">
        <f>G86+G59</f>
        <v>5808</v>
      </c>
      <c r="H112" s="55">
        <f>+H59+H86</f>
        <v>1323</v>
      </c>
      <c r="I112" s="55">
        <f t="shared" ref="I112" si="17">+I59+I86</f>
        <v>4293</v>
      </c>
      <c r="J112" s="55">
        <f>+H112+I112</f>
        <v>5616</v>
      </c>
      <c r="K112" s="132"/>
    </row>
    <row r="113" spans="1:11" ht="20.100000000000001" customHeight="1" x14ac:dyDescent="0.2">
      <c r="A113" s="2"/>
      <c r="B113" s="102"/>
      <c r="C113" s="107" t="s">
        <v>1</v>
      </c>
      <c r="D113" s="107"/>
      <c r="E113" s="55">
        <f>+E108</f>
        <v>313</v>
      </c>
      <c r="F113" s="55">
        <f>+F108</f>
        <v>932</v>
      </c>
      <c r="G113" s="55">
        <f>+G108</f>
        <v>1245</v>
      </c>
      <c r="H113" s="55">
        <f>+H108</f>
        <v>318</v>
      </c>
      <c r="I113" s="55">
        <f t="shared" ref="I113" si="18">+I108</f>
        <v>916</v>
      </c>
      <c r="J113" s="55">
        <f>+H113+I113</f>
        <v>1234</v>
      </c>
      <c r="K113" s="132"/>
    </row>
    <row r="114" spans="1:11" ht="20.100000000000001" customHeight="1" x14ac:dyDescent="0.2">
      <c r="A114" s="2"/>
      <c r="B114" s="102"/>
      <c r="C114" s="108" t="s">
        <v>0</v>
      </c>
      <c r="D114" s="108"/>
      <c r="E114" s="6">
        <f>+E112+E113</f>
        <v>1718</v>
      </c>
      <c r="F114" s="6">
        <f>+F112+F113</f>
        <v>5335</v>
      </c>
      <c r="G114" s="6">
        <f>+G112+G113</f>
        <v>7053</v>
      </c>
      <c r="H114" s="6">
        <f t="shared" ref="H114:J114" si="19">+H112+H113</f>
        <v>1641</v>
      </c>
      <c r="I114" s="6">
        <f t="shared" si="19"/>
        <v>5209</v>
      </c>
      <c r="J114" s="6">
        <f t="shared" si="19"/>
        <v>6850</v>
      </c>
      <c r="K114" s="132"/>
    </row>
    <row r="115" spans="1:11" ht="3.95" customHeight="1" x14ac:dyDescent="0.2">
      <c r="A115" s="2"/>
      <c r="B115" s="103"/>
      <c r="C115" s="134"/>
      <c r="D115" s="135"/>
      <c r="E115" s="135"/>
      <c r="F115" s="135"/>
      <c r="G115" s="136"/>
      <c r="H115" s="69"/>
      <c r="I115" s="69"/>
      <c r="J115" s="69"/>
      <c r="K115" s="133"/>
    </row>
    <row r="116" spans="1:11" x14ac:dyDescent="0.2">
      <c r="A116" s="2"/>
      <c r="C116" s="4" t="s">
        <v>107</v>
      </c>
      <c r="D116" s="5"/>
      <c r="E116" s="5"/>
      <c r="F116" s="5"/>
      <c r="G116" s="5"/>
      <c r="H116" s="5"/>
      <c r="I116" s="5"/>
      <c r="J116" s="5"/>
    </row>
    <row r="117" spans="1:11" x14ac:dyDescent="0.2">
      <c r="A117" s="2"/>
      <c r="B117" s="2"/>
      <c r="C117" s="5"/>
      <c r="D117" s="5"/>
      <c r="E117" s="5"/>
      <c r="F117" s="5"/>
      <c r="G117" s="5"/>
      <c r="H117" s="5"/>
      <c r="I117" s="5"/>
      <c r="J117" s="5"/>
      <c r="K117" s="2"/>
    </row>
    <row r="119" spans="1:11" x14ac:dyDescent="0.2">
      <c r="C119" s="71"/>
    </row>
    <row r="120" spans="1:11" x14ac:dyDescent="0.2">
      <c r="C120" s="71"/>
    </row>
  </sheetData>
  <mergeCells count="46">
    <mergeCell ref="H91:J91"/>
    <mergeCell ref="K62:K87"/>
    <mergeCell ref="K111:K115"/>
    <mergeCell ref="C115:G115"/>
    <mergeCell ref="K91:K109"/>
    <mergeCell ref="C89:G89"/>
    <mergeCell ref="H63:J63"/>
    <mergeCell ref="C106:C107"/>
    <mergeCell ref="H68:H69"/>
    <mergeCell ref="I68:I69"/>
    <mergeCell ref="J68:J69"/>
    <mergeCell ref="K7:K60"/>
    <mergeCell ref="C80:C81"/>
    <mergeCell ref="C53:C54"/>
    <mergeCell ref="C59:D59"/>
    <mergeCell ref="C55:C58"/>
    <mergeCell ref="C15:C20"/>
    <mergeCell ref="C33:C36"/>
    <mergeCell ref="C40:C42"/>
    <mergeCell ref="C43:C48"/>
    <mergeCell ref="C12:C14"/>
    <mergeCell ref="C21:C23"/>
    <mergeCell ref="C73:C76"/>
    <mergeCell ref="C66:C70"/>
    <mergeCell ref="C71:C72"/>
    <mergeCell ref="C77:C78"/>
    <mergeCell ref="E63:G63"/>
    <mergeCell ref="C5:G5"/>
    <mergeCell ref="B111:B115"/>
    <mergeCell ref="C111:G111"/>
    <mergeCell ref="C113:D113"/>
    <mergeCell ref="C114:D114"/>
    <mergeCell ref="C103:C105"/>
    <mergeCell ref="C108:D108"/>
    <mergeCell ref="C97:C102"/>
    <mergeCell ref="C112:D112"/>
    <mergeCell ref="C95:C96"/>
    <mergeCell ref="C49:C52"/>
    <mergeCell ref="C37:C39"/>
    <mergeCell ref="C86:D86"/>
    <mergeCell ref="E91:G91"/>
    <mergeCell ref="E8:G8"/>
    <mergeCell ref="H8:J8"/>
    <mergeCell ref="C24:C26"/>
    <mergeCell ref="C28:C30"/>
    <mergeCell ref="C31:C32"/>
  </mergeCells>
  <printOptions horizontalCentered="1"/>
  <pageMargins left="0.39370078740157483" right="0.39370078740157483" top="0.35433070866141736" bottom="0.35433070866141736" header="0" footer="0"/>
  <pageSetup paperSize="9" scale="73" orientation="portrait" r:id="rId1"/>
  <headerFooter alignWithMargins="0"/>
  <rowBreaks count="2" manualBreakCount="2">
    <brk id="60" max="7" man="1"/>
    <brk id="87" max="7" man="1"/>
  </rowBreaks>
  <webPublishItems count="1">
    <webPublishItem id="6826" divId="1311_6826" sourceType="sheet" destinationFile="G:\APAE\APAE-COMU\Estadístiques internes\LLIBREDA\Lldades 2012\taules\Apartat 1\131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1.3.1.1</vt:lpstr>
      <vt:lpstr>'1.3.1.1'!_1Àrea_d_impressió</vt:lpstr>
      <vt:lpstr>'1.3.1.1'!Área_de_impresión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2010-07-15T10:05:40Z</cp:lastPrinted>
  <dcterms:created xsi:type="dcterms:W3CDTF">2009-07-20T07:30:24Z</dcterms:created>
  <dcterms:modified xsi:type="dcterms:W3CDTF">2012-09-28T08:02:49Z</dcterms:modified>
</cp:coreProperties>
</file>