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00" windowHeight="6300"/>
  </bookViews>
  <sheets>
    <sheet name="4.3.1" sheetId="1" r:id="rId1"/>
  </sheets>
  <externalReferences>
    <externalReference r:id="rId2"/>
    <externalReference r:id="rId3"/>
  </externalReferences>
  <definedNames>
    <definedName name="__6_1_1_a_22_6_00">[1]__6_1_1_a_22_6_00!$A$6:$E$31</definedName>
    <definedName name="_1Àrea_d_impressió" localSheetId="0">'4.3.1'!$A$1:$I$143</definedName>
    <definedName name="_pa1" localSheetId="0">'4.3.1'!_pa1</definedName>
    <definedName name="_pa1">'4.3.1'!_pa1</definedName>
    <definedName name="_pa10" localSheetId="0">'4.3.1'!_pa10</definedName>
    <definedName name="_pa10">'4.3.1'!_pa10</definedName>
    <definedName name="_pa11" localSheetId="0">'4.3.1'!_pa11</definedName>
    <definedName name="_pa11">'4.3.1'!_pa11</definedName>
    <definedName name="_pa2" localSheetId="0">'4.3.1'!_pa2</definedName>
    <definedName name="_pa2">'4.3.1'!_pa2</definedName>
    <definedName name="_pa3" localSheetId="0">'4.3.1'!_pa3</definedName>
    <definedName name="_pa3">'4.3.1'!_pa3</definedName>
    <definedName name="_pa4" localSheetId="0">'4.3.1'!_pa4</definedName>
    <definedName name="_pa4">'4.3.1'!_pa4</definedName>
    <definedName name="_pa5" localSheetId="0">'4.3.1'!_pa5</definedName>
    <definedName name="_pa5">'4.3.1'!_pa5</definedName>
    <definedName name="_pa6" localSheetId="0">'4.3.1'!_pa6</definedName>
    <definedName name="_pa6">'4.3.1'!_pa6</definedName>
    <definedName name="_pa7" localSheetId="0">'4.3.1'!_pa7</definedName>
    <definedName name="_pa7">'4.3.1'!_pa7</definedName>
    <definedName name="_pa8" localSheetId="0">'4.3.1'!_pa8</definedName>
    <definedName name="_pa8">'4.3.1'!_pa8</definedName>
    <definedName name="_pa9" localSheetId="0">'4.3.1'!_pa9</definedName>
    <definedName name="_pa9">'4.3.1'!_pa9</definedName>
    <definedName name="A_impresión_IM">#REF!</definedName>
    <definedName name="adscr" localSheetId="0">'4.3.1'!adscr</definedName>
    <definedName name="adscr">'4.3.1'!adscr</definedName>
    <definedName name="_xlnm.Extract">[2]Índex!#REF!</definedName>
    <definedName name="Área_de_extracción2">#REF!</definedName>
    <definedName name="_xlnm.Print_Area" localSheetId="0">'4.3.1'!$A$1:$H$144</definedName>
    <definedName name="base100" localSheetId="0">'4.3.1'!base100</definedName>
    <definedName name="base100">'4.3.1'!base100</definedName>
    <definedName name="_xlnm.Database">#REF!</definedName>
    <definedName name="Beques_de_mobilitat">[1]Beques_de_mobilitat!$A$6:$G$30</definedName>
    <definedName name="Beques_règim_general">[1]Beques_règim_general!$A$1:$D$25</definedName>
    <definedName name="curt" localSheetId="0">'4.3.1'!curt</definedName>
    <definedName name="curt">'4.3.1'!curt</definedName>
    <definedName name="dades" localSheetId="0">'4.3.1'!dades</definedName>
    <definedName name="dades">'4.3.1'!dades</definedName>
    <definedName name="llarg" localSheetId="0">'4.3.1'!llarg</definedName>
    <definedName name="llarg">'4.3.1'!llarg</definedName>
    <definedName name="propis" localSheetId="0">'4.3.1'!propis</definedName>
    <definedName name="propis">'4.3.1'!propis</definedName>
    <definedName name="tot" localSheetId="0">'4.3.1'!tot</definedName>
    <definedName name="tot">'4.3.1'!tot</definedName>
  </definedNames>
  <calcPr calcId="145621"/>
</workbook>
</file>

<file path=xl/calcChain.xml><?xml version="1.0" encoding="utf-8"?>
<calcChain xmlns="http://schemas.openxmlformats.org/spreadsheetml/2006/main">
  <c r="D60" i="1" l="1"/>
  <c r="E60" i="1"/>
  <c r="F60" i="1"/>
  <c r="G60" i="1"/>
  <c r="C60" i="1"/>
  <c r="C61" i="1"/>
  <c r="G61" i="1"/>
  <c r="F81" i="1" l="1"/>
  <c r="F82" i="1"/>
  <c r="G81" i="1"/>
  <c r="G82" i="1"/>
  <c r="G73" i="1"/>
  <c r="G74" i="1"/>
  <c r="G75" i="1"/>
  <c r="G67" i="1"/>
  <c r="G68" i="1"/>
  <c r="G62" i="1"/>
  <c r="G63" i="1" s="1"/>
  <c r="F61" i="1"/>
  <c r="G77" i="1" l="1"/>
  <c r="G78" i="1"/>
  <c r="C82" i="1"/>
  <c r="D82" i="1"/>
  <c r="E82" i="1"/>
  <c r="C81" i="1"/>
  <c r="D81" i="1"/>
  <c r="E81" i="1"/>
  <c r="C74" i="1"/>
  <c r="D74" i="1"/>
  <c r="E74" i="1"/>
  <c r="F74" i="1"/>
  <c r="C73" i="1"/>
  <c r="D73" i="1"/>
  <c r="D75" i="1" s="1"/>
  <c r="E73" i="1"/>
  <c r="F73" i="1"/>
  <c r="F75" i="1" s="1"/>
  <c r="C68" i="1"/>
  <c r="D68" i="1"/>
  <c r="E68" i="1"/>
  <c r="F68" i="1"/>
  <c r="C67" i="1"/>
  <c r="D67" i="1"/>
  <c r="E67" i="1"/>
  <c r="F67" i="1"/>
  <c r="D61" i="1"/>
  <c r="E61" i="1"/>
  <c r="C62" i="1"/>
  <c r="D62" i="1"/>
  <c r="E62" i="1"/>
  <c r="F62" i="1"/>
  <c r="F63" i="1" s="1"/>
  <c r="E63" i="1" l="1"/>
  <c r="C63" i="1"/>
  <c r="D63" i="1"/>
  <c r="F78" i="1"/>
  <c r="D78" i="1"/>
  <c r="E75" i="1"/>
  <c r="E78" i="1" s="1"/>
  <c r="C75" i="1"/>
  <c r="C78" i="1" s="1"/>
  <c r="F77" i="1"/>
  <c r="D77" i="1"/>
  <c r="C77" i="1" l="1"/>
  <c r="E77" i="1"/>
</calcChain>
</file>

<file path=xl/sharedStrings.xml><?xml version="1.0" encoding="utf-8"?>
<sst xmlns="http://schemas.openxmlformats.org/spreadsheetml/2006/main" count="61" uniqueCount="38">
  <si>
    <t>4.3 Anàlisi econòmica</t>
  </si>
  <si>
    <t>4.3.1 FINANÇAMENT CORRENT I SUBVENCIÓ PÚBLICA PER ESTUDIANT/A</t>
  </si>
  <si>
    <t>Preus públics 1r i 2n cicles (inclou ingressos per becàries/aris)</t>
  </si>
  <si>
    <t>Preus públics doctorat</t>
  </si>
  <si>
    <t>Taxes de secretaria</t>
  </si>
  <si>
    <t>Prestació de serveis</t>
  </si>
  <si>
    <t>Convenis cooperació educativa</t>
  </si>
  <si>
    <t>Cursos i altres serveis</t>
  </si>
  <si>
    <t>Altres ingressos</t>
  </si>
  <si>
    <t>Altres transferències de la Generalitat</t>
  </si>
  <si>
    <t>Transferències corrents de l'Estat i d'altres administracions</t>
  </si>
  <si>
    <t>Transferències corrents d'empreses i particulars</t>
  </si>
  <si>
    <t>Transferències corrents de l'exterior</t>
  </si>
  <si>
    <t>Ingressos patrimonials</t>
  </si>
  <si>
    <t>Transf. Generalitat per a despeses financeres</t>
  </si>
  <si>
    <t>Subvenció Generalitat (ordinària)</t>
  </si>
  <si>
    <t xml:space="preserve">Total ingressos corrents -sense despeses financeres- </t>
  </si>
  <si>
    <t>Preus públics 1r i 2n cicles (inclou ingressos per becàries/aris)+Subvenció Generalitat (ordinària)</t>
  </si>
  <si>
    <t>Preus públics 1r i 2n cicles (inclou ingressos per becàries/aris)+Subvenció Generalitat (ordinària) respecte total ingressos</t>
  </si>
  <si>
    <t>Total despeses corrents -sense despeses financeres-</t>
  </si>
  <si>
    <t>Preus públics 1r i 2n cicles + subv. Ordinària</t>
  </si>
  <si>
    <t>Subvenció ordinària per estudiant/a (en € corrents)</t>
  </si>
  <si>
    <r>
      <t xml:space="preserve">(1)  </t>
    </r>
    <r>
      <rPr>
        <sz val="8"/>
        <color rgb="FF4A452A"/>
        <rFont val="Arial"/>
        <family val="2"/>
      </rPr>
      <t>No s'han considerat ni els ajuts i beques que l'estudiantat rep directament com a subvenció ni els costos que aquest soporta per desenvolupar el seus estudis</t>
    </r>
  </si>
  <si>
    <r>
      <t>(1)</t>
    </r>
    <r>
      <rPr>
        <sz val="8"/>
        <color rgb="FF4A452A"/>
        <rFont val="Arial"/>
        <family val="2"/>
      </rPr>
      <t xml:space="preserve"> No s'han considerat ni els ajuts i beques que l'estudiantat rep directament com a subvenció ni els costos que aquest soporta per desenvolupar el seus estudis</t>
    </r>
  </si>
  <si>
    <t>INGRESSOS</t>
  </si>
  <si>
    <t>Preus públics 1r i 2n cicles (inclou ingressos per becaris)</t>
  </si>
  <si>
    <t>Subvenció Generalitat (ordinària) (T+S)</t>
  </si>
  <si>
    <t xml:space="preserve">Total ingressos corrents </t>
  </si>
  <si>
    <t>LIQUIDACIÓ DEL PRESSUPOST (en € corrents)</t>
  </si>
  <si>
    <t>En euros constants de 2008</t>
  </si>
  <si>
    <r>
      <t>Total despeses corrents</t>
    </r>
    <r>
      <rPr>
        <b/>
        <vertAlign val="superscript"/>
        <sz val="10"/>
        <color theme="0"/>
        <rFont val="Arial"/>
        <family val="2"/>
      </rPr>
      <t xml:space="preserve"> (1)</t>
    </r>
  </si>
  <si>
    <t>(1) No s' inclouen les càrregues financeres derivades del programa d'inversions.</t>
  </si>
  <si>
    <t>(3) No s'han inclòs les beques i ajuts que reben directament els estudiants i que figuren quantificades en l'apartat  1.6.1.3.</t>
  </si>
  <si>
    <t>(2) A partir de l'exercici 2009 es tenen en comptel'estudiantat de màsters universitaris. L'estudiant considerat és equivalent a temps complet (Estudiants Equivalents a Temps Complet = Crèdits matriculats Anuals / Crèdits teorics de la titulació anuals). Per consultar el càlcul d'aquests estudiants  vegeu els apartat 1.3.2.10  i 1.3.4.3</t>
  </si>
  <si>
    <t>Subvenció ordinària per estudiant/a (en € constants de 2009)</t>
  </si>
  <si>
    <r>
      <t xml:space="preserve">Subvenció pública per estudiant </t>
    </r>
    <r>
      <rPr>
        <b/>
        <vertAlign val="superscript"/>
        <sz val="10"/>
        <color theme="0"/>
        <rFont val="Arial"/>
        <family val="2"/>
      </rPr>
      <t>(2) (3)</t>
    </r>
  </si>
  <si>
    <t>Font: Comptes anuals a 31 de desembre de 2009,</t>
  </si>
  <si>
    <t>LIQUIDACIÓ DEL PRESSUPOST (en € constants 2009 -IPC base 2006-)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</si>
</sst>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#,##0.0"/>
    <numFmt numFmtId="166" formatCode="#,##0.00_ ;\-#,##0.00\ "/>
  </numFmts>
  <fonts count="25" x14ac:knownFonts="1">
    <font>
      <sz val="10"/>
      <name val="Arial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b/>
      <i/>
      <u/>
      <sz val="10"/>
      <color rgb="FF4A452A"/>
      <name val="Times New Roman"/>
      <family val="1"/>
    </font>
    <font>
      <b/>
      <u/>
      <sz val="10"/>
      <color rgb="FF4A452A"/>
      <name val="Times New Roman"/>
      <family val="1"/>
    </font>
    <font>
      <sz val="8"/>
      <color rgb="FF4A452A"/>
      <name val="Arial"/>
      <family val="2"/>
    </font>
    <font>
      <sz val="9"/>
      <color rgb="FF4A452A"/>
      <name val="Courier"/>
      <family val="3"/>
    </font>
    <font>
      <sz val="9"/>
      <color rgb="FF4A452A"/>
      <name val="Arial"/>
      <family val="2"/>
    </font>
    <font>
      <sz val="10"/>
      <color rgb="FF4A452A"/>
      <name val="Courier"/>
      <family val="3"/>
    </font>
    <font>
      <vertAlign val="superscript"/>
      <sz val="8"/>
      <color rgb="FF4A452A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b/>
      <vertAlign val="superscript"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Courier"/>
      <family val="3"/>
    </font>
    <font>
      <sz val="9"/>
      <color theme="0"/>
      <name val="Times New Roman"/>
      <family val="1"/>
    </font>
    <font>
      <sz val="9"/>
      <color theme="0"/>
      <name val="Courier"/>
      <family val="3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B0A774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rgb="FF948B54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rgb="FF948B54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/>
      <top style="thin">
        <color rgb="FF948B5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948B5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rgb="FF948B54"/>
      </right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rgb="FF948B54"/>
      </bottom>
      <diagonal/>
    </border>
    <border>
      <left style="thin">
        <color theme="0"/>
      </left>
      <right style="thin">
        <color theme="0"/>
      </right>
      <top/>
      <bottom style="thin">
        <color rgb="FF948B54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948B5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</borders>
  <cellStyleXfs count="19">
    <xf numFmtId="0" fontId="0" fillId="0" borderId="0"/>
    <xf numFmtId="0" fontId="5" fillId="0" borderId="1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3" applyNumberFormat="0" applyFont="0" applyFill="0" applyAlignment="0" applyProtection="0"/>
    <xf numFmtId="0" fontId="5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5" fillId="0" borderId="6" applyNumberFormat="0" applyFont="0" applyFill="0" applyAlignment="0" applyProtection="0"/>
    <xf numFmtId="0" fontId="5" fillId="0" borderId="7" applyNumberFormat="0" applyFont="0" applyFill="0" applyAlignment="0" applyProtection="0"/>
    <xf numFmtId="0" fontId="1" fillId="2" borderId="8">
      <alignment horizontal="left" vertical="center"/>
    </xf>
    <xf numFmtId="0" fontId="1" fillId="3" borderId="8">
      <alignment horizontal="left" vertical="center"/>
    </xf>
    <xf numFmtId="0" fontId="2" fillId="4" borderId="0">
      <alignment horizontal="left" vertical="center"/>
    </xf>
    <xf numFmtId="0" fontId="3" fillId="5" borderId="8" applyNumberFormat="0">
      <alignment vertical="center"/>
    </xf>
    <xf numFmtId="0" fontId="3" fillId="6" borderId="8" applyNumberFormat="0">
      <alignment vertical="center"/>
    </xf>
    <xf numFmtId="0" fontId="3" fillId="7" borderId="8">
      <alignment horizontal="left" vertical="center"/>
    </xf>
    <xf numFmtId="0" fontId="4" fillId="8" borderId="8">
      <alignment horizontal="center" vertical="center" wrapText="1"/>
    </xf>
    <xf numFmtId="0" fontId="1" fillId="3" borderId="8" applyNumberFormat="0">
      <alignment vertical="center"/>
    </xf>
    <xf numFmtId="0" fontId="1" fillId="2" borderId="8" applyNumberFormat="0">
      <alignment vertical="center"/>
    </xf>
    <xf numFmtId="9" fontId="5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81">
    <xf numFmtId="0" fontId="0" fillId="0" borderId="0" xfId="0"/>
    <xf numFmtId="0" fontId="6" fillId="7" borderId="8" xfId="13" applyFont="1" applyFill="1" applyBorder="1" applyAlignment="1">
      <alignment horizontal="left" vertical="center"/>
    </xf>
    <xf numFmtId="0" fontId="6" fillId="7" borderId="0" xfId="13" applyFont="1" applyBorder="1" applyAlignment="1">
      <alignment vertical="center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7" fillId="4" borderId="7" xfId="7" applyFont="1" applyFill="1"/>
    <xf numFmtId="0" fontId="12" fillId="4" borderId="0" xfId="0" applyFont="1" applyFill="1"/>
    <xf numFmtId="0" fontId="14" fillId="4" borderId="0" xfId="0" applyFont="1" applyFill="1"/>
    <xf numFmtId="0" fontId="7" fillId="4" borderId="12" xfId="3" applyFont="1" applyFill="1" applyBorder="1"/>
    <xf numFmtId="0" fontId="9" fillId="4" borderId="13" xfId="7" applyFont="1" applyFill="1" applyBorder="1" applyAlignment="1">
      <alignment vertical="center"/>
    </xf>
    <xf numFmtId="0" fontId="8" fillId="4" borderId="13" xfId="7" applyFont="1" applyFill="1" applyBorder="1" applyAlignment="1">
      <alignment vertical="center"/>
    </xf>
    <xf numFmtId="0" fontId="7" fillId="4" borderId="13" xfId="7" applyFont="1" applyFill="1" applyBorder="1"/>
    <xf numFmtId="0" fontId="7" fillId="4" borderId="14" xfId="1" applyFont="1" applyFill="1" applyBorder="1"/>
    <xf numFmtId="0" fontId="7" fillId="4" borderId="15" xfId="6" applyFont="1" applyFill="1" applyBorder="1"/>
    <xf numFmtId="0" fontId="16" fillId="9" borderId="16" xfId="14" applyFont="1" applyFill="1" applyBorder="1">
      <alignment horizontal="center" vertical="center" wrapText="1"/>
    </xf>
    <xf numFmtId="0" fontId="7" fillId="4" borderId="17" xfId="0" applyFont="1" applyFill="1" applyBorder="1"/>
    <xf numFmtId="0" fontId="7" fillId="4" borderId="18" xfId="2" applyFont="1" applyFill="1" applyBorder="1"/>
    <xf numFmtId="0" fontId="8" fillId="4" borderId="19" xfId="5" applyFont="1" applyFill="1" applyBorder="1" applyAlignment="1">
      <alignment vertical="center" wrapText="1"/>
    </xf>
    <xf numFmtId="0" fontId="7" fillId="4" borderId="20" xfId="0" applyFont="1" applyFill="1" applyBorder="1"/>
    <xf numFmtId="0" fontId="10" fillId="4" borderId="13" xfId="7" applyFont="1" applyFill="1" applyBorder="1" applyAlignment="1">
      <alignment vertical="center"/>
    </xf>
    <xf numFmtId="0" fontId="7" fillId="4" borderId="14" xfId="0" applyFont="1" applyFill="1" applyBorder="1"/>
    <xf numFmtId="0" fontId="7" fillId="4" borderId="17" xfId="4" applyFont="1" applyFill="1" applyBorder="1"/>
    <xf numFmtId="0" fontId="7" fillId="10" borderId="16" xfId="11" applyFont="1" applyFill="1" applyBorder="1" applyAlignment="1">
      <alignment vertical="center" wrapText="1"/>
    </xf>
    <xf numFmtId="165" fontId="7" fillId="10" borderId="16" xfId="11" applyNumberFormat="1" applyFont="1" applyFill="1" applyBorder="1">
      <alignment vertical="center"/>
    </xf>
    <xf numFmtId="0" fontId="7" fillId="11" borderId="16" xfId="12" applyFont="1" applyFill="1" applyBorder="1" applyAlignment="1">
      <alignment vertical="center" wrapText="1"/>
    </xf>
    <xf numFmtId="165" fontId="7" fillId="11" borderId="16" xfId="12" applyNumberFormat="1" applyFont="1" applyFill="1" applyBorder="1">
      <alignment vertical="center"/>
    </xf>
    <xf numFmtId="0" fontId="16" fillId="9" borderId="16" xfId="9" applyFont="1" applyFill="1" applyBorder="1" applyAlignment="1">
      <alignment horizontal="left" vertical="center" wrapText="1"/>
    </xf>
    <xf numFmtId="165" fontId="16" fillId="9" borderId="16" xfId="15" applyNumberFormat="1" applyFont="1" applyFill="1" applyBorder="1">
      <alignment vertical="center"/>
    </xf>
    <xf numFmtId="0" fontId="16" fillId="12" borderId="16" xfId="8" applyFont="1" applyFill="1" applyBorder="1" applyAlignment="1">
      <alignment horizontal="left" vertical="center" wrapText="1"/>
    </xf>
    <xf numFmtId="165" fontId="16" fillId="12" borderId="16" xfId="16" applyNumberFormat="1" applyFont="1" applyFill="1" applyBorder="1">
      <alignment vertical="center"/>
    </xf>
    <xf numFmtId="0" fontId="7" fillId="4" borderId="0" xfId="0" applyFont="1" applyFill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center"/>
    </xf>
    <xf numFmtId="166" fontId="18" fillId="4" borderId="0" xfId="18" applyNumberFormat="1" applyFont="1" applyFill="1" applyBorder="1" applyAlignment="1">
      <alignment horizontal="right" vertical="center"/>
    </xf>
    <xf numFmtId="165" fontId="18" fillId="4" borderId="0" xfId="0" applyNumberFormat="1" applyFont="1" applyFill="1" applyBorder="1" applyAlignment="1">
      <alignment vertical="center"/>
    </xf>
    <xf numFmtId="164" fontId="18" fillId="4" borderId="0" xfId="17" applyNumberFormat="1" applyFont="1" applyFill="1" applyBorder="1" applyAlignment="1">
      <alignment vertical="center"/>
    </xf>
    <xf numFmtId="0" fontId="7" fillId="4" borderId="21" xfId="7" applyFont="1" applyFill="1" applyBorder="1"/>
    <xf numFmtId="0" fontId="16" fillId="9" borderId="22" xfId="14" applyFont="1" applyFill="1" applyBorder="1">
      <alignment horizontal="center" vertical="center" wrapText="1"/>
    </xf>
    <xf numFmtId="165" fontId="7" fillId="10" borderId="22" xfId="11" applyNumberFormat="1" applyFont="1" applyFill="1" applyBorder="1">
      <alignment vertical="center"/>
    </xf>
    <xf numFmtId="165" fontId="7" fillId="11" borderId="22" xfId="12" applyNumberFormat="1" applyFont="1" applyFill="1" applyBorder="1">
      <alignment vertical="center"/>
    </xf>
    <xf numFmtId="165" fontId="16" fillId="12" borderId="22" xfId="16" applyNumberFormat="1" applyFont="1" applyFill="1" applyBorder="1">
      <alignment vertical="center"/>
    </xf>
    <xf numFmtId="165" fontId="16" fillId="9" borderId="22" xfId="15" applyNumberFormat="1" applyFont="1" applyFill="1" applyBorder="1">
      <alignment vertical="center"/>
    </xf>
    <xf numFmtId="0" fontId="8" fillId="4" borderId="23" xfId="5" applyFont="1" applyFill="1" applyBorder="1" applyAlignment="1">
      <alignment vertical="center" wrapText="1"/>
    </xf>
    <xf numFmtId="0" fontId="11" fillId="4" borderId="22" xfId="10" applyFont="1" applyFill="1" applyBorder="1" applyAlignment="1">
      <alignment horizontal="left" vertical="center" wrapText="1"/>
    </xf>
    <xf numFmtId="165" fontId="7" fillId="4" borderId="0" xfId="0" applyNumberFormat="1" applyFont="1" applyFill="1"/>
    <xf numFmtId="0" fontId="19" fillId="4" borderId="0" xfId="0" applyFont="1" applyFill="1" applyBorder="1"/>
    <xf numFmtId="0" fontId="19" fillId="4" borderId="0" xfId="0" applyFont="1" applyFill="1" applyBorder="1" applyAlignment="1">
      <alignment vertical="center"/>
    </xf>
    <xf numFmtId="0" fontId="19" fillId="4" borderId="0" xfId="0" applyFont="1" applyFill="1"/>
    <xf numFmtId="0" fontId="19" fillId="4" borderId="0" xfId="0" applyFont="1" applyFill="1" applyAlignment="1">
      <alignment vertical="center"/>
    </xf>
    <xf numFmtId="0" fontId="18" fillId="4" borderId="0" xfId="0" applyFont="1" applyFill="1"/>
    <xf numFmtId="165" fontId="16" fillId="9" borderId="16" xfId="15" applyNumberFormat="1" applyFont="1" applyFill="1" applyBorder="1" applyAlignment="1">
      <alignment horizontal="right" vertical="center"/>
    </xf>
    <xf numFmtId="0" fontId="21" fillId="4" borderId="0" xfId="0" applyFont="1" applyFill="1"/>
    <xf numFmtId="0" fontId="22" fillId="4" borderId="0" xfId="0" applyFont="1" applyFill="1"/>
    <xf numFmtId="0" fontId="7" fillId="4" borderId="26" xfId="6" applyFont="1" applyFill="1" applyBorder="1"/>
    <xf numFmtId="0" fontId="11" fillId="4" borderId="27" xfId="10" applyFont="1" applyFill="1" applyBorder="1" applyAlignment="1">
      <alignment horizontal="left" vertical="center" wrapText="1"/>
    </xf>
    <xf numFmtId="0" fontId="11" fillId="4" borderId="28" xfId="10" applyFont="1" applyFill="1" applyBorder="1" applyAlignment="1">
      <alignment horizontal="left" vertical="center" wrapText="1"/>
    </xf>
    <xf numFmtId="0" fontId="7" fillId="4" borderId="29" xfId="4" applyFont="1" applyFill="1" applyBorder="1"/>
    <xf numFmtId="0" fontId="13" fillId="7" borderId="30" xfId="13" applyFont="1" applyBorder="1">
      <alignment horizontal="left" vertical="center"/>
    </xf>
    <xf numFmtId="0" fontId="7" fillId="4" borderId="31" xfId="6" applyFont="1" applyFill="1" applyBorder="1"/>
    <xf numFmtId="0" fontId="7" fillId="4" borderId="32" xfId="2" applyFont="1" applyFill="1" applyBorder="1"/>
    <xf numFmtId="0" fontId="7" fillId="4" borderId="33" xfId="5" applyFont="1" applyFill="1" applyBorder="1"/>
    <xf numFmtId="0" fontId="11" fillId="4" borderId="34" xfId="10" applyFont="1" applyFill="1" applyBorder="1" applyAlignment="1">
      <alignment horizontal="left" vertical="center" wrapText="1"/>
    </xf>
    <xf numFmtId="0" fontId="7" fillId="4" borderId="35" xfId="4" applyFont="1" applyFill="1" applyBorder="1"/>
    <xf numFmtId="0" fontId="7" fillId="4" borderId="36" xfId="5" applyFont="1" applyFill="1" applyBorder="1"/>
    <xf numFmtId="0" fontId="7" fillId="4" borderId="37" xfId="5" applyFont="1" applyFill="1" applyBorder="1"/>
    <xf numFmtId="2" fontId="7" fillId="4" borderId="38" xfId="5" applyNumberFormat="1" applyFont="1" applyFill="1" applyBorder="1"/>
    <xf numFmtId="0" fontId="23" fillId="4" borderId="0" xfId="0" applyFont="1" applyFill="1"/>
    <xf numFmtId="0" fontId="24" fillId="4" borderId="0" xfId="0" applyFont="1" applyFill="1"/>
    <xf numFmtId="0" fontId="18" fillId="4" borderId="0" xfId="0" applyFont="1" applyFill="1" applyAlignment="1">
      <alignment vertical="center"/>
    </xf>
    <xf numFmtId="0" fontId="15" fillId="0" borderId="0" xfId="0" applyFont="1" applyFill="1" applyAlignment="1">
      <alignment horizontal="left"/>
    </xf>
    <xf numFmtId="0" fontId="11" fillId="4" borderId="16" xfId="10" applyFont="1" applyFill="1" applyBorder="1" applyAlignment="1">
      <alignment horizontal="left" vertical="center" wrapText="1"/>
    </xf>
    <xf numFmtId="0" fontId="11" fillId="4" borderId="22" xfId="10" applyFont="1" applyFill="1" applyBorder="1" applyAlignment="1">
      <alignment horizontal="left" vertical="center" wrapText="1"/>
    </xf>
    <xf numFmtId="0" fontId="11" fillId="4" borderId="24" xfId="10" applyFont="1" applyFill="1" applyBorder="1" applyAlignment="1">
      <alignment horizontal="left" vertical="center" wrapText="1"/>
    </xf>
    <xf numFmtId="0" fontId="11" fillId="4" borderId="25" xfId="10" applyFont="1" applyFill="1" applyBorder="1" applyAlignment="1">
      <alignment horizontal="left" vertical="center" wrapText="1"/>
    </xf>
    <xf numFmtId="0" fontId="6" fillId="7" borderId="10" xfId="13" applyFont="1" applyBorder="1" applyAlignment="1">
      <alignment horizontal="left" vertical="center"/>
    </xf>
    <xf numFmtId="0" fontId="6" fillId="7" borderId="0" xfId="13" applyFont="1" applyBorder="1" applyAlignment="1">
      <alignment horizontal="left" vertical="center"/>
    </xf>
    <xf numFmtId="0" fontId="6" fillId="7" borderId="11" xfId="13" applyFont="1" applyBorder="1" applyAlignment="1">
      <alignment horizontal="left" vertical="center"/>
    </xf>
    <xf numFmtId="0" fontId="6" fillId="7" borderId="9" xfId="13" applyFont="1" applyBorder="1" applyAlignment="1">
      <alignment horizontal="left" vertical="center"/>
    </xf>
  </cellXfs>
  <cellStyles count="19">
    <cellStyle name="BordeEsqDS" xfId="1"/>
    <cellStyle name="BordeEsqII" xfId="2"/>
    <cellStyle name="BordeEsqIS" xfId="3"/>
    <cellStyle name="BordeTablaDer" xfId="4"/>
    <cellStyle name="BordeTablaInf" xfId="5"/>
    <cellStyle name="BordeTablaIzq" xfId="6"/>
    <cellStyle name="BordeTablaSup" xfId="7"/>
    <cellStyle name="CMenuIzqTotal" xfId="8"/>
    <cellStyle name="CMenuIzqTotal2" xfId="9"/>
    <cellStyle name="comentario" xfId="10"/>
    <cellStyle name="fColor1" xfId="11"/>
    <cellStyle name="fColor2" xfId="12"/>
    <cellStyle name="fSubTitulo" xfId="13"/>
    <cellStyle name="fTitulo" xfId="14"/>
    <cellStyle name="fTotal2" xfId="15"/>
    <cellStyle name="fTotal3" xfId="16"/>
    <cellStyle name="Millares" xfId="18" builtinId="3"/>
    <cellStyle name="Normal" xfId="0" builtinId="0"/>
    <cellStyle name="Porcentaje" xfId="1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EB68C"/>
      <color rgb="FFC5BE97"/>
      <color rgb="FFB0A774"/>
      <color rgb="FF7E7546"/>
      <color rgb="FF998E55"/>
      <color rgb="FFDDD9C3"/>
      <color rgb="FF4A452A"/>
      <color rgb="FF948B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s-ES"/>
              <a:t>Evolució ingressos corrents</a:t>
            </a:r>
          </a:p>
          <a:p>
            <a:pPr algn="l">
              <a:defRPr/>
            </a:pPr>
            <a:r>
              <a:rPr lang="es-ES"/>
              <a:t>(en milers d'€ constants de 2010)</a:t>
            </a:r>
          </a:p>
        </c:rich>
      </c:tx>
      <c:layout>
        <c:manualLayout>
          <c:xMode val="edge"/>
          <c:yMode val="edge"/>
          <c:x val="4.3726113183220513E-4"/>
          <c:y val="1.9452834503525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952330164366364E-2"/>
          <c:y val="0.16534951241423321"/>
          <c:w val="0.82617443271584412"/>
          <c:h val="0.55190920353715811"/>
        </c:manualLayout>
      </c:layout>
      <c:lineChart>
        <c:grouping val="standard"/>
        <c:varyColors val="0"/>
        <c:ser>
          <c:idx val="0"/>
          <c:order val="0"/>
          <c:tx>
            <c:strRef>
              <c:f>'4.3.1'!$B$61</c:f>
              <c:strCache>
                <c:ptCount val="1"/>
                <c:pt idx="0">
                  <c:v>Total ingressos corrents -sense despeses financeres- </c:v>
                </c:pt>
              </c:strCache>
            </c:strRef>
          </c:tx>
          <c:spPr>
            <a:ln>
              <a:solidFill>
                <a:srgbClr val="998E55"/>
              </a:solidFill>
            </a:ln>
          </c:spPr>
          <c:marker>
            <c:spPr>
              <a:solidFill>
                <a:srgbClr val="998E55"/>
              </a:solidFill>
              <a:ln>
                <a:solidFill>
                  <a:srgbClr val="BEB68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-9.834049764937822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834049764937822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'4.3.1'!$C$60:$G$60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'4.3.1'!$C$61:$G$61</c:f>
              <c:numCache>
                <c:formatCode>#,##0.00_ ;\-#,##0.00\ </c:formatCode>
                <c:ptCount val="5"/>
                <c:pt idx="0">
                  <c:v>255337.83084017041</c:v>
                </c:pt>
                <c:pt idx="1">
                  <c:v>270206.38252639095</c:v>
                </c:pt>
                <c:pt idx="2">
                  <c:v>292323.84270455514</c:v>
                </c:pt>
                <c:pt idx="3">
                  <c:v>311485.59941959998</c:v>
                </c:pt>
                <c:pt idx="4">
                  <c:v>303685.01331000007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'4.3.1'!$B$62</c:f>
              <c:strCache>
                <c:ptCount val="1"/>
                <c:pt idx="0">
                  <c:v>Preus públics 1r i 2n cicles (inclou ingressos per becàries/aris)+Subvenció Generalitat (ordinària)</c:v>
                </c:pt>
              </c:strCache>
            </c:strRef>
          </c:tx>
          <c:spPr>
            <a:ln>
              <a:solidFill>
                <a:srgbClr val="7E7546"/>
              </a:solidFill>
            </a:ln>
          </c:spPr>
          <c:marker>
            <c:spPr>
              <a:solidFill>
                <a:srgbClr val="7E7546"/>
              </a:solidFill>
              <a:ln>
                <a:solidFill>
                  <a:srgbClr val="7E754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-8.195041470781515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783625730994153E-3"/>
                  <c:y val="-8.522843129612771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'4.3.1'!$C$60:$G$60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'4.3.1'!$C$62:$G$62</c:f>
              <c:numCache>
                <c:formatCode>#,##0.0</c:formatCode>
                <c:ptCount val="5"/>
                <c:pt idx="0">
                  <c:v>158318.48722651915</c:v>
                </c:pt>
                <c:pt idx="1">
                  <c:v>182959.67718356592</c:v>
                </c:pt>
                <c:pt idx="2">
                  <c:v>194585.30824027679</c:v>
                </c:pt>
                <c:pt idx="3">
                  <c:v>216498.6274763</c:v>
                </c:pt>
                <c:pt idx="4">
                  <c:v>214352.25080000001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71520"/>
        <c:axId val="244173440"/>
      </c:lineChart>
      <c:lineChart>
        <c:grouping val="standard"/>
        <c:varyColors val="0"/>
        <c:ser>
          <c:idx val="2"/>
          <c:order val="2"/>
          <c:tx>
            <c:strRef>
              <c:f>'4.3.1'!$B$63</c:f>
              <c:strCache>
                <c:ptCount val="1"/>
                <c:pt idx="0">
                  <c:v>Preus públics 1r i 2n cicles (inclou ingressos per becàries/aris)+Subvenció Generalitat (ordinària) respecte total ingressos</c:v>
                </c:pt>
              </c:strCache>
            </c:strRef>
          </c:tx>
          <c:spPr>
            <a:ln>
              <a:solidFill>
                <a:srgbClr val="BEB68C"/>
              </a:solidFill>
            </a:ln>
          </c:spPr>
          <c:marker>
            <c:spPr>
              <a:solidFill>
                <a:srgbClr val="B0A774"/>
              </a:solidFill>
              <a:ln>
                <a:solidFill>
                  <a:srgbClr val="BEB68C"/>
                </a:solidFill>
              </a:ln>
            </c:spPr>
          </c:marker>
          <c:dLbls>
            <c:dLbl>
              <c:idx val="3"/>
              <c:layout>
                <c:manualLayout>
                  <c:x val="6.2378167641325534E-3"/>
                  <c:y val="3.2780165883126143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594541910332548E-3"/>
                  <c:y val="-6.88383483545647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'4.3.1'!$C$60:$G$60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'4.3.1'!$C$63:$G$63</c:f>
              <c:numCache>
                <c:formatCode>0.0%</c:formatCode>
                <c:ptCount val="5"/>
                <c:pt idx="0">
                  <c:v>0.62003537315870416</c:v>
                </c:pt>
                <c:pt idx="1">
                  <c:v>0.67711086419543154</c:v>
                </c:pt>
                <c:pt idx="2">
                  <c:v>0.66564980276665153</c:v>
                </c:pt>
                <c:pt idx="3">
                  <c:v>0.69505180297165603</c:v>
                </c:pt>
                <c:pt idx="4">
                  <c:v>0.70583743485948824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90592"/>
        <c:axId val="216589056"/>
      </c:lineChart>
      <c:catAx>
        <c:axId val="2441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5BE97"/>
            </a:solidFill>
          </a:ln>
        </c:spPr>
        <c:crossAx val="244173440"/>
        <c:crosses val="autoZero"/>
        <c:auto val="1"/>
        <c:lblAlgn val="ctr"/>
        <c:lblOffset val="100"/>
        <c:noMultiLvlLbl val="0"/>
      </c:catAx>
      <c:valAx>
        <c:axId val="244173440"/>
        <c:scaling>
          <c:orientation val="minMax"/>
        </c:scaling>
        <c:delete val="0"/>
        <c:axPos val="l"/>
        <c:majorGridlines>
          <c:spPr>
            <a:ln>
              <a:solidFill>
                <a:srgbClr val="C5BE97"/>
              </a:solidFill>
            </a:ln>
          </c:spPr>
        </c:majorGridlines>
        <c:numFmt formatCode="#,##0.00_ ;\-#,##0.00\ " sourceLinked="1"/>
        <c:majorTickMark val="out"/>
        <c:minorTickMark val="none"/>
        <c:tickLblPos val="nextTo"/>
        <c:spPr>
          <a:ln>
            <a:solidFill>
              <a:srgbClr val="C5BE97"/>
            </a:solidFill>
          </a:ln>
        </c:spPr>
        <c:crossAx val="244171520"/>
        <c:crosses val="autoZero"/>
        <c:crossBetween val="between"/>
      </c:valAx>
      <c:valAx>
        <c:axId val="216589056"/>
        <c:scaling>
          <c:orientation val="minMax"/>
          <c:max val="1"/>
          <c:min val="0.55000000000000004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solidFill>
              <a:srgbClr val="C5BE97"/>
            </a:solidFill>
          </a:ln>
        </c:spPr>
        <c:crossAx val="216590592"/>
        <c:crosses val="max"/>
        <c:crossBetween val="between"/>
      </c:valAx>
      <c:catAx>
        <c:axId val="21659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658905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C5BE97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2">
          <a:lumMod val="50000"/>
        </a:schemeClr>
      </a:solidFill>
    </a:ln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s-ES"/>
              <a:t>Ingressos corrents versus despeses corrents</a:t>
            </a:r>
          </a:p>
          <a:p>
            <a:pPr algn="l">
              <a:defRPr/>
            </a:pPr>
            <a:r>
              <a:rPr lang="es-ES"/>
              <a:t>(en milers d'€ constants de 2010)</a:t>
            </a:r>
          </a:p>
        </c:rich>
      </c:tx>
      <c:layout>
        <c:manualLayout>
          <c:xMode val="edge"/>
          <c:yMode val="edge"/>
          <c:x val="1.5919449443730201E-2"/>
          <c:y val="2.1768710592420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8756833588949"/>
          <c:y val="0.19954651376385288"/>
          <c:w val="0.87996299050433835"/>
          <c:h val="0.60242506864142964"/>
        </c:manualLayout>
      </c:layout>
      <c:lineChart>
        <c:grouping val="standard"/>
        <c:varyColors val="0"/>
        <c:ser>
          <c:idx val="0"/>
          <c:order val="0"/>
          <c:tx>
            <c:strRef>
              <c:f>'4.3.1'!$B$67</c:f>
              <c:strCache>
                <c:ptCount val="1"/>
                <c:pt idx="0">
                  <c:v>Total ingressos corrents -sense despeses financeres- </c:v>
                </c:pt>
              </c:strCache>
            </c:strRef>
          </c:tx>
          <c:spPr>
            <a:ln>
              <a:solidFill>
                <a:srgbClr val="7E7546"/>
              </a:solidFill>
            </a:ln>
          </c:spPr>
          <c:marker>
            <c:symbol val="diamond"/>
            <c:size val="9"/>
            <c:spPr>
              <a:solidFill>
                <a:srgbClr val="7E7546"/>
              </a:solidFill>
              <a:ln>
                <a:solidFill>
                  <a:srgbClr val="C5BE97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-1.846722605396966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46502418904954E-2"/>
                  <c:y val="-4.8679020125879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'4.3.1'!$C$66:$G$66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'4.3.1'!$C$67:$G$67</c:f>
              <c:numCache>
                <c:formatCode>#,##0.00_ ;\-#,##0.00\ </c:formatCode>
                <c:ptCount val="5"/>
                <c:pt idx="0">
                  <c:v>255337.83084017041</c:v>
                </c:pt>
                <c:pt idx="1">
                  <c:v>270206.38252639095</c:v>
                </c:pt>
                <c:pt idx="2">
                  <c:v>292323.84270455514</c:v>
                </c:pt>
                <c:pt idx="3">
                  <c:v>311485.59941959998</c:v>
                </c:pt>
                <c:pt idx="4">
                  <c:v>303685.01331000007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'4.3.1'!$B$68</c:f>
              <c:strCache>
                <c:ptCount val="1"/>
                <c:pt idx="0">
                  <c:v>Total despeses corrents -sense despeses financeres-</c:v>
                </c:pt>
              </c:strCache>
            </c:strRef>
          </c:tx>
          <c:spPr>
            <a:ln>
              <a:solidFill>
                <a:srgbClr val="BEB68C"/>
              </a:solidFill>
            </a:ln>
          </c:spPr>
          <c:marker>
            <c:spPr>
              <a:solidFill>
                <a:srgbClr val="B0A774"/>
              </a:solidFill>
              <a:ln>
                <a:solidFill>
                  <a:srgbClr val="BEB68C"/>
                </a:solidFill>
              </a:ln>
            </c:spPr>
          </c:marker>
          <c:dLbls>
            <c:dLbl>
              <c:idx val="2"/>
              <c:layout>
                <c:manualLayout>
                  <c:x val="5.7545769472989236E-17"/>
                  <c:y val="2.094241413266654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722089616846671E-2"/>
                  <c:y val="6.49129639315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'4.3.1'!$C$66:$G$66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'4.3.1'!$C$68:$G$68</c:f>
              <c:numCache>
                <c:formatCode>#,##0.00_ ;\-#,##0.00\ </c:formatCode>
                <c:ptCount val="5"/>
                <c:pt idx="0">
                  <c:v>226922.63981456251</c:v>
                </c:pt>
                <c:pt idx="1">
                  <c:v>243614.78518088275</c:v>
                </c:pt>
                <c:pt idx="2">
                  <c:v>254178.60934112643</c:v>
                </c:pt>
                <c:pt idx="3">
                  <c:v>269567.01731369999</c:v>
                </c:pt>
                <c:pt idx="4">
                  <c:v>260603.96682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04672"/>
        <c:axId val="216606208"/>
      </c:lineChart>
      <c:catAx>
        <c:axId val="2166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EB68C"/>
            </a:solidFill>
          </a:ln>
        </c:spPr>
        <c:crossAx val="216606208"/>
        <c:crosses val="autoZero"/>
        <c:auto val="1"/>
        <c:lblAlgn val="ctr"/>
        <c:lblOffset val="100"/>
        <c:noMultiLvlLbl val="0"/>
      </c:catAx>
      <c:valAx>
        <c:axId val="216606208"/>
        <c:scaling>
          <c:orientation val="minMax"/>
          <c:max val="400000"/>
          <c:min val="150000"/>
        </c:scaling>
        <c:delete val="0"/>
        <c:axPos val="l"/>
        <c:majorGridlines>
          <c:spPr>
            <a:ln>
              <a:solidFill>
                <a:srgbClr val="BEB68C"/>
              </a:solidFill>
            </a:ln>
          </c:spPr>
        </c:majorGridlines>
        <c:numFmt formatCode="#,##0.00_ ;\-#,##0.00\ " sourceLinked="1"/>
        <c:majorTickMark val="out"/>
        <c:minorTickMark val="none"/>
        <c:tickLblPos val="nextTo"/>
        <c:spPr>
          <a:ln>
            <a:solidFill>
              <a:srgbClr val="BEB68C"/>
            </a:solidFill>
          </a:ln>
        </c:spPr>
        <c:crossAx val="216604672"/>
        <c:crosses val="autoZero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948B54"/>
      </a:solidFill>
    </a:ln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es-ES" sz="1000"/>
              <a:t>Preus públics (1r i 2n cicles) versus subvenció ordinària </a:t>
            </a:r>
            <a:r>
              <a:rPr lang="es-ES" sz="1000" baseline="30000"/>
              <a:t>(1)</a:t>
            </a:r>
          </a:p>
        </c:rich>
      </c:tx>
      <c:layout>
        <c:manualLayout>
          <c:xMode val="edge"/>
          <c:yMode val="edge"/>
          <c:x val="7.381476260970769E-3"/>
          <c:y val="1.76795559600868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982589835707425E-2"/>
          <c:y val="0.12523012595820807"/>
          <c:w val="0.92616295446455554"/>
          <c:h val="0.7225147289030345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'4.3.1'!$B$77</c:f>
              <c:strCache>
                <c:ptCount val="1"/>
                <c:pt idx="0">
                  <c:v>Preus públics 1r i 2n cicles (inclou ingressos per becàries/aris)</c:v>
                </c:pt>
              </c:strCache>
            </c:strRef>
          </c:tx>
          <c:spPr>
            <a:gradFill>
              <a:gsLst>
                <a:gs pos="0">
                  <a:srgbClr val="7E7546"/>
                </a:gs>
                <a:gs pos="50000">
                  <a:srgbClr val="C5BE97"/>
                </a:gs>
                <a:gs pos="100000">
                  <a:srgbClr val="7E7546"/>
                </a:gs>
              </a:gsLst>
              <a:lin ang="10800000" scaled="0"/>
            </a:gra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'4.3.1'!$C$72:$G$72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'4.3.1'!$C$77:$G$77</c:f>
              <c:numCache>
                <c:formatCode>0.0%</c:formatCode>
                <c:ptCount val="5"/>
                <c:pt idx="0">
                  <c:v>0.16992309825280102</c:v>
                </c:pt>
                <c:pt idx="1">
                  <c:v>0.14510821183993852</c:v>
                </c:pt>
                <c:pt idx="2">
                  <c:v>0.14282356696223136</c:v>
                </c:pt>
                <c:pt idx="3">
                  <c:v>0.13508950153322161</c:v>
                </c:pt>
                <c:pt idx="4">
                  <c:v>0.14396826077088243</c:v>
                </c:pt>
              </c:numCache>
            </c:numRef>
          </c:val>
        </c:ser>
        <c:ser>
          <c:idx val="5"/>
          <c:order val="1"/>
          <c:tx>
            <c:strRef>
              <c:f>'4.3.1'!$B$78</c:f>
              <c:strCache>
                <c:ptCount val="1"/>
                <c:pt idx="0">
                  <c:v>Subvenció Generalitat (ordinària)</c:v>
                </c:pt>
              </c:strCache>
            </c:strRef>
          </c:tx>
          <c:spPr>
            <a:gradFill>
              <a:gsLst>
                <a:gs pos="0">
                  <a:srgbClr val="BEB68C"/>
                </a:gs>
                <a:gs pos="50000">
                  <a:srgbClr val="DDD9C3"/>
                </a:gs>
                <a:gs pos="100000">
                  <a:srgbClr val="BEB68C"/>
                </a:gs>
              </a:gsLst>
              <a:lin ang="108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'4.3.1'!$C$72:$G$72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'4.3.1'!$C$78:$G$78</c:f>
              <c:numCache>
                <c:formatCode>0.0%</c:formatCode>
                <c:ptCount val="5"/>
                <c:pt idx="0">
                  <c:v>0.83007690174719895</c:v>
                </c:pt>
                <c:pt idx="1">
                  <c:v>0.85489178816006151</c:v>
                </c:pt>
                <c:pt idx="2">
                  <c:v>0.85717643303776858</c:v>
                </c:pt>
                <c:pt idx="3">
                  <c:v>0.86491049846677848</c:v>
                </c:pt>
                <c:pt idx="4">
                  <c:v>0.85603173922911757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628224"/>
        <c:axId val="216642304"/>
      </c:barChart>
      <c:catAx>
        <c:axId val="2166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16642304"/>
        <c:crosses val="autoZero"/>
        <c:auto val="1"/>
        <c:lblAlgn val="ctr"/>
        <c:lblOffset val="100"/>
        <c:noMultiLvlLbl val="0"/>
      </c:catAx>
      <c:valAx>
        <c:axId val="216642304"/>
        <c:scaling>
          <c:orientation val="minMax"/>
        </c:scaling>
        <c:delete val="0"/>
        <c:axPos val="l"/>
        <c:majorGridlines>
          <c:spPr>
            <a:ln>
              <a:solidFill>
                <a:srgbClr val="BEB68C"/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16628224"/>
        <c:crosses val="autoZero"/>
        <c:crossBetween val="between"/>
        <c:majorUnit val="0.25"/>
      </c:valAx>
      <c:spPr>
        <a:ln>
          <a:solidFill>
            <a:srgbClr val="BEB68C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rgbClr val="948B54"/>
      </a:solidFill>
    </a:ln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Subvenció ordinària per estudiant </a:t>
            </a:r>
            <a:r>
              <a:rPr lang="es-ES" sz="1000" baseline="30000"/>
              <a:t>(1)</a:t>
            </a:r>
          </a:p>
        </c:rich>
      </c:tx>
      <c:layout>
        <c:manualLayout>
          <c:xMode val="edge"/>
          <c:yMode val="edge"/>
          <c:x val="2.2979851467074243E-2"/>
          <c:y val="3.8990432870557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8406827824924E-2"/>
          <c:y val="0.1574640335733439"/>
          <c:w val="0.91834119797957148"/>
          <c:h val="0.64417870226114882"/>
        </c:manualLayout>
      </c:layout>
      <c:lineChart>
        <c:grouping val="standard"/>
        <c:varyColors val="0"/>
        <c:ser>
          <c:idx val="0"/>
          <c:order val="0"/>
          <c:tx>
            <c:strRef>
              <c:f>'4.3.1'!$B$81</c:f>
              <c:strCache>
                <c:ptCount val="1"/>
                <c:pt idx="0">
                  <c:v>Subvenció ordinària per estudiant/a (en € corrents)</c:v>
                </c:pt>
              </c:strCache>
            </c:strRef>
          </c:tx>
          <c:spPr>
            <a:ln>
              <a:solidFill>
                <a:srgbClr val="C5BE97"/>
              </a:solidFill>
            </a:ln>
          </c:spPr>
          <c:marker>
            <c:spPr>
              <a:solidFill>
                <a:srgbClr val="BEB68C"/>
              </a:solidFill>
              <a:ln>
                <a:solidFill>
                  <a:srgbClr val="C5BE97"/>
                </a:solidFill>
              </a:ln>
            </c:spPr>
          </c:marker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'4.3.1'!$C$80:$G$80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'4.3.1'!$C$81:$G$81</c:f>
              <c:numCache>
                <c:formatCode>#,##0.0</c:formatCode>
                <c:ptCount val="5"/>
                <c:pt idx="0">
                  <c:v>6399.0792158538543</c:v>
                </c:pt>
                <c:pt idx="1">
                  <c:v>8134.1306241445382</c:v>
                </c:pt>
                <c:pt idx="2">
                  <c:v>8646.8948398729735</c:v>
                </c:pt>
                <c:pt idx="3">
                  <c:v>7599.9329430207772</c:v>
                </c:pt>
                <c:pt idx="4">
                  <c:v>8308.9825467846968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'4.3.1'!$B$82</c:f>
              <c:strCache>
                <c:ptCount val="1"/>
                <c:pt idx="0">
                  <c:v>Subvenció ordinària per estudiant/a (en € constants de 2009)</c:v>
                </c:pt>
              </c:strCache>
            </c:strRef>
          </c:tx>
          <c:spPr>
            <a:ln>
              <a:solidFill>
                <a:srgbClr val="7E7546"/>
              </a:solidFill>
            </a:ln>
          </c:spPr>
          <c:marker>
            <c:spPr>
              <a:solidFill>
                <a:srgbClr val="7E7546"/>
              </a:solidFill>
              <a:ln>
                <a:solidFill>
                  <a:srgbClr val="7E7546"/>
                </a:solidFill>
              </a:ln>
            </c:spPr>
          </c:marker>
          <c:dLbls>
            <c:dLbl>
              <c:idx val="4"/>
              <c:layout>
                <c:manualLayout>
                  <c:x val="3.9001564853337639E-2"/>
                  <c:y val="4.865856392627367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'4.3.1'!$C$80:$G$80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'4.3.1'!$C$82:$G$82</c:f>
              <c:numCache>
                <c:formatCode>#,##0.0</c:formatCode>
                <c:ptCount val="5"/>
                <c:pt idx="0">
                  <c:v>7019.7382279948997</c:v>
                </c:pt>
                <c:pt idx="1">
                  <c:v>8563.4122961207904</c:v>
                </c:pt>
                <c:pt idx="2">
                  <c:v>8977.5520985497169</c:v>
                </c:pt>
                <c:pt idx="3">
                  <c:v>7827.9309313114009</c:v>
                </c:pt>
                <c:pt idx="4">
                  <c:v>8308.9825467846968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29856"/>
        <c:axId val="216743936"/>
      </c:lineChart>
      <c:catAx>
        <c:axId val="2167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5BE97"/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216743936"/>
        <c:crosses val="autoZero"/>
        <c:auto val="1"/>
        <c:lblAlgn val="ctr"/>
        <c:lblOffset val="100"/>
        <c:noMultiLvlLbl val="0"/>
      </c:catAx>
      <c:valAx>
        <c:axId val="216743936"/>
        <c:scaling>
          <c:orientation val="minMax"/>
          <c:max val="10000"/>
          <c:min val="5000"/>
        </c:scaling>
        <c:delete val="0"/>
        <c:axPos val="l"/>
        <c:majorGridlines>
          <c:spPr>
            <a:ln>
              <a:solidFill>
                <a:srgbClr val="C5BE97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C5BE97"/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216729856"/>
        <c:crosses val="autoZero"/>
        <c:crossBetween val="between"/>
        <c:majorUnit val="1000"/>
        <c:minorUnit val="200"/>
      </c:valAx>
      <c:spPr>
        <a:ln>
          <a:solidFill>
            <a:srgbClr val="C5BE97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bg2">
          <a:lumMod val="50000"/>
        </a:schemeClr>
      </a:solidFill>
    </a:ln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155574</xdr:rowOff>
    </xdr:from>
    <xdr:to>
      <xdr:col>8</xdr:col>
      <xdr:colOff>9525</xdr:colOff>
      <xdr:row>72</xdr:row>
      <xdr:rowOff>130968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73</xdr:row>
      <xdr:rowOff>107949</xdr:rowOff>
    </xdr:from>
    <xdr:to>
      <xdr:col>8</xdr:col>
      <xdr:colOff>19050</xdr:colOff>
      <xdr:row>90</xdr:row>
      <xdr:rowOff>22223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11905</xdr:rowOff>
    </xdr:from>
    <xdr:to>
      <xdr:col>8</xdr:col>
      <xdr:colOff>28575</xdr:colOff>
      <xdr:row>117</xdr:row>
      <xdr:rowOff>47625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120</xdr:row>
      <xdr:rowOff>88322</xdr:rowOff>
    </xdr:from>
    <xdr:to>
      <xdr:col>8</xdr:col>
      <xdr:colOff>38099</xdr:colOff>
      <xdr:row>142</xdr:row>
      <xdr:rowOff>104773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zoomScaleNormal="100" zoomScaleSheetLayoutView="110" workbookViewId="0">
      <selection activeCell="I80" sqref="I80"/>
    </sheetView>
  </sheetViews>
  <sheetFormatPr baseColWidth="10" defaultColWidth="11.42578125" defaultRowHeight="12.75" x14ac:dyDescent="0.2"/>
  <cols>
    <col min="1" max="1" width="0.5703125" style="3" customWidth="1"/>
    <col min="2" max="2" width="45.140625" style="3" customWidth="1"/>
    <col min="3" max="7" width="15.28515625" style="3" customWidth="1"/>
    <col min="8" max="8" width="0.5703125" style="3" customWidth="1"/>
    <col min="9" max="9" width="3.7109375" style="3" customWidth="1"/>
    <col min="10" max="10" width="53.7109375" style="3" bestFit="1" customWidth="1"/>
    <col min="11" max="15" width="19.42578125" style="3" customWidth="1"/>
    <col min="16" max="16384" width="11.42578125" style="3"/>
  </cols>
  <sheetData>
    <row r="1" spans="1:11" s="1" customFormat="1" ht="13.5" thickBot="1" x14ac:dyDescent="0.25">
      <c r="B1" s="77" t="s">
        <v>0</v>
      </c>
      <c r="C1" s="78"/>
      <c r="D1" s="78"/>
      <c r="E1" s="78"/>
      <c r="F1" s="78"/>
      <c r="G1" s="78"/>
      <c r="H1" s="78"/>
      <c r="I1" s="2"/>
    </row>
    <row r="2" spans="1:11" s="1" customFormat="1" ht="13.5" thickBot="1" x14ac:dyDescent="0.25">
      <c r="B2" s="77" t="s">
        <v>1</v>
      </c>
      <c r="C2" s="78"/>
      <c r="D2" s="78"/>
      <c r="E2" s="78"/>
      <c r="F2" s="78"/>
      <c r="G2" s="78"/>
      <c r="H2" s="78"/>
      <c r="I2" s="2"/>
    </row>
    <row r="3" spans="1:11" ht="13.5" thickBot="1" x14ac:dyDescent="0.25"/>
    <row r="4" spans="1:11" s="1" customFormat="1" ht="13.5" thickBot="1" x14ac:dyDescent="0.25">
      <c r="B4" s="77" t="s">
        <v>28</v>
      </c>
      <c r="C4" s="78"/>
      <c r="D4" s="78"/>
      <c r="E4" s="78"/>
      <c r="F4" s="78"/>
      <c r="G4" s="78"/>
      <c r="H4" s="78"/>
      <c r="I4" s="2"/>
    </row>
    <row r="5" spans="1:11" ht="7.5" customHeight="1" x14ac:dyDescent="0.2">
      <c r="C5" s="4"/>
    </row>
    <row r="6" spans="1:11" ht="3.95" customHeight="1" x14ac:dyDescent="0.2">
      <c r="A6" s="8"/>
      <c r="B6" s="9"/>
      <c r="C6" s="10"/>
      <c r="D6" s="11"/>
      <c r="E6" s="11"/>
      <c r="F6" s="11"/>
      <c r="G6" s="39"/>
      <c r="H6" s="12"/>
    </row>
    <row r="7" spans="1:11" ht="20.100000000000001" customHeight="1" x14ac:dyDescent="0.2">
      <c r="A7" s="13"/>
      <c r="B7" s="14" t="s">
        <v>24</v>
      </c>
      <c r="C7" s="14">
        <v>2006</v>
      </c>
      <c r="D7" s="14">
        <v>2007</v>
      </c>
      <c r="E7" s="14">
        <v>2008</v>
      </c>
      <c r="F7" s="40">
        <v>2009</v>
      </c>
      <c r="G7" s="40">
        <v>2010</v>
      </c>
      <c r="H7" s="15"/>
    </row>
    <row r="8" spans="1:11" ht="25.5" x14ac:dyDescent="0.2">
      <c r="A8" s="13"/>
      <c r="B8" s="22" t="s">
        <v>25</v>
      </c>
      <c r="C8" s="23">
        <v>24523396.43</v>
      </c>
      <c r="D8" s="23">
        <v>25218059.43</v>
      </c>
      <c r="E8" s="23">
        <v>26767768.34</v>
      </c>
      <c r="F8" s="23">
        <v>28394846.280000001</v>
      </c>
      <c r="G8" s="41">
        <v>30859920.739999995</v>
      </c>
      <c r="H8" s="15"/>
      <c r="K8" s="47"/>
    </row>
    <row r="9" spans="1:11" ht="19.5" customHeight="1" x14ac:dyDescent="0.2">
      <c r="A9" s="13"/>
      <c r="B9" s="24" t="s">
        <v>3</v>
      </c>
      <c r="C9" s="25">
        <v>1627746.39</v>
      </c>
      <c r="D9" s="25">
        <v>1265446.2</v>
      </c>
      <c r="E9" s="25">
        <v>773199.04</v>
      </c>
      <c r="F9" s="25">
        <v>978132.91</v>
      </c>
      <c r="G9" s="42">
        <v>1212075.48</v>
      </c>
      <c r="H9" s="15"/>
      <c r="K9" s="47"/>
    </row>
    <row r="10" spans="1:11" ht="19.5" customHeight="1" x14ac:dyDescent="0.2">
      <c r="A10" s="13"/>
      <c r="B10" s="22" t="s">
        <v>4</v>
      </c>
      <c r="C10" s="23">
        <v>899596.16</v>
      </c>
      <c r="D10" s="23">
        <v>935446.72</v>
      </c>
      <c r="E10" s="23">
        <v>1260268</v>
      </c>
      <c r="F10" s="23">
        <v>1179797.67</v>
      </c>
      <c r="G10" s="41">
        <v>1202267.3999999999</v>
      </c>
      <c r="H10" s="15"/>
      <c r="K10" s="47"/>
    </row>
    <row r="11" spans="1:11" ht="19.5" customHeight="1" x14ac:dyDescent="0.2">
      <c r="A11" s="13"/>
      <c r="B11" s="24" t="s">
        <v>5</v>
      </c>
      <c r="C11" s="25">
        <v>28311326.359999999</v>
      </c>
      <c r="D11" s="25">
        <v>31666421.990000002</v>
      </c>
      <c r="E11" s="25">
        <v>33698175.420000002</v>
      </c>
      <c r="F11" s="25">
        <v>32842631.93</v>
      </c>
      <c r="G11" s="42">
        <v>30597212.48</v>
      </c>
      <c r="H11" s="15"/>
      <c r="K11" s="47"/>
    </row>
    <row r="12" spans="1:11" ht="19.5" customHeight="1" x14ac:dyDescent="0.2">
      <c r="A12" s="13"/>
      <c r="B12" s="22" t="s">
        <v>6</v>
      </c>
      <c r="C12" s="23">
        <v>3719480.13</v>
      </c>
      <c r="D12" s="23">
        <v>3449223.8</v>
      </c>
      <c r="E12" s="23">
        <v>3924567.9</v>
      </c>
      <c r="F12" s="23">
        <v>2970494.63</v>
      </c>
      <c r="G12" s="41">
        <v>2604697.44</v>
      </c>
      <c r="H12" s="15"/>
      <c r="K12" s="47"/>
    </row>
    <row r="13" spans="1:11" ht="19.5" customHeight="1" x14ac:dyDescent="0.2">
      <c r="A13" s="13"/>
      <c r="B13" s="24" t="s">
        <v>7</v>
      </c>
      <c r="C13" s="25">
        <v>3625516.37</v>
      </c>
      <c r="D13" s="25">
        <v>15306463.26</v>
      </c>
      <c r="E13" s="25">
        <v>2165179.96</v>
      </c>
      <c r="F13" s="25">
        <v>1942463.03</v>
      </c>
      <c r="G13" s="42">
        <v>1916694.6199999999</v>
      </c>
      <c r="H13" s="15"/>
      <c r="K13" s="47"/>
    </row>
    <row r="14" spans="1:11" ht="19.5" customHeight="1" x14ac:dyDescent="0.2">
      <c r="A14" s="13"/>
      <c r="B14" s="22" t="s">
        <v>8</v>
      </c>
      <c r="C14" s="23">
        <v>5725154.3300000001</v>
      </c>
      <c r="D14" s="23">
        <v>6235176.7000000002</v>
      </c>
      <c r="E14" s="23">
        <v>15276160.76</v>
      </c>
      <c r="F14" s="23">
        <v>16300483.989999998</v>
      </c>
      <c r="G14" s="41">
        <v>17245506.27</v>
      </c>
      <c r="H14" s="15"/>
      <c r="K14" s="47"/>
    </row>
    <row r="15" spans="1:11" ht="19.5" customHeight="1" x14ac:dyDescent="0.2">
      <c r="A15" s="13"/>
      <c r="B15" s="24" t="s">
        <v>26</v>
      </c>
      <c r="C15" s="25">
        <v>119797162</v>
      </c>
      <c r="D15" s="25">
        <v>148569895.84999999</v>
      </c>
      <c r="E15" s="25">
        <v>160650659.22999999</v>
      </c>
      <c r="F15" s="25">
        <v>181797995.93000001</v>
      </c>
      <c r="G15" s="42">
        <v>183492330.06</v>
      </c>
      <c r="H15" s="15"/>
      <c r="K15" s="47"/>
    </row>
    <row r="16" spans="1:11" ht="19.5" customHeight="1" x14ac:dyDescent="0.2">
      <c r="A16" s="13"/>
      <c r="B16" s="22" t="s">
        <v>9</v>
      </c>
      <c r="C16" s="23">
        <v>17832796.57</v>
      </c>
      <c r="D16" s="23">
        <v>3340031.76</v>
      </c>
      <c r="E16" s="23">
        <v>11542765.199999999</v>
      </c>
      <c r="F16" s="23">
        <v>12672638.27</v>
      </c>
      <c r="G16" s="41">
        <v>9790504.3499999996</v>
      </c>
      <c r="H16" s="15"/>
      <c r="K16" s="47"/>
    </row>
    <row r="17" spans="1:15" ht="25.5" x14ac:dyDescent="0.2">
      <c r="A17" s="13"/>
      <c r="B17" s="24" t="s">
        <v>10</v>
      </c>
      <c r="C17" s="25">
        <v>17162110.549999997</v>
      </c>
      <c r="D17" s="25">
        <v>9423468.2899999991</v>
      </c>
      <c r="E17" s="25">
        <v>12492009.809999999</v>
      </c>
      <c r="F17" s="25">
        <v>11953088.239999998</v>
      </c>
      <c r="G17" s="42">
        <v>11359047.24</v>
      </c>
      <c r="H17" s="15"/>
      <c r="K17" s="47"/>
    </row>
    <row r="18" spans="1:15" ht="19.5" customHeight="1" x14ac:dyDescent="0.2">
      <c r="A18" s="13"/>
      <c r="B18" s="22" t="s">
        <v>11</v>
      </c>
      <c r="C18" s="23">
        <v>5668983.6200000001</v>
      </c>
      <c r="D18" s="23">
        <v>5948842.3099999996</v>
      </c>
      <c r="E18" s="23">
        <v>7445270.2599999998</v>
      </c>
      <c r="F18" s="23">
        <v>6258475.1200000001</v>
      </c>
      <c r="G18" s="41">
        <v>5529400.7299999995</v>
      </c>
      <c r="H18" s="15"/>
      <c r="K18" s="47"/>
    </row>
    <row r="19" spans="1:15" ht="19.5" customHeight="1" x14ac:dyDescent="0.2">
      <c r="A19" s="13"/>
      <c r="B19" s="24" t="s">
        <v>12</v>
      </c>
      <c r="C19" s="25">
        <v>2947263.15</v>
      </c>
      <c r="D19" s="25">
        <v>4070537.13</v>
      </c>
      <c r="E19" s="25">
        <v>3070442.82</v>
      </c>
      <c r="F19" s="25">
        <v>3265580.5</v>
      </c>
      <c r="G19" s="42">
        <v>4628975.9800000004</v>
      </c>
      <c r="H19" s="15"/>
      <c r="K19" s="47"/>
    </row>
    <row r="20" spans="1:15" ht="19.5" customHeight="1" x14ac:dyDescent="0.2">
      <c r="A20" s="13"/>
      <c r="B20" s="22" t="s">
        <v>13</v>
      </c>
      <c r="C20" s="23">
        <v>921282.31</v>
      </c>
      <c r="D20" s="23">
        <v>1231992.1200000001</v>
      </c>
      <c r="E20" s="23">
        <v>2490632.4900000002</v>
      </c>
      <c r="F20" s="23">
        <v>1856574.82</v>
      </c>
      <c r="G20" s="41">
        <v>3246380.52</v>
      </c>
      <c r="H20" s="15"/>
      <c r="K20" s="47"/>
    </row>
    <row r="21" spans="1:15" ht="27" customHeight="1" x14ac:dyDescent="0.2">
      <c r="A21" s="13"/>
      <c r="B21" s="28" t="s">
        <v>16</v>
      </c>
      <c r="C21" s="29">
        <v>232761814.37000003</v>
      </c>
      <c r="D21" s="29">
        <v>256661005.55999997</v>
      </c>
      <c r="E21" s="29">
        <v>281557099.22999996</v>
      </c>
      <c r="F21" s="29">
        <v>302413203.31999999</v>
      </c>
      <c r="G21" s="43">
        <v>303685013.31000006</v>
      </c>
      <c r="H21" s="15"/>
    </row>
    <row r="22" spans="1:15" ht="19.5" customHeight="1" x14ac:dyDescent="0.2">
      <c r="A22" s="13"/>
      <c r="B22" s="22" t="s">
        <v>14</v>
      </c>
      <c r="C22" s="23">
        <v>0</v>
      </c>
      <c r="D22" s="23">
        <v>0</v>
      </c>
      <c r="E22" s="23">
        <v>0</v>
      </c>
      <c r="F22" s="23">
        <v>0</v>
      </c>
      <c r="G22" s="41">
        <v>0</v>
      </c>
      <c r="H22" s="15"/>
    </row>
    <row r="23" spans="1:15" ht="19.5" customHeight="1" x14ac:dyDescent="0.2">
      <c r="A23" s="13"/>
      <c r="B23" s="26" t="s">
        <v>27</v>
      </c>
      <c r="C23" s="27">
        <v>232761814.37000003</v>
      </c>
      <c r="D23" s="27">
        <v>256661005.55999997</v>
      </c>
      <c r="E23" s="27">
        <v>281557099.22999996</v>
      </c>
      <c r="F23" s="27">
        <v>302413203.31999999</v>
      </c>
      <c r="G23" s="44">
        <v>303685013.31000006</v>
      </c>
      <c r="H23" s="15"/>
    </row>
    <row r="24" spans="1:15" ht="19.5" customHeight="1" x14ac:dyDescent="0.2">
      <c r="A24" s="13"/>
      <c r="B24" s="26" t="s">
        <v>30</v>
      </c>
      <c r="C24" s="27">
        <v>206858988.31000003</v>
      </c>
      <c r="D24" s="27">
        <v>231402438.19999999</v>
      </c>
      <c r="E24" s="27">
        <v>244816814.36000001</v>
      </c>
      <c r="F24" s="27">
        <v>261715550.78999999</v>
      </c>
      <c r="G24" s="44">
        <v>260603966.81999999</v>
      </c>
      <c r="H24" s="15"/>
    </row>
    <row r="25" spans="1:15" ht="19.5" customHeight="1" x14ac:dyDescent="0.2">
      <c r="A25" s="13"/>
      <c r="B25" s="26" t="s">
        <v>35</v>
      </c>
      <c r="C25" s="27">
        <v>6399.0792158538543</v>
      </c>
      <c r="D25" s="27">
        <v>8134.1306241445382</v>
      </c>
      <c r="E25" s="27">
        <v>8646.8948398729735</v>
      </c>
      <c r="F25" s="27">
        <v>7599.9329430207772</v>
      </c>
      <c r="G25" s="53">
        <v>8308.9825467846968</v>
      </c>
      <c r="H25" s="15"/>
    </row>
    <row r="26" spans="1:15" ht="3.95" customHeight="1" x14ac:dyDescent="0.2">
      <c r="A26" s="16"/>
      <c r="B26" s="17"/>
      <c r="C26" s="17"/>
      <c r="D26" s="17"/>
      <c r="E26" s="17"/>
      <c r="F26" s="17"/>
      <c r="G26" s="45"/>
      <c r="H26" s="18"/>
    </row>
    <row r="27" spans="1:15" ht="13.5" thickBot="1" x14ac:dyDescent="0.25"/>
    <row r="28" spans="1:15" s="1" customFormat="1" ht="13.5" thickBot="1" x14ac:dyDescent="0.25">
      <c r="B28" s="79" t="s">
        <v>37</v>
      </c>
      <c r="C28" s="80"/>
      <c r="D28" s="80"/>
      <c r="E28" s="80"/>
      <c r="F28" s="80"/>
      <c r="G28" s="80"/>
      <c r="H28" s="80"/>
      <c r="I28" s="3"/>
      <c r="J28" s="3"/>
      <c r="K28" s="3"/>
      <c r="L28" s="3"/>
      <c r="M28" s="3"/>
      <c r="N28" s="3"/>
      <c r="O28" s="3"/>
    </row>
    <row r="29" spans="1:15" ht="3.95" customHeight="1" x14ac:dyDescent="0.2">
      <c r="C29" s="5"/>
      <c r="D29" s="5"/>
      <c r="E29" s="5"/>
      <c r="F29" s="5"/>
      <c r="G29" s="5"/>
    </row>
    <row r="30" spans="1:15" ht="3.95" customHeight="1" x14ac:dyDescent="0.2">
      <c r="A30" s="8"/>
      <c r="B30" s="19"/>
      <c r="C30" s="11"/>
      <c r="D30" s="11"/>
      <c r="E30" s="11"/>
      <c r="F30" s="11"/>
      <c r="G30" s="39"/>
      <c r="H30" s="20"/>
    </row>
    <row r="31" spans="1:15" ht="19.5" customHeight="1" x14ac:dyDescent="0.2">
      <c r="A31" s="13"/>
      <c r="B31" s="14" t="s">
        <v>24</v>
      </c>
      <c r="C31" s="14">
        <v>2006</v>
      </c>
      <c r="D31" s="14">
        <v>2007</v>
      </c>
      <c r="E31" s="14">
        <v>2008</v>
      </c>
      <c r="F31" s="40">
        <v>2009</v>
      </c>
      <c r="G31" s="40">
        <v>2010</v>
      </c>
      <c r="H31" s="15"/>
    </row>
    <row r="32" spans="1:15" ht="25.5" x14ac:dyDescent="0.2">
      <c r="A32" s="13"/>
      <c r="B32" s="22" t="s">
        <v>25</v>
      </c>
      <c r="C32" s="23">
        <v>26901967.860226635</v>
      </c>
      <c r="D32" s="23">
        <v>26548951.594919644</v>
      </c>
      <c r="E32" s="23">
        <v>27791367.8013216</v>
      </c>
      <c r="F32" s="23">
        <v>29246691.668400001</v>
      </c>
      <c r="G32" s="41">
        <v>30859920.739999995</v>
      </c>
      <c r="H32" s="15"/>
    </row>
    <row r="33" spans="1:8" ht="19.5" customHeight="1" x14ac:dyDescent="0.2">
      <c r="A33" s="13"/>
      <c r="B33" s="24" t="s">
        <v>3</v>
      </c>
      <c r="C33" s="25">
        <v>1785624.6459732302</v>
      </c>
      <c r="D33" s="25">
        <v>1332230.5787656321</v>
      </c>
      <c r="E33" s="25">
        <v>802766.17128960008</v>
      </c>
      <c r="F33" s="25">
        <v>1007476.8973000001</v>
      </c>
      <c r="G33" s="42">
        <v>1212075.48</v>
      </c>
      <c r="H33" s="15"/>
    </row>
    <row r="34" spans="1:8" ht="19.5" customHeight="1" x14ac:dyDescent="0.2">
      <c r="A34" s="13"/>
      <c r="B34" s="22" t="s">
        <v>4</v>
      </c>
      <c r="C34" s="23">
        <v>986849.72338895954</v>
      </c>
      <c r="D34" s="23">
        <v>984815.25740881916</v>
      </c>
      <c r="E34" s="23">
        <v>1308460.6483200002</v>
      </c>
      <c r="F34" s="23">
        <v>1215191.6000999999</v>
      </c>
      <c r="G34" s="41">
        <v>1202267.3999999999</v>
      </c>
      <c r="H34" s="15"/>
    </row>
    <row r="35" spans="1:8" ht="19.5" customHeight="1" x14ac:dyDescent="0.2">
      <c r="A35" s="13"/>
      <c r="B35" s="24" t="s">
        <v>5</v>
      </c>
      <c r="C35" s="25">
        <v>31057296.406357002</v>
      </c>
      <c r="D35" s="25">
        <v>33337628.81043417</v>
      </c>
      <c r="E35" s="25">
        <v>34986793.648060806</v>
      </c>
      <c r="F35" s="25">
        <v>33827910.887900002</v>
      </c>
      <c r="G35" s="42">
        <v>30597212.48</v>
      </c>
      <c r="H35" s="15"/>
    </row>
    <row r="36" spans="1:8" ht="19.5" customHeight="1" x14ac:dyDescent="0.2">
      <c r="A36" s="13"/>
      <c r="B36" s="22" t="s">
        <v>6</v>
      </c>
      <c r="C36" s="23">
        <v>4080239.6682542879</v>
      </c>
      <c r="D36" s="23">
        <v>3631257.8277655682</v>
      </c>
      <c r="E36" s="23">
        <v>4074643.3764960002</v>
      </c>
      <c r="F36" s="23">
        <v>3059609.4688999997</v>
      </c>
      <c r="G36" s="41">
        <v>2604697.44</v>
      </c>
      <c r="H36" s="15"/>
    </row>
    <row r="37" spans="1:8" ht="19.5" customHeight="1" x14ac:dyDescent="0.2">
      <c r="A37" s="13"/>
      <c r="B37" s="24" t="s">
        <v>7</v>
      </c>
      <c r="C37" s="25">
        <v>3977162.1822803742</v>
      </c>
      <c r="D37" s="25">
        <v>16114267.368873274</v>
      </c>
      <c r="E37" s="25">
        <v>2247976.4416704001</v>
      </c>
      <c r="F37" s="25">
        <v>2000736.9209</v>
      </c>
      <c r="G37" s="42">
        <v>1916694.6199999999</v>
      </c>
      <c r="H37" s="15"/>
    </row>
    <row r="38" spans="1:8" ht="19.5" customHeight="1" x14ac:dyDescent="0.2">
      <c r="A38" s="13"/>
      <c r="B38" s="22" t="s">
        <v>8</v>
      </c>
      <c r="C38" s="23">
        <v>6280448.0700758034</v>
      </c>
      <c r="D38" s="23">
        <v>6564240.3950061128</v>
      </c>
      <c r="E38" s="23">
        <v>15860321.1474624</v>
      </c>
      <c r="F38" s="23">
        <v>16789498.5097</v>
      </c>
      <c r="G38" s="41">
        <v>17245506.27</v>
      </c>
      <c r="H38" s="15"/>
    </row>
    <row r="39" spans="1:8" ht="19.5" customHeight="1" x14ac:dyDescent="0.2">
      <c r="A39" s="13"/>
      <c r="B39" s="24" t="s">
        <v>26</v>
      </c>
      <c r="C39" s="25">
        <v>131416519.36629251</v>
      </c>
      <c r="D39" s="25">
        <v>156410725.58864626</v>
      </c>
      <c r="E39" s="25">
        <v>166793940.43895519</v>
      </c>
      <c r="F39" s="25">
        <v>187251935.80790001</v>
      </c>
      <c r="G39" s="42">
        <v>183492330.06</v>
      </c>
      <c r="H39" s="15"/>
    </row>
    <row r="40" spans="1:8" ht="19.5" customHeight="1" x14ac:dyDescent="0.2">
      <c r="A40" s="13"/>
      <c r="B40" s="22" t="s">
        <v>9</v>
      </c>
      <c r="C40" s="23">
        <v>19562433.839597631</v>
      </c>
      <c r="D40" s="23">
        <v>3516303.1385454335</v>
      </c>
      <c r="E40" s="23">
        <v>11984160.541247999</v>
      </c>
      <c r="F40" s="23">
        <v>13052817.418099999</v>
      </c>
      <c r="G40" s="41">
        <v>9790504.3499999996</v>
      </c>
      <c r="H40" s="15"/>
    </row>
    <row r="41" spans="1:8" ht="25.5" x14ac:dyDescent="0.2">
      <c r="A41" s="13"/>
      <c r="B41" s="24" t="s">
        <v>10</v>
      </c>
      <c r="C41" s="25">
        <v>18826696.691366758</v>
      </c>
      <c r="D41" s="25">
        <v>9920795.2214533333</v>
      </c>
      <c r="E41" s="25">
        <v>12969704.2651344</v>
      </c>
      <c r="F41" s="25">
        <v>12311680.887199998</v>
      </c>
      <c r="G41" s="42">
        <v>11359047.24</v>
      </c>
      <c r="H41" s="15"/>
    </row>
    <row r="42" spans="1:8" ht="19.5" customHeight="1" x14ac:dyDescent="0.2">
      <c r="A42" s="13"/>
      <c r="B42" s="22" t="s">
        <v>11</v>
      </c>
      <c r="C42" s="23">
        <v>6218829.254777547</v>
      </c>
      <c r="D42" s="23">
        <v>6262794.6044934811</v>
      </c>
      <c r="E42" s="23">
        <v>7729977.3947424004</v>
      </c>
      <c r="F42" s="23">
        <v>6446229.3736000005</v>
      </c>
      <c r="G42" s="41">
        <v>5529400.7299999995</v>
      </c>
      <c r="H42" s="15"/>
    </row>
    <row r="43" spans="1:8" ht="19.5" customHeight="1" x14ac:dyDescent="0.2">
      <c r="A43" s="13"/>
      <c r="B43" s="24" t="s">
        <v>12</v>
      </c>
      <c r="C43" s="25">
        <v>3233123.8767537354</v>
      </c>
      <c r="D43" s="25">
        <v>4285361.1924291169</v>
      </c>
      <c r="E43" s="25">
        <v>3187856.5534367999</v>
      </c>
      <c r="F43" s="25">
        <v>3363547.915</v>
      </c>
      <c r="G43" s="42">
        <v>4628975.9800000004</v>
      </c>
      <c r="H43" s="15"/>
    </row>
    <row r="44" spans="1:8" ht="19.5" customHeight="1" x14ac:dyDescent="0.2">
      <c r="A44" s="13"/>
      <c r="B44" s="22" t="s">
        <v>13</v>
      </c>
      <c r="C44" s="23">
        <v>1010639.2548259007</v>
      </c>
      <c r="D44" s="23">
        <v>1297010.9476501634</v>
      </c>
      <c r="E44" s="23">
        <v>2585874.2764176005</v>
      </c>
      <c r="F44" s="23">
        <v>1912272.0646000002</v>
      </c>
      <c r="G44" s="41">
        <v>3246380.52</v>
      </c>
      <c r="H44" s="15"/>
    </row>
    <row r="45" spans="1:8" ht="25.5" x14ac:dyDescent="0.2">
      <c r="A45" s="13"/>
      <c r="B45" s="28" t="s">
        <v>16</v>
      </c>
      <c r="C45" s="29">
        <v>255337830.84017041</v>
      </c>
      <c r="D45" s="29">
        <v>270206382.52639097</v>
      </c>
      <c r="E45" s="29">
        <v>292323842.70455515</v>
      </c>
      <c r="F45" s="29">
        <v>311485599.41960001</v>
      </c>
      <c r="G45" s="43">
        <v>303685013.31000006</v>
      </c>
      <c r="H45" s="15"/>
    </row>
    <row r="46" spans="1:8" ht="19.5" customHeight="1" x14ac:dyDescent="0.2">
      <c r="A46" s="13"/>
      <c r="B46" s="22" t="s">
        <v>14</v>
      </c>
      <c r="C46" s="23">
        <v>0</v>
      </c>
      <c r="D46" s="23">
        <v>0</v>
      </c>
      <c r="E46" s="23">
        <v>0</v>
      </c>
      <c r="F46" s="23">
        <v>0</v>
      </c>
      <c r="G46" s="41">
        <v>0</v>
      </c>
      <c r="H46" s="15"/>
    </row>
    <row r="47" spans="1:8" ht="19.5" customHeight="1" x14ac:dyDescent="0.2">
      <c r="A47" s="13"/>
      <c r="B47" s="26" t="s">
        <v>27</v>
      </c>
      <c r="C47" s="27">
        <v>255337830.84017041</v>
      </c>
      <c r="D47" s="27">
        <v>270206382.52639097</v>
      </c>
      <c r="E47" s="27">
        <v>292323842.70455515</v>
      </c>
      <c r="F47" s="27">
        <v>311485599.41960001</v>
      </c>
      <c r="G47" s="44">
        <v>303685013.31000006</v>
      </c>
      <c r="H47" s="15"/>
    </row>
    <row r="48" spans="1:8" ht="19.5" customHeight="1" x14ac:dyDescent="0.2">
      <c r="A48" s="13"/>
      <c r="B48" s="26" t="s">
        <v>30</v>
      </c>
      <c r="C48" s="27">
        <v>226922639.8145625</v>
      </c>
      <c r="D48" s="27">
        <v>243614785.18088275</v>
      </c>
      <c r="E48" s="27">
        <v>254178609.34112644</v>
      </c>
      <c r="F48" s="27">
        <v>269567017.31370002</v>
      </c>
      <c r="G48" s="44">
        <v>260603966.81999999</v>
      </c>
      <c r="H48" s="15"/>
    </row>
    <row r="49" spans="1:10" ht="19.5" customHeight="1" x14ac:dyDescent="0.2">
      <c r="A49" s="13"/>
      <c r="B49" s="26" t="s">
        <v>35</v>
      </c>
      <c r="C49" s="27">
        <v>7019.7382279948997</v>
      </c>
      <c r="D49" s="27">
        <v>8563.4122961207904</v>
      </c>
      <c r="E49" s="27">
        <v>8977.5520985497169</v>
      </c>
      <c r="F49" s="27">
        <v>7827.9309313114009</v>
      </c>
      <c r="G49" s="53">
        <v>8308.9825467846968</v>
      </c>
      <c r="H49" s="15"/>
    </row>
    <row r="50" spans="1:10" ht="12.75" customHeight="1" x14ac:dyDescent="0.2">
      <c r="A50" s="13"/>
      <c r="B50" s="73" t="s">
        <v>31</v>
      </c>
      <c r="C50" s="73"/>
      <c r="D50" s="73"/>
      <c r="E50" s="73"/>
      <c r="F50" s="73"/>
      <c r="G50" s="46"/>
      <c r="H50" s="21"/>
    </row>
    <row r="51" spans="1:10" ht="24" customHeight="1" x14ac:dyDescent="0.2">
      <c r="A51" s="13"/>
      <c r="B51" s="74" t="s">
        <v>33</v>
      </c>
      <c r="C51" s="75"/>
      <c r="D51" s="75"/>
      <c r="E51" s="75"/>
      <c r="F51" s="75"/>
      <c r="G51" s="76"/>
      <c r="H51" s="21"/>
    </row>
    <row r="52" spans="1:10" ht="12.75" customHeight="1" x14ac:dyDescent="0.2">
      <c r="A52" s="56"/>
      <c r="B52" s="73" t="s">
        <v>32</v>
      </c>
      <c r="C52" s="73"/>
      <c r="D52" s="73"/>
      <c r="E52" s="73"/>
      <c r="F52" s="73"/>
      <c r="G52" s="58"/>
      <c r="H52" s="59"/>
    </row>
    <row r="53" spans="1:10" ht="12.75" customHeight="1" x14ac:dyDescent="0.2">
      <c r="A53" s="61"/>
      <c r="B53" s="57" t="s">
        <v>36</v>
      </c>
      <c r="C53" s="58"/>
      <c r="D53" s="64"/>
      <c r="E53" s="64"/>
      <c r="F53" s="64"/>
      <c r="G53" s="64"/>
      <c r="H53" s="65"/>
    </row>
    <row r="54" spans="1:10" ht="3.95" customHeight="1" x14ac:dyDescent="0.2">
      <c r="A54" s="62"/>
      <c r="B54" s="63"/>
      <c r="C54" s="66"/>
      <c r="D54" s="67"/>
      <c r="E54" s="67"/>
      <c r="F54" s="67"/>
      <c r="G54" s="67"/>
      <c r="H54" s="68"/>
    </row>
    <row r="55" spans="1:10" ht="13.5" thickBot="1" x14ac:dyDescent="0.25">
      <c r="B55" s="60"/>
      <c r="C55" s="6"/>
      <c r="D55" s="6"/>
    </row>
    <row r="56" spans="1:10" x14ac:dyDescent="0.2">
      <c r="B56" s="69"/>
      <c r="C56" s="70"/>
      <c r="D56" s="70"/>
      <c r="E56" s="52"/>
      <c r="F56" s="52"/>
      <c r="G56" s="52"/>
      <c r="H56" s="52"/>
      <c r="I56" s="52"/>
      <c r="J56" s="52"/>
    </row>
    <row r="57" spans="1:10" x14ac:dyDescent="0.2">
      <c r="B57" s="33"/>
      <c r="C57" s="33"/>
      <c r="D57" s="33"/>
      <c r="E57" s="33"/>
      <c r="F57" s="33"/>
      <c r="G57" s="33"/>
      <c r="H57" s="33"/>
      <c r="I57" s="52"/>
      <c r="J57" s="52"/>
    </row>
    <row r="58" spans="1:10" x14ac:dyDescent="0.2">
      <c r="B58" s="33"/>
      <c r="C58" s="33"/>
      <c r="D58" s="33"/>
      <c r="E58" s="33"/>
      <c r="F58" s="33"/>
      <c r="G58" s="33"/>
      <c r="H58" s="33"/>
      <c r="I58" s="52"/>
      <c r="J58" s="52"/>
    </row>
    <row r="59" spans="1:10" x14ac:dyDescent="0.2">
      <c r="B59" s="34" t="s">
        <v>29</v>
      </c>
      <c r="C59" s="33"/>
      <c r="D59" s="33"/>
      <c r="E59" s="33"/>
      <c r="F59" s="33"/>
      <c r="G59" s="33"/>
      <c r="H59" s="33"/>
      <c r="I59" s="52"/>
      <c r="J59" s="52"/>
    </row>
    <row r="60" spans="1:10" x14ac:dyDescent="0.2">
      <c r="B60" s="33"/>
      <c r="C60" s="35">
        <f>C7</f>
        <v>2006</v>
      </c>
      <c r="D60" s="35">
        <f t="shared" ref="D60:G60" si="0">D7</f>
        <v>2007</v>
      </c>
      <c r="E60" s="35">
        <f t="shared" si="0"/>
        <v>2008</v>
      </c>
      <c r="F60" s="35">
        <f t="shared" si="0"/>
        <v>2009</v>
      </c>
      <c r="G60" s="35">
        <f t="shared" si="0"/>
        <v>2010</v>
      </c>
      <c r="H60" s="33"/>
      <c r="I60" s="52"/>
      <c r="J60" s="52"/>
    </row>
    <row r="61" spans="1:10" s="30" customFormat="1" ht="25.5" x14ac:dyDescent="0.2">
      <c r="B61" s="31" t="s">
        <v>16</v>
      </c>
      <c r="C61" s="36">
        <f>C45/1000</f>
        <v>255337.83084017041</v>
      </c>
      <c r="D61" s="36">
        <f t="shared" ref="D61:E61" si="1">D45/1000</f>
        <v>270206.38252639095</v>
      </c>
      <c r="E61" s="36">
        <f t="shared" si="1"/>
        <v>292323.84270455514</v>
      </c>
      <c r="F61" s="36">
        <f>F45/1000</f>
        <v>311485.59941959998</v>
      </c>
      <c r="G61" s="36">
        <f>G45/1000</f>
        <v>303685.01331000007</v>
      </c>
      <c r="H61" s="32"/>
      <c r="I61" s="71"/>
      <c r="J61" s="71"/>
    </row>
    <row r="62" spans="1:10" s="30" customFormat="1" ht="25.5" x14ac:dyDescent="0.2">
      <c r="B62" s="31" t="s">
        <v>17</v>
      </c>
      <c r="C62" s="37">
        <f t="shared" ref="C62:F62" si="2">(C32+C39)/1000</f>
        <v>158318.48722651915</v>
      </c>
      <c r="D62" s="37">
        <f t="shared" si="2"/>
        <v>182959.67718356592</v>
      </c>
      <c r="E62" s="37">
        <f t="shared" si="2"/>
        <v>194585.30824027679</v>
      </c>
      <c r="F62" s="37">
        <f t="shared" si="2"/>
        <v>216498.6274763</v>
      </c>
      <c r="G62" s="37">
        <f>(G32+G39)/1000</f>
        <v>214352.25080000001</v>
      </c>
      <c r="H62" s="32"/>
      <c r="I62" s="71"/>
      <c r="J62" s="71"/>
    </row>
    <row r="63" spans="1:10" s="30" customFormat="1" ht="38.25" x14ac:dyDescent="0.2">
      <c r="B63" s="31" t="s">
        <v>18</v>
      </c>
      <c r="C63" s="38">
        <f t="shared" ref="C63:F63" si="3">C62/C61</f>
        <v>0.62003537315870416</v>
      </c>
      <c r="D63" s="38">
        <f t="shared" si="3"/>
        <v>0.67711086419543154</v>
      </c>
      <c r="E63" s="38">
        <f t="shared" si="3"/>
        <v>0.66564980276665153</v>
      </c>
      <c r="F63" s="38">
        <f t="shared" si="3"/>
        <v>0.69505180297165603</v>
      </c>
      <c r="G63" s="38">
        <f>G62/G61</f>
        <v>0.70583743485948824</v>
      </c>
      <c r="H63" s="32"/>
      <c r="I63" s="71"/>
      <c r="J63" s="71"/>
    </row>
    <row r="64" spans="1:10" s="30" customFormat="1" x14ac:dyDescent="0.2">
      <c r="B64" s="31"/>
      <c r="C64" s="32"/>
      <c r="D64" s="32"/>
      <c r="E64" s="32"/>
      <c r="F64" s="32"/>
      <c r="G64" s="32"/>
      <c r="H64" s="32"/>
      <c r="I64" s="71"/>
      <c r="J64" s="71"/>
    </row>
    <row r="65" spans="2:10" s="30" customFormat="1" x14ac:dyDescent="0.2">
      <c r="B65" s="31"/>
      <c r="C65" s="32"/>
      <c r="D65" s="32"/>
      <c r="E65" s="32"/>
      <c r="F65" s="32"/>
      <c r="G65" s="32"/>
      <c r="H65" s="32"/>
      <c r="I65" s="71"/>
      <c r="J65" s="71"/>
    </row>
    <row r="66" spans="2:10" s="30" customFormat="1" x14ac:dyDescent="0.2">
      <c r="B66" s="31"/>
      <c r="C66" s="35">
        <v>2006</v>
      </c>
      <c r="D66" s="35">
        <v>2007</v>
      </c>
      <c r="E66" s="35">
        <v>2008</v>
      </c>
      <c r="F66" s="35">
        <v>2009</v>
      </c>
      <c r="G66" s="35">
        <v>2010</v>
      </c>
      <c r="H66" s="32"/>
      <c r="I66" s="71"/>
      <c r="J66" s="71"/>
    </row>
    <row r="67" spans="2:10" s="30" customFormat="1" ht="25.5" x14ac:dyDescent="0.2">
      <c r="B67" s="31" t="s">
        <v>16</v>
      </c>
      <c r="C67" s="36">
        <f t="shared" ref="C67:F67" si="4">C45/1000</f>
        <v>255337.83084017041</v>
      </c>
      <c r="D67" s="36">
        <f t="shared" si="4"/>
        <v>270206.38252639095</v>
      </c>
      <c r="E67" s="36">
        <f t="shared" si="4"/>
        <v>292323.84270455514</v>
      </c>
      <c r="F67" s="36">
        <f t="shared" si="4"/>
        <v>311485.59941959998</v>
      </c>
      <c r="G67" s="36">
        <f t="shared" ref="G67" si="5">G45/1000</f>
        <v>303685.01331000007</v>
      </c>
      <c r="H67" s="32"/>
      <c r="I67" s="71"/>
      <c r="J67" s="71"/>
    </row>
    <row r="68" spans="2:10" s="30" customFormat="1" ht="25.5" x14ac:dyDescent="0.2">
      <c r="B68" s="31" t="s">
        <v>19</v>
      </c>
      <c r="C68" s="36">
        <f t="shared" ref="C68:F68" si="6">C48/1000</f>
        <v>226922.63981456251</v>
      </c>
      <c r="D68" s="36">
        <f t="shared" si="6"/>
        <v>243614.78518088275</v>
      </c>
      <c r="E68" s="36">
        <f t="shared" si="6"/>
        <v>254178.60934112643</v>
      </c>
      <c r="F68" s="36">
        <f t="shared" si="6"/>
        <v>269567.01731369999</v>
      </c>
      <c r="G68" s="36">
        <f t="shared" ref="G68" si="7">G48/1000</f>
        <v>260603.96682</v>
      </c>
      <c r="H68" s="32"/>
      <c r="I68" s="71"/>
      <c r="J68" s="71"/>
    </row>
    <row r="69" spans="2:10" s="30" customFormat="1" x14ac:dyDescent="0.2">
      <c r="B69" s="31"/>
      <c r="C69" s="32"/>
      <c r="D69" s="32"/>
      <c r="E69" s="32"/>
      <c r="F69" s="32"/>
      <c r="G69" s="32"/>
      <c r="H69" s="32"/>
      <c r="I69" s="71"/>
      <c r="J69" s="71"/>
    </row>
    <row r="70" spans="2:10" s="30" customFormat="1" x14ac:dyDescent="0.2">
      <c r="B70" s="31"/>
      <c r="C70" s="32"/>
      <c r="D70" s="32"/>
      <c r="E70" s="32"/>
      <c r="F70" s="32"/>
      <c r="G70" s="32"/>
      <c r="H70" s="32"/>
      <c r="I70" s="71"/>
      <c r="J70" s="71"/>
    </row>
    <row r="71" spans="2:10" s="30" customFormat="1" x14ac:dyDescent="0.2">
      <c r="B71" s="31"/>
      <c r="C71" s="32"/>
      <c r="D71" s="32"/>
      <c r="E71" s="32"/>
      <c r="F71" s="32"/>
      <c r="G71" s="32"/>
      <c r="H71" s="32"/>
      <c r="I71" s="71"/>
      <c r="J71" s="71"/>
    </row>
    <row r="72" spans="2:10" s="30" customFormat="1" x14ac:dyDescent="0.2">
      <c r="B72" s="31"/>
      <c r="C72" s="35">
        <v>2006</v>
      </c>
      <c r="D72" s="35">
        <v>2007</v>
      </c>
      <c r="E72" s="35">
        <v>2008</v>
      </c>
      <c r="F72" s="35">
        <v>2009</v>
      </c>
      <c r="G72" s="35">
        <v>2010</v>
      </c>
      <c r="H72" s="32"/>
      <c r="I72" s="71"/>
      <c r="J72" s="71"/>
    </row>
    <row r="73" spans="2:10" s="30" customFormat="1" ht="25.5" x14ac:dyDescent="0.2">
      <c r="B73" s="31" t="s">
        <v>2</v>
      </c>
      <c r="C73" s="37">
        <f t="shared" ref="C73:F73" si="8">C32/1000</f>
        <v>26901.967860226636</v>
      </c>
      <c r="D73" s="37">
        <f t="shared" si="8"/>
        <v>26548.951594919643</v>
      </c>
      <c r="E73" s="37">
        <f t="shared" si="8"/>
        <v>27791.367801321601</v>
      </c>
      <c r="F73" s="37">
        <f t="shared" si="8"/>
        <v>29246.691668400003</v>
      </c>
      <c r="G73" s="37">
        <f t="shared" ref="G73" si="9">G32/1000</f>
        <v>30859.920739999994</v>
      </c>
      <c r="H73" s="32"/>
      <c r="I73" s="71"/>
      <c r="J73" s="71"/>
    </row>
    <row r="74" spans="2:10" s="30" customFormat="1" ht="19.5" customHeight="1" x14ac:dyDescent="0.2">
      <c r="B74" s="31" t="s">
        <v>15</v>
      </c>
      <c r="C74" s="37">
        <f t="shared" ref="C74:F74" si="10">C39/1000</f>
        <v>131416.51936629252</v>
      </c>
      <c r="D74" s="37">
        <f t="shared" si="10"/>
        <v>156410.72558864625</v>
      </c>
      <c r="E74" s="37">
        <f t="shared" si="10"/>
        <v>166793.94043895518</v>
      </c>
      <c r="F74" s="37">
        <f t="shared" si="10"/>
        <v>187251.93580790001</v>
      </c>
      <c r="G74" s="37">
        <f t="shared" ref="G74" si="11">G39/1000</f>
        <v>183492.33006000001</v>
      </c>
      <c r="H74" s="32"/>
      <c r="I74" s="71"/>
      <c r="J74" s="71"/>
    </row>
    <row r="75" spans="2:10" s="30" customFormat="1" ht="19.5" customHeight="1" x14ac:dyDescent="0.2">
      <c r="B75" s="31" t="s">
        <v>20</v>
      </c>
      <c r="C75" s="37">
        <f t="shared" ref="C75:F75" si="12">C73+C74</f>
        <v>158318.48722651915</v>
      </c>
      <c r="D75" s="37">
        <f t="shared" si="12"/>
        <v>182959.67718356589</v>
      </c>
      <c r="E75" s="37">
        <f t="shared" si="12"/>
        <v>194585.30824027679</v>
      </c>
      <c r="F75" s="37">
        <f t="shared" si="12"/>
        <v>216498.6274763</v>
      </c>
      <c r="G75" s="37">
        <f t="shared" ref="G75" si="13">G73+G74</f>
        <v>214352.25080000001</v>
      </c>
      <c r="H75" s="32"/>
      <c r="I75" s="71"/>
      <c r="J75" s="71"/>
    </row>
    <row r="76" spans="2:10" s="30" customFormat="1" x14ac:dyDescent="0.2">
      <c r="B76" s="31"/>
      <c r="C76" s="32"/>
      <c r="D76" s="32"/>
      <c r="E76" s="32"/>
      <c r="F76" s="32"/>
      <c r="G76" s="32"/>
      <c r="H76" s="49"/>
      <c r="I76" s="51"/>
    </row>
    <row r="77" spans="2:10" s="30" customFormat="1" ht="25.5" x14ac:dyDescent="0.2">
      <c r="B77" s="31" t="s">
        <v>2</v>
      </c>
      <c r="C77" s="38">
        <f t="shared" ref="C77:F77" si="14">C73/C75</f>
        <v>0.16992309825280102</v>
      </c>
      <c r="D77" s="38">
        <f t="shared" si="14"/>
        <v>0.14510821183993852</v>
      </c>
      <c r="E77" s="38">
        <f t="shared" si="14"/>
        <v>0.14282356696223136</v>
      </c>
      <c r="F77" s="38">
        <f t="shared" si="14"/>
        <v>0.13508950153322161</v>
      </c>
      <c r="G77" s="38">
        <f t="shared" ref="G77" si="15">G73/G75</f>
        <v>0.14396826077088243</v>
      </c>
      <c r="H77" s="49"/>
      <c r="I77" s="51"/>
    </row>
    <row r="78" spans="2:10" s="30" customFormat="1" ht="24" customHeight="1" x14ac:dyDescent="0.2">
      <c r="B78" s="31" t="s">
        <v>15</v>
      </c>
      <c r="C78" s="38">
        <f t="shared" ref="C78:F78" si="16">C74/C75</f>
        <v>0.83007690174719895</v>
      </c>
      <c r="D78" s="38">
        <f t="shared" si="16"/>
        <v>0.85489178816006151</v>
      </c>
      <c r="E78" s="38">
        <f t="shared" si="16"/>
        <v>0.85717643303776858</v>
      </c>
      <c r="F78" s="38">
        <f t="shared" si="16"/>
        <v>0.86491049846677848</v>
      </c>
      <c r="G78" s="38">
        <f t="shared" ref="G78" si="17">G74/G75</f>
        <v>0.85603173922911757</v>
      </c>
      <c r="H78" s="49"/>
      <c r="I78" s="51"/>
    </row>
    <row r="79" spans="2:10" s="30" customFormat="1" x14ac:dyDescent="0.2">
      <c r="B79" s="31"/>
      <c r="C79" s="32"/>
      <c r="D79" s="32"/>
      <c r="E79" s="32"/>
      <c r="F79" s="32"/>
      <c r="G79" s="32"/>
      <c r="H79" s="49"/>
      <c r="I79" s="51"/>
    </row>
    <row r="80" spans="2:10" s="30" customFormat="1" ht="28.5" customHeight="1" x14ac:dyDescent="0.2">
      <c r="B80" s="31"/>
      <c r="C80" s="35">
        <v>2006</v>
      </c>
      <c r="D80" s="35">
        <v>2007</v>
      </c>
      <c r="E80" s="35">
        <v>2008</v>
      </c>
      <c r="F80" s="35">
        <v>2009</v>
      </c>
      <c r="G80" s="35">
        <v>2010</v>
      </c>
      <c r="H80" s="49"/>
      <c r="I80" s="51"/>
    </row>
    <row r="81" spans="2:9" s="30" customFormat="1" ht="23.25" customHeight="1" x14ac:dyDescent="0.2">
      <c r="B81" s="31" t="s">
        <v>21</v>
      </c>
      <c r="C81" s="37">
        <f t="shared" ref="C81:E81" si="18">C25</f>
        <v>6399.0792158538543</v>
      </c>
      <c r="D81" s="37">
        <f t="shared" si="18"/>
        <v>8134.1306241445382</v>
      </c>
      <c r="E81" s="37">
        <f t="shared" si="18"/>
        <v>8646.8948398729735</v>
      </c>
      <c r="F81" s="37">
        <f>F25</f>
        <v>7599.9329430207772</v>
      </c>
      <c r="G81" s="37">
        <f t="shared" ref="G81" si="19">G25</f>
        <v>8308.9825467846968</v>
      </c>
      <c r="H81" s="49"/>
      <c r="I81" s="51"/>
    </row>
    <row r="82" spans="2:9" s="30" customFormat="1" ht="25.5" x14ac:dyDescent="0.2">
      <c r="B82" s="31" t="s">
        <v>34</v>
      </c>
      <c r="C82" s="37">
        <f t="shared" ref="C82:E82" si="20">C49</f>
        <v>7019.7382279948997</v>
      </c>
      <c r="D82" s="37">
        <f t="shared" si="20"/>
        <v>8563.4122961207904</v>
      </c>
      <c r="E82" s="37">
        <f t="shared" si="20"/>
        <v>8977.5520985497169</v>
      </c>
      <c r="F82" s="37">
        <f>F49</f>
        <v>7827.9309313114009</v>
      </c>
      <c r="G82" s="37">
        <f t="shared" ref="G82" si="21">G49</f>
        <v>8308.9825467846968</v>
      </c>
      <c r="H82" s="49"/>
      <c r="I82" s="51"/>
    </row>
    <row r="83" spans="2:9" x14ac:dyDescent="0.2">
      <c r="B83" s="33"/>
      <c r="C83" s="33"/>
      <c r="D83" s="33"/>
      <c r="E83" s="33"/>
      <c r="F83" s="33"/>
      <c r="G83" s="33"/>
      <c r="H83" s="48"/>
      <c r="I83" s="50"/>
    </row>
    <row r="84" spans="2:9" x14ac:dyDescent="0.2">
      <c r="B84" s="33"/>
      <c r="C84" s="33"/>
      <c r="D84" s="33"/>
      <c r="E84" s="33"/>
      <c r="F84" s="33"/>
      <c r="G84" s="33"/>
      <c r="H84" s="48"/>
      <c r="I84" s="50"/>
    </row>
    <row r="85" spans="2:9" x14ac:dyDescent="0.2">
      <c r="B85" s="52"/>
      <c r="C85" s="52"/>
      <c r="D85" s="52"/>
      <c r="E85" s="52"/>
      <c r="F85" s="52"/>
      <c r="G85" s="52"/>
      <c r="H85" s="50"/>
      <c r="I85" s="50"/>
    </row>
    <row r="86" spans="2:9" x14ac:dyDescent="0.2">
      <c r="B86" s="52"/>
      <c r="C86" s="52"/>
      <c r="D86" s="52"/>
      <c r="E86" s="52"/>
      <c r="F86" s="52"/>
      <c r="G86" s="52"/>
    </row>
    <row r="87" spans="2:9" x14ac:dyDescent="0.2">
      <c r="B87" s="52"/>
      <c r="C87" s="52"/>
      <c r="D87" s="52"/>
      <c r="E87" s="52"/>
      <c r="F87" s="52"/>
      <c r="G87" s="52"/>
    </row>
    <row r="88" spans="2:9" x14ac:dyDescent="0.2">
      <c r="B88" s="52"/>
      <c r="C88" s="52"/>
      <c r="D88" s="52"/>
      <c r="E88" s="52"/>
      <c r="F88" s="52"/>
      <c r="G88" s="52"/>
    </row>
    <row r="89" spans="2:9" x14ac:dyDescent="0.2">
      <c r="B89" s="52"/>
      <c r="C89" s="52"/>
      <c r="D89" s="52"/>
      <c r="E89" s="52"/>
      <c r="F89" s="52"/>
      <c r="G89" s="52"/>
    </row>
    <row r="90" spans="2:9" x14ac:dyDescent="0.2">
      <c r="B90" s="52"/>
      <c r="C90" s="52"/>
      <c r="D90" s="52"/>
      <c r="E90" s="52"/>
      <c r="F90" s="52"/>
      <c r="G90" s="52"/>
    </row>
    <row r="91" spans="2:9" x14ac:dyDescent="0.2">
      <c r="B91" s="50"/>
      <c r="C91" s="50"/>
      <c r="D91" s="50"/>
      <c r="E91" s="50"/>
      <c r="F91" s="50"/>
    </row>
    <row r="92" spans="2:9" x14ac:dyDescent="0.2">
      <c r="B92" s="50"/>
      <c r="C92" s="50"/>
      <c r="D92" s="50"/>
      <c r="E92" s="50"/>
      <c r="F92" s="50"/>
    </row>
    <row r="93" spans="2:9" x14ac:dyDescent="0.2">
      <c r="B93" s="50"/>
      <c r="C93" s="50"/>
      <c r="D93" s="50"/>
      <c r="E93" s="50"/>
      <c r="F93" s="50"/>
    </row>
    <row r="94" spans="2:9" x14ac:dyDescent="0.2">
      <c r="B94" s="50"/>
      <c r="C94" s="50"/>
      <c r="D94" s="50"/>
      <c r="E94" s="50"/>
      <c r="F94" s="50"/>
    </row>
    <row r="95" spans="2:9" x14ac:dyDescent="0.2">
      <c r="B95" s="50"/>
      <c r="C95" s="50"/>
      <c r="D95" s="50"/>
      <c r="E95" s="50"/>
      <c r="F95" s="50"/>
    </row>
    <row r="96" spans="2:9" x14ac:dyDescent="0.2">
      <c r="B96" s="50"/>
      <c r="C96" s="50"/>
      <c r="D96" s="50"/>
      <c r="E96" s="50"/>
      <c r="F96" s="50"/>
    </row>
    <row r="97" spans="2:6" x14ac:dyDescent="0.2">
      <c r="B97" s="50"/>
      <c r="C97" s="50"/>
      <c r="D97" s="50"/>
      <c r="E97" s="50"/>
      <c r="F97" s="50"/>
    </row>
    <row r="98" spans="2:6" x14ac:dyDescent="0.2">
      <c r="B98" s="50"/>
      <c r="C98" s="50"/>
      <c r="D98" s="50"/>
      <c r="E98" s="50"/>
      <c r="F98" s="50"/>
    </row>
    <row r="99" spans="2:6" x14ac:dyDescent="0.2">
      <c r="B99" s="50"/>
      <c r="C99" s="50"/>
      <c r="D99" s="50"/>
      <c r="E99" s="50"/>
      <c r="F99" s="50"/>
    </row>
    <row r="100" spans="2:6" x14ac:dyDescent="0.2">
      <c r="B100" s="50"/>
      <c r="C100" s="50"/>
      <c r="D100" s="50"/>
      <c r="E100" s="50"/>
      <c r="F100" s="50"/>
    </row>
    <row r="101" spans="2:6" x14ac:dyDescent="0.2">
      <c r="B101" s="50"/>
      <c r="C101" s="50"/>
      <c r="D101" s="50"/>
      <c r="E101" s="50"/>
      <c r="F101" s="50"/>
    </row>
    <row r="102" spans="2:6" x14ac:dyDescent="0.2">
      <c r="B102" s="50"/>
      <c r="C102" s="50"/>
      <c r="D102" s="50"/>
      <c r="E102" s="50"/>
      <c r="F102" s="50"/>
    </row>
    <row r="103" spans="2:6" x14ac:dyDescent="0.2">
      <c r="B103" s="50"/>
      <c r="C103" s="50"/>
      <c r="D103" s="50"/>
      <c r="E103" s="50"/>
      <c r="F103" s="50"/>
    </row>
    <row r="104" spans="2:6" x14ac:dyDescent="0.2">
      <c r="B104" s="50"/>
      <c r="C104" s="50"/>
      <c r="D104" s="50"/>
      <c r="E104" s="50"/>
      <c r="F104" s="50"/>
    </row>
    <row r="105" spans="2:6" x14ac:dyDescent="0.2">
      <c r="B105" s="50"/>
      <c r="C105" s="50"/>
      <c r="D105" s="50"/>
      <c r="E105" s="50"/>
      <c r="F105" s="50"/>
    </row>
    <row r="106" spans="2:6" x14ac:dyDescent="0.2">
      <c r="B106" s="50"/>
      <c r="C106" s="50"/>
      <c r="D106" s="50"/>
      <c r="E106" s="50"/>
      <c r="F106" s="50"/>
    </row>
    <row r="107" spans="2:6" x14ac:dyDescent="0.2">
      <c r="B107" s="50"/>
      <c r="C107" s="50"/>
      <c r="D107" s="50"/>
      <c r="E107" s="50"/>
      <c r="F107" s="50"/>
    </row>
    <row r="108" spans="2:6" x14ac:dyDescent="0.2">
      <c r="B108" s="50"/>
      <c r="C108" s="50"/>
      <c r="D108" s="50"/>
      <c r="E108" s="50"/>
      <c r="F108" s="50"/>
    </row>
    <row r="109" spans="2:6" x14ac:dyDescent="0.2">
      <c r="B109" s="50"/>
      <c r="C109" s="50"/>
      <c r="D109" s="50"/>
      <c r="E109" s="50"/>
      <c r="F109" s="50"/>
    </row>
    <row r="110" spans="2:6" x14ac:dyDescent="0.2">
      <c r="B110" s="50"/>
      <c r="C110" s="50"/>
      <c r="D110" s="50"/>
      <c r="E110" s="50"/>
      <c r="F110" s="50"/>
    </row>
    <row r="111" spans="2:6" x14ac:dyDescent="0.2">
      <c r="B111" s="50"/>
      <c r="C111" s="50"/>
      <c r="D111" s="50"/>
      <c r="E111" s="50"/>
      <c r="F111" s="50"/>
    </row>
    <row r="112" spans="2:6" x14ac:dyDescent="0.2">
      <c r="B112" s="50"/>
      <c r="C112" s="50"/>
      <c r="D112" s="50"/>
      <c r="E112" s="50"/>
      <c r="F112" s="50"/>
    </row>
    <row r="113" spans="2:9" x14ac:dyDescent="0.2">
      <c r="B113" s="50"/>
      <c r="C113" s="50"/>
      <c r="D113" s="50"/>
      <c r="E113" s="50"/>
      <c r="F113" s="50"/>
    </row>
    <row r="114" spans="2:9" x14ac:dyDescent="0.2">
      <c r="B114" s="50"/>
      <c r="C114" s="50"/>
      <c r="D114" s="50"/>
      <c r="E114" s="50"/>
      <c r="F114" s="50"/>
    </row>
    <row r="115" spans="2:9" x14ac:dyDescent="0.2">
      <c r="B115" s="50"/>
      <c r="C115" s="50"/>
      <c r="D115" s="50"/>
      <c r="E115" s="50"/>
      <c r="F115" s="50"/>
    </row>
    <row r="116" spans="2:9" x14ac:dyDescent="0.2">
      <c r="B116" s="50"/>
      <c r="C116" s="50"/>
      <c r="D116" s="50"/>
      <c r="E116" s="50"/>
      <c r="F116" s="50"/>
    </row>
    <row r="117" spans="2:9" x14ac:dyDescent="0.2">
      <c r="B117" s="50"/>
      <c r="C117" s="50"/>
      <c r="D117" s="50"/>
      <c r="E117" s="50"/>
      <c r="F117" s="50"/>
    </row>
    <row r="118" spans="2:9" x14ac:dyDescent="0.2">
      <c r="B118" s="50"/>
      <c r="C118" s="50"/>
      <c r="D118" s="50"/>
      <c r="E118" s="50"/>
      <c r="F118" s="50"/>
    </row>
    <row r="119" spans="2:9" x14ac:dyDescent="0.2">
      <c r="B119" s="72" t="s">
        <v>22</v>
      </c>
      <c r="C119" s="72"/>
      <c r="D119" s="72"/>
      <c r="E119" s="72"/>
      <c r="F119" s="72"/>
      <c r="G119" s="72"/>
      <c r="H119" s="72"/>
    </row>
    <row r="120" spans="2:9" ht="7.5" customHeight="1" x14ac:dyDescent="0.2"/>
    <row r="122" spans="2:9" x14ac:dyDescent="0.2">
      <c r="B122" s="54"/>
      <c r="C122" s="54"/>
      <c r="D122" s="54"/>
      <c r="E122" s="54"/>
      <c r="F122" s="54"/>
      <c r="G122" s="54"/>
    </row>
    <row r="123" spans="2:9" x14ac:dyDescent="0.2">
      <c r="B123" s="55"/>
      <c r="C123" s="55"/>
      <c r="D123" s="55"/>
      <c r="E123" s="55"/>
      <c r="F123" s="55"/>
      <c r="G123" s="55"/>
      <c r="H123" s="7"/>
      <c r="I123" s="7"/>
    </row>
    <row r="124" spans="2:9" x14ac:dyDescent="0.2">
      <c r="B124" s="55"/>
      <c r="C124" s="55"/>
      <c r="D124" s="55"/>
      <c r="E124" s="55"/>
      <c r="F124" s="55"/>
      <c r="G124" s="55"/>
      <c r="H124" s="7"/>
      <c r="I124" s="7"/>
    </row>
    <row r="125" spans="2:9" x14ac:dyDescent="0.2">
      <c r="B125" s="55"/>
      <c r="C125" s="55"/>
      <c r="D125" s="55"/>
      <c r="E125" s="55"/>
      <c r="F125" s="55"/>
      <c r="G125" s="55"/>
      <c r="H125" s="7"/>
      <c r="I125" s="7"/>
    </row>
    <row r="126" spans="2:9" x14ac:dyDescent="0.2">
      <c r="B126" s="54"/>
      <c r="C126" s="54"/>
      <c r="D126" s="54"/>
      <c r="E126" s="54"/>
      <c r="F126" s="54"/>
      <c r="G126" s="54"/>
      <c r="I126" s="7"/>
    </row>
    <row r="127" spans="2:9" x14ac:dyDescent="0.2">
      <c r="B127" s="55"/>
      <c r="C127" s="55"/>
      <c r="D127" s="55"/>
      <c r="E127" s="55"/>
      <c r="F127" s="55"/>
      <c r="G127" s="55"/>
      <c r="H127" s="7"/>
      <c r="I127" s="7"/>
    </row>
    <row r="128" spans="2:9" x14ac:dyDescent="0.2">
      <c r="B128" s="55"/>
      <c r="C128" s="55"/>
      <c r="D128" s="55"/>
      <c r="E128" s="55"/>
      <c r="F128" s="55"/>
      <c r="G128" s="55"/>
      <c r="H128" s="7"/>
      <c r="I128" s="7"/>
    </row>
    <row r="129" spans="2:9" x14ac:dyDescent="0.2">
      <c r="B129" s="55"/>
      <c r="C129" s="55"/>
      <c r="D129" s="55"/>
      <c r="E129" s="55"/>
      <c r="F129" s="55"/>
      <c r="G129" s="55"/>
      <c r="H129" s="7"/>
      <c r="I129" s="7"/>
    </row>
    <row r="130" spans="2:9" x14ac:dyDescent="0.2">
      <c r="B130" s="55"/>
      <c r="C130" s="55"/>
      <c r="D130" s="55"/>
      <c r="E130" s="55"/>
      <c r="F130" s="55"/>
      <c r="G130" s="55"/>
      <c r="H130" s="7"/>
      <c r="I130" s="7"/>
    </row>
    <row r="131" spans="2:9" x14ac:dyDescent="0.2">
      <c r="B131" s="55"/>
      <c r="C131" s="55"/>
      <c r="D131" s="55"/>
      <c r="E131" s="55"/>
      <c r="F131" s="55"/>
      <c r="G131" s="55"/>
      <c r="H131" s="7"/>
      <c r="I131" s="7"/>
    </row>
    <row r="132" spans="2:9" x14ac:dyDescent="0.2">
      <c r="B132" s="55"/>
      <c r="C132" s="55"/>
      <c r="D132" s="55"/>
      <c r="E132" s="55"/>
      <c r="F132" s="55"/>
      <c r="G132" s="55"/>
      <c r="H132" s="7"/>
      <c r="I132" s="7"/>
    </row>
    <row r="133" spans="2:9" x14ac:dyDescent="0.2">
      <c r="B133" s="55"/>
      <c r="C133" s="55"/>
      <c r="D133" s="55"/>
      <c r="E133" s="55"/>
      <c r="F133" s="55"/>
      <c r="G133" s="55"/>
      <c r="H133" s="7"/>
      <c r="I133" s="7"/>
    </row>
    <row r="134" spans="2:9" x14ac:dyDescent="0.2">
      <c r="B134" s="55"/>
      <c r="C134" s="55"/>
      <c r="D134" s="55"/>
      <c r="E134" s="55"/>
      <c r="F134" s="55"/>
      <c r="G134" s="55"/>
      <c r="H134" s="7"/>
      <c r="I134" s="7"/>
    </row>
    <row r="135" spans="2:9" x14ac:dyDescent="0.2">
      <c r="B135" s="55"/>
      <c r="C135" s="55"/>
      <c r="D135" s="55"/>
      <c r="E135" s="55"/>
      <c r="F135" s="55"/>
      <c r="G135" s="55"/>
      <c r="H135" s="7"/>
      <c r="I135" s="7"/>
    </row>
    <row r="136" spans="2:9" x14ac:dyDescent="0.2">
      <c r="B136" s="55"/>
      <c r="C136" s="55"/>
      <c r="D136" s="55"/>
      <c r="E136" s="55"/>
      <c r="F136" s="55"/>
      <c r="G136" s="55"/>
      <c r="H136" s="7"/>
      <c r="I136" s="7"/>
    </row>
    <row r="137" spans="2:9" x14ac:dyDescent="0.2">
      <c r="B137" s="55"/>
      <c r="C137" s="55"/>
      <c r="D137" s="55"/>
      <c r="E137" s="55"/>
      <c r="F137" s="55"/>
      <c r="G137" s="55"/>
      <c r="H137" s="7"/>
      <c r="I137" s="7"/>
    </row>
    <row r="138" spans="2:9" x14ac:dyDescent="0.2">
      <c r="B138" s="55"/>
      <c r="C138" s="55"/>
      <c r="D138" s="55"/>
      <c r="E138" s="55"/>
      <c r="F138" s="55"/>
      <c r="G138" s="55"/>
      <c r="H138" s="7"/>
      <c r="I138" s="7"/>
    </row>
    <row r="139" spans="2:9" x14ac:dyDescent="0.2">
      <c r="B139" s="55"/>
      <c r="C139" s="55"/>
      <c r="D139" s="55"/>
      <c r="E139" s="55"/>
      <c r="F139" s="55"/>
      <c r="G139" s="55"/>
      <c r="H139" s="7"/>
      <c r="I139" s="7"/>
    </row>
    <row r="140" spans="2:9" x14ac:dyDescent="0.2">
      <c r="B140" s="55"/>
      <c r="C140" s="55"/>
      <c r="D140" s="55"/>
      <c r="E140" s="55"/>
      <c r="F140" s="55"/>
      <c r="G140" s="55"/>
      <c r="H140" s="7"/>
      <c r="I140" s="7"/>
    </row>
    <row r="141" spans="2:9" x14ac:dyDescent="0.2">
      <c r="B141" s="55"/>
      <c r="C141" s="55"/>
      <c r="D141" s="55"/>
      <c r="E141" s="55"/>
      <c r="F141" s="55"/>
      <c r="G141" s="55"/>
      <c r="H141" s="7"/>
      <c r="I141" s="7"/>
    </row>
    <row r="142" spans="2:9" x14ac:dyDescent="0.2">
      <c r="B142" s="7"/>
      <c r="C142" s="7"/>
      <c r="D142" s="7"/>
      <c r="E142" s="7"/>
      <c r="F142" s="7"/>
      <c r="G142" s="7"/>
      <c r="H142" s="7"/>
      <c r="I142" s="7"/>
    </row>
    <row r="143" spans="2:9" x14ac:dyDescent="0.2">
      <c r="B143" s="7"/>
      <c r="C143" s="7"/>
      <c r="D143" s="7"/>
      <c r="E143" s="7"/>
      <c r="F143" s="7"/>
      <c r="G143" s="7"/>
      <c r="H143" s="7"/>
      <c r="I143" s="7"/>
    </row>
    <row r="144" spans="2:9" x14ac:dyDescent="0.2">
      <c r="B144" s="72" t="s">
        <v>23</v>
      </c>
      <c r="C144" s="72"/>
      <c r="D144" s="72"/>
      <c r="E144" s="72"/>
      <c r="F144" s="72"/>
      <c r="G144" s="72"/>
      <c r="H144" s="72"/>
    </row>
  </sheetData>
  <mergeCells count="9">
    <mergeCell ref="B119:H119"/>
    <mergeCell ref="B144:H144"/>
    <mergeCell ref="B52:F52"/>
    <mergeCell ref="B51:G51"/>
    <mergeCell ref="B1:H1"/>
    <mergeCell ref="B2:H2"/>
    <mergeCell ref="B4:H4"/>
    <mergeCell ref="B28:H28"/>
    <mergeCell ref="B50:F50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2" fitToHeight="3" orientation="portrait" r:id="rId1"/>
  <headerFooter alignWithMargins="0"/>
  <rowBreaks count="2" manualBreakCount="2">
    <brk id="56" max="7" man="1"/>
    <brk id="12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4.3.1</vt:lpstr>
      <vt:lpstr>'4.3.1'!_1Àrea_d_impressió</vt:lpstr>
      <vt:lpstr>'4.3.1'!Área_de_impresión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2010-10-07T10:58:27Z</cp:lastPrinted>
  <dcterms:created xsi:type="dcterms:W3CDTF">2004-07-27T07:03:28Z</dcterms:created>
  <dcterms:modified xsi:type="dcterms:W3CDTF">2012-07-19T11:07:04Z</dcterms:modified>
</cp:coreProperties>
</file>