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0" yWindow="5265" windowWidth="15480" windowHeight="6960"/>
  </bookViews>
  <sheets>
    <sheet name="3.3.3" sheetId="1" r:id="rId1"/>
  </sheets>
  <definedNames>
    <definedName name="_1Àrea_d_impressió" localSheetId="0">'3.3.3'!$A$1:$AC$100</definedName>
    <definedName name="_xlnm.Print_Area" localSheetId="0">'3.3.3'!$A$1:$U$84</definedName>
    <definedName name="_xlnm.Print_Titles" localSheetId="0">'3.3.3'!$1:$2</definedName>
  </definedNames>
  <calcPr calcId="125725"/>
</workbook>
</file>

<file path=xl/calcChain.xml><?xml version="1.0" encoding="utf-8"?>
<calcChain xmlns="http://schemas.openxmlformats.org/spreadsheetml/2006/main">
  <c r="G22" i="1"/>
  <c r="H72"/>
  <c r="Q42"/>
  <c r="P42"/>
  <c r="R9"/>
  <c r="D16"/>
  <c r="E16"/>
  <c r="G16"/>
  <c r="H16"/>
  <c r="J16"/>
  <c r="K16"/>
  <c r="M16"/>
  <c r="N16"/>
  <c r="P16"/>
  <c r="Q16"/>
  <c r="N42"/>
  <c r="M42"/>
  <c r="O41"/>
  <c r="O40"/>
  <c r="O39"/>
  <c r="O38"/>
  <c r="O37"/>
  <c r="O15"/>
  <c r="O14"/>
  <c r="O13"/>
  <c r="O12"/>
  <c r="O11"/>
  <c r="O10"/>
  <c r="O9"/>
  <c r="G72"/>
  <c r="F72"/>
  <c r="E72"/>
  <c r="D72"/>
  <c r="R41"/>
  <c r="R40"/>
  <c r="R39"/>
  <c r="R38"/>
  <c r="R37"/>
  <c r="R15"/>
  <c r="R14"/>
  <c r="R13"/>
  <c r="R12"/>
  <c r="R11"/>
  <c r="R10"/>
  <c r="F9"/>
  <c r="I15"/>
  <c r="F15"/>
  <c r="I14"/>
  <c r="F14"/>
  <c r="I13"/>
  <c r="F13"/>
  <c r="I12"/>
  <c r="F12"/>
  <c r="I11"/>
  <c r="F11"/>
  <c r="I10"/>
  <c r="F10"/>
  <c r="I9"/>
  <c r="I16" s="1"/>
  <c r="K42"/>
  <c r="H42"/>
  <c r="H43" s="1"/>
  <c r="G42"/>
  <c r="E42"/>
  <c r="E43" s="1"/>
  <c r="D42"/>
  <c r="I41"/>
  <c r="F41"/>
  <c r="I40"/>
  <c r="F40"/>
  <c r="I39"/>
  <c r="F39"/>
  <c r="I38"/>
  <c r="F38"/>
  <c r="I37"/>
  <c r="F37"/>
  <c r="L37"/>
  <c r="L41"/>
  <c r="J54" s="1"/>
  <c r="L40"/>
  <c r="L39"/>
  <c r="J52" s="1"/>
  <c r="L38"/>
  <c r="L15"/>
  <c r="J28" s="1"/>
  <c r="L14"/>
  <c r="L13"/>
  <c r="J26" s="1"/>
  <c r="L12"/>
  <c r="L11"/>
  <c r="J24" s="1"/>
  <c r="L10"/>
  <c r="L9"/>
  <c r="J22" s="1"/>
  <c r="J42"/>
  <c r="K43"/>
  <c r="P50" l="1"/>
  <c r="P43"/>
  <c r="J43"/>
  <c r="F16"/>
  <c r="G29" s="1"/>
  <c r="P24"/>
  <c r="P26"/>
  <c r="P28"/>
  <c r="P51"/>
  <c r="P53"/>
  <c r="M23"/>
  <c r="M25"/>
  <c r="M27"/>
  <c r="M52"/>
  <c r="M54"/>
  <c r="J23"/>
  <c r="J25"/>
  <c r="J27"/>
  <c r="J51"/>
  <c r="J53"/>
  <c r="J50"/>
  <c r="G50"/>
  <c r="G51"/>
  <c r="G52"/>
  <c r="G53"/>
  <c r="G54"/>
  <c r="G23"/>
  <c r="G24"/>
  <c r="G25"/>
  <c r="G26"/>
  <c r="G27"/>
  <c r="G28"/>
  <c r="P23"/>
  <c r="P25"/>
  <c r="P27"/>
  <c r="P52"/>
  <c r="P54"/>
  <c r="O16"/>
  <c r="M24"/>
  <c r="M26"/>
  <c r="M28"/>
  <c r="M51"/>
  <c r="M53"/>
  <c r="Q43"/>
  <c r="P22"/>
  <c r="L16"/>
  <c r="J29" s="1"/>
  <c r="M22"/>
  <c r="F42"/>
  <c r="O42"/>
  <c r="O43" s="1"/>
  <c r="M43"/>
  <c r="M50"/>
  <c r="M29"/>
  <c r="R16"/>
  <c r="P29" s="1"/>
  <c r="D43"/>
  <c r="G43"/>
  <c r="N43"/>
  <c r="R42"/>
  <c r="L42"/>
  <c r="I42"/>
  <c r="G55" l="1"/>
  <c r="F43"/>
  <c r="M56" s="1"/>
  <c r="J55"/>
  <c r="M55"/>
  <c r="P55"/>
  <c r="R43"/>
  <c r="P56" s="1"/>
  <c r="I43"/>
  <c r="L43"/>
  <c r="J56" s="1"/>
  <c r="G56" l="1"/>
</calcChain>
</file>

<file path=xl/sharedStrings.xml><?xml version="1.0" encoding="utf-8"?>
<sst xmlns="http://schemas.openxmlformats.org/spreadsheetml/2006/main" count="96" uniqueCount="31">
  <si>
    <t>Categoria</t>
  </si>
  <si>
    <t>Nombres índex</t>
  </si>
  <si>
    <t xml:space="preserve">Escala administrativa </t>
  </si>
  <si>
    <t>Eventuals</t>
  </si>
  <si>
    <t>Total</t>
  </si>
  <si>
    <t>Grup I</t>
  </si>
  <si>
    <t>Grup II</t>
  </si>
  <si>
    <t>Grup III</t>
  </si>
  <si>
    <t>TOTAL</t>
  </si>
  <si>
    <t xml:space="preserve">Alta direcció </t>
  </si>
  <si>
    <t>3.3 Personal d'administració i serveis</t>
  </si>
  <si>
    <t>Escala tècnica de gestió</t>
  </si>
  <si>
    <t>Escala gestió</t>
  </si>
  <si>
    <t>Escala auxiliar administrativa</t>
  </si>
  <si>
    <t xml:space="preserve">Escala facultativa d'arxius, bibli. </t>
  </si>
  <si>
    <t>Escala ajudants d'arxius, bibli.</t>
  </si>
  <si>
    <t>Grup IV</t>
  </si>
  <si>
    <t>Dones</t>
  </si>
  <si>
    <t>Homes</t>
  </si>
  <si>
    <t>3.3.3 EVOLUCIÓ DEL PERSONAL D'ADMINISTRACIÓ I SERVEIS PER VINCULACIÓ I CATEGORIA</t>
  </si>
  <si>
    <t>TOTAL PAS UPC</t>
  </si>
  <si>
    <t>2006-2007</t>
  </si>
  <si>
    <t>2007-2008</t>
  </si>
  <si>
    <t>2008-2009</t>
  </si>
  <si>
    <t>PAS FUNCIONARI</t>
  </si>
  <si>
    <t>PAS LABORAL</t>
  </si>
  <si>
    <t>2009-2010</t>
  </si>
  <si>
    <t xml:space="preserve">Total PAS </t>
  </si>
  <si>
    <t>PAS Funcionari</t>
  </si>
  <si>
    <t>PAS Laboral</t>
  </si>
  <si>
    <t>2010-2011</t>
  </si>
</sst>
</file>

<file path=xl/styles.xml><?xml version="1.0" encoding="utf-8"?>
<styleSheet xmlns="http://schemas.openxmlformats.org/spreadsheetml/2006/main">
  <numFmts count="2">
    <numFmt numFmtId="164" formatCode="_-* #,##0\ _P_t_s_-;\-* #,##0\ _P_t_s_-;_-* &quot;-&quot;\ _P_t_s_-;_-@_-"/>
    <numFmt numFmtId="165" formatCode="_(#,##0_);_(\(#,##0\);_(&quot;-&quot;_);_(@_)"/>
  </numFmts>
  <fonts count="2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8"/>
      <color rgb="FF254061"/>
      <name val="Arial"/>
      <family val="2"/>
    </font>
    <font>
      <sz val="7"/>
      <color rgb="FF254061"/>
      <name val="Arial"/>
      <family val="2"/>
    </font>
    <font>
      <b/>
      <sz val="7"/>
      <color rgb="FF254061"/>
      <name val="Times New Roman"/>
      <family val="1"/>
    </font>
    <font>
      <b/>
      <sz val="7"/>
      <color rgb="FF254061"/>
      <name val="Arial"/>
      <family val="2"/>
    </font>
    <font>
      <sz val="8"/>
      <color rgb="FF254061"/>
      <name val="Arial"/>
      <family val="2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7F7F7F"/>
      <name val="Arial"/>
      <family val="2"/>
    </font>
    <font>
      <sz val="10"/>
      <color rgb="FF7F7F7F"/>
      <name val="Times New Roman"/>
      <family val="1"/>
    </font>
    <font>
      <b/>
      <sz val="10"/>
      <color rgb="FF7F7F7F"/>
      <name val="Arial"/>
      <family val="2"/>
    </font>
    <font>
      <sz val="8"/>
      <color rgb="FF7F7F7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9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7F7F7F"/>
      </right>
      <top/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rgb="FF7F7F7F"/>
      </top>
      <bottom style="thin">
        <color theme="0"/>
      </bottom>
      <diagonal/>
    </border>
    <border>
      <left/>
      <right/>
      <top/>
      <bottom style="thin">
        <color rgb="FF7F7F7F"/>
      </bottom>
      <diagonal/>
    </border>
  </borders>
  <cellStyleXfs count="31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</xf>
    <xf numFmtId="0" fontId="8" fillId="3" borderId="10">
      <alignment horizontal="left"/>
    </xf>
    <xf numFmtId="0" fontId="8" fillId="2" borderId="10">
      <alignment horizontal="left"/>
    </xf>
    <xf numFmtId="0" fontId="8" fillId="4" borderId="10">
      <alignment horizontal="left"/>
    </xf>
    <xf numFmtId="0" fontId="8" fillId="5" borderId="10">
      <alignment horizontal="left" vertical="center"/>
    </xf>
    <xf numFmtId="0" fontId="9" fillId="6" borderId="0">
      <alignment horizontal="left" vertical="center"/>
    </xf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0" fillId="2" borderId="10" applyNumberFormat="0">
      <alignment vertical="center"/>
    </xf>
    <xf numFmtId="4" fontId="10" fillId="4" borderId="10" applyNumberFormat="0">
      <alignment vertical="center"/>
    </xf>
    <xf numFmtId="0" fontId="10" fillId="9" borderId="10">
      <alignment horizontal="left" vertical="center"/>
    </xf>
    <xf numFmtId="0" fontId="6" fillId="10" borderId="10">
      <alignment horizontal="center" vertical="center"/>
    </xf>
    <xf numFmtId="0" fontId="6" fillId="3" borderId="10">
      <alignment horizontal="center" vertical="center" wrapText="1"/>
    </xf>
    <xf numFmtId="3" fontId="10" fillId="2" borderId="0" applyNumberFormat="0">
      <alignment vertical="center"/>
    </xf>
    <xf numFmtId="4" fontId="8" fillId="4" borderId="10" applyNumberFormat="0">
      <alignment vertical="center"/>
    </xf>
    <xf numFmtId="0" fontId="6" fillId="3" borderId="10">
      <alignment horizontal="center" vertical="center"/>
    </xf>
    <xf numFmtId="4" fontId="8" fillId="5" borderId="10" applyNumberFormat="0">
      <alignment vertical="center"/>
    </xf>
    <xf numFmtId="4" fontId="8" fillId="3" borderId="10" applyNumberFormat="0">
      <alignment vertical="center"/>
    </xf>
    <xf numFmtId="0" fontId="3" fillId="0" borderId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31">
    <xf numFmtId="0" fontId="0" fillId="0" borderId="0" xfId="0"/>
    <xf numFmtId="0" fontId="11" fillId="9" borderId="10" xfId="20" applyFont="1">
      <alignment horizontal="left" vertical="center"/>
    </xf>
    <xf numFmtId="0" fontId="12" fillId="6" borderId="0" xfId="0" applyFont="1" applyFill="1"/>
    <xf numFmtId="0" fontId="12" fillId="6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vertical="center" wrapText="1"/>
    </xf>
    <xf numFmtId="0" fontId="13" fillId="6" borderId="0" xfId="28" applyFont="1" applyFill="1" applyAlignment="1">
      <alignment vertical="center"/>
    </xf>
    <xf numFmtId="0" fontId="11" fillId="9" borderId="10" xfId="20" applyFont="1" applyAlignment="1">
      <alignment horizontal="left" vertical="center" wrapText="1"/>
    </xf>
    <xf numFmtId="0" fontId="14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vertical="center"/>
    </xf>
    <xf numFmtId="0" fontId="16" fillId="6" borderId="0" xfId="28" applyFont="1" applyFill="1" applyBorder="1" applyAlignment="1">
      <alignment vertical="center"/>
    </xf>
    <xf numFmtId="0" fontId="11" fillId="9" borderId="12" xfId="20" applyFont="1" applyBorder="1" applyAlignment="1">
      <alignment horizontal="left" vertical="center"/>
    </xf>
    <xf numFmtId="0" fontId="17" fillId="6" borderId="0" xfId="0" applyFont="1" applyFill="1" applyBorder="1" applyAlignment="1">
      <alignment vertical="center"/>
    </xf>
    <xf numFmtId="3" fontId="16" fillId="6" borderId="0" xfId="28" applyNumberFormat="1" applyFont="1" applyFill="1" applyBorder="1" applyAlignment="1">
      <alignment vertical="center"/>
    </xf>
    <xf numFmtId="0" fontId="12" fillId="6" borderId="0" xfId="0" applyFont="1" applyFill="1" applyBorder="1"/>
    <xf numFmtId="0" fontId="18" fillId="9" borderId="0" xfId="20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wrapText="1"/>
    </xf>
    <xf numFmtId="0" fontId="12" fillId="6" borderId="0" xfId="0" applyFont="1" applyFill="1" applyAlignment="1">
      <alignment wrapText="1"/>
    </xf>
    <xf numFmtId="0" fontId="12" fillId="6" borderId="18" xfId="8" applyFont="1" applyFill="1" applyBorder="1"/>
    <xf numFmtId="0" fontId="11" fillId="9" borderId="19" xfId="20" applyFont="1" applyBorder="1" applyAlignment="1">
      <alignment horizontal="left" vertical="center" wrapText="1"/>
    </xf>
    <xf numFmtId="0" fontId="19" fillId="12" borderId="19" xfId="21" applyFont="1" applyFill="1" applyBorder="1">
      <alignment horizontal="center" vertical="center"/>
    </xf>
    <xf numFmtId="0" fontId="14" fillId="6" borderId="20" xfId="6" applyFont="1" applyFill="1" applyBorder="1" applyAlignment="1">
      <alignment horizontal="right" vertical="center"/>
    </xf>
    <xf numFmtId="4" fontId="11" fillId="13" borderId="19" xfId="10" applyFont="1" applyFill="1" applyBorder="1" applyAlignment="1">
      <alignment horizontal="left" vertical="center" wrapText="1"/>
    </xf>
    <xf numFmtId="0" fontId="12" fillId="14" borderId="19" xfId="16" applyNumberFormat="1" applyFont="1" applyFill="1" applyBorder="1">
      <alignment vertical="center"/>
    </xf>
    <xf numFmtId="0" fontId="15" fillId="6" borderId="20" xfId="6" applyFont="1" applyFill="1" applyBorder="1" applyAlignment="1">
      <alignment vertical="center"/>
    </xf>
    <xf numFmtId="0" fontId="12" fillId="15" borderId="19" xfId="17" applyNumberFormat="1" applyFont="1" applyFill="1" applyBorder="1">
      <alignment vertical="center"/>
    </xf>
    <xf numFmtId="0" fontId="19" fillId="13" borderId="19" xfId="14" applyFont="1" applyFill="1" applyBorder="1" applyAlignment="1">
      <alignment horizontal="left" vertical="center" wrapText="1"/>
    </xf>
    <xf numFmtId="0" fontId="19" fillId="13" borderId="19" xfId="26" applyNumberFormat="1" applyFont="1" applyFill="1" applyBorder="1">
      <alignment vertical="center"/>
    </xf>
    <xf numFmtId="0" fontId="16" fillId="6" borderId="20" xfId="6" applyFont="1" applyFill="1" applyBorder="1" applyAlignment="1">
      <alignment vertical="center"/>
    </xf>
    <xf numFmtId="0" fontId="12" fillId="6" borderId="21" xfId="4" applyFont="1" applyFill="1" applyBorder="1"/>
    <xf numFmtId="0" fontId="12" fillId="6" borderId="22" xfId="7" applyFont="1" applyFill="1" applyBorder="1" applyAlignment="1">
      <alignment vertical="center" wrapText="1"/>
    </xf>
    <xf numFmtId="0" fontId="12" fillId="6" borderId="22" xfId="7" applyFont="1" applyFill="1" applyBorder="1" applyAlignment="1">
      <alignment vertical="center"/>
    </xf>
    <xf numFmtId="0" fontId="12" fillId="6" borderId="23" xfId="2" applyFont="1" applyFill="1" applyBorder="1" applyAlignment="1">
      <alignment vertical="center"/>
    </xf>
    <xf numFmtId="0" fontId="12" fillId="6" borderId="15" xfId="5" applyFont="1" applyFill="1" applyBorder="1" applyAlignment="1"/>
    <xf numFmtId="0" fontId="13" fillId="6" borderId="16" xfId="9" applyFont="1" applyFill="1" applyBorder="1" applyAlignment="1">
      <alignment vertical="center" wrapText="1"/>
    </xf>
    <xf numFmtId="0" fontId="12" fillId="6" borderId="16" xfId="9" applyFont="1" applyFill="1" applyBorder="1" applyAlignment="1">
      <alignment vertical="center"/>
    </xf>
    <xf numFmtId="0" fontId="13" fillId="6" borderId="16" xfId="9" applyFont="1" applyFill="1" applyBorder="1" applyAlignment="1">
      <alignment vertical="center"/>
    </xf>
    <xf numFmtId="0" fontId="13" fillId="6" borderId="17" xfId="3" applyFont="1" applyFill="1" applyBorder="1" applyAlignment="1">
      <alignment vertical="center"/>
    </xf>
    <xf numFmtId="164" fontId="12" fillId="14" borderId="19" xfId="16" applyNumberFormat="1" applyFont="1" applyFill="1" applyBorder="1" applyAlignment="1">
      <alignment vertical="center"/>
    </xf>
    <xf numFmtId="164" fontId="12" fillId="14" borderId="19" xfId="16" applyNumberFormat="1" applyFont="1" applyFill="1" applyBorder="1">
      <alignment vertical="center"/>
    </xf>
    <xf numFmtId="0" fontId="19" fillId="13" borderId="19" xfId="24" applyNumberFormat="1" applyFont="1" applyFill="1" applyBorder="1">
      <alignment vertical="center"/>
    </xf>
    <xf numFmtId="0" fontId="17" fillId="6" borderId="20" xfId="6" applyFont="1" applyFill="1" applyBorder="1" applyAlignment="1">
      <alignment vertical="center"/>
    </xf>
    <xf numFmtId="0" fontId="19" fillId="12" borderId="19" xfId="14" applyFont="1" applyFill="1" applyBorder="1" applyAlignment="1">
      <alignment horizontal="left" vertical="center" wrapText="1"/>
    </xf>
    <xf numFmtId="3" fontId="19" fillId="12" borderId="19" xfId="26" applyNumberFormat="1" applyFont="1" applyFill="1" applyBorder="1">
      <alignment vertical="center"/>
    </xf>
    <xf numFmtId="3" fontId="16" fillId="6" borderId="20" xfId="6" applyNumberFormat="1" applyFont="1" applyFill="1" applyBorder="1" applyAlignment="1">
      <alignment vertical="center"/>
    </xf>
    <xf numFmtId="0" fontId="12" fillId="6" borderId="21" xfId="4" applyFont="1" applyFill="1" applyBorder="1" applyAlignment="1">
      <alignment vertical="center"/>
    </xf>
    <xf numFmtId="0" fontId="12" fillId="6" borderId="23" xfId="2" applyFont="1" applyFill="1" applyBorder="1"/>
    <xf numFmtId="0" fontId="12" fillId="6" borderId="15" xfId="5" applyFont="1" applyFill="1" applyBorder="1" applyAlignment="1">
      <alignment vertical="center"/>
    </xf>
    <xf numFmtId="0" fontId="12" fillId="6" borderId="16" xfId="9" applyFont="1" applyFill="1" applyBorder="1" applyAlignment="1">
      <alignment vertical="center" wrapText="1"/>
    </xf>
    <xf numFmtId="0" fontId="12" fillId="6" borderId="17" xfId="3" applyFont="1" applyFill="1" applyBorder="1"/>
    <xf numFmtId="0" fontId="12" fillId="6" borderId="18" xfId="8" applyFont="1" applyFill="1" applyBorder="1" applyAlignment="1">
      <alignment vertical="center"/>
    </xf>
    <xf numFmtId="0" fontId="12" fillId="6" borderId="20" xfId="6" applyFont="1" applyFill="1" applyBorder="1"/>
    <xf numFmtId="0" fontId="12" fillId="6" borderId="24" xfId="8" applyFont="1" applyFill="1" applyBorder="1"/>
    <xf numFmtId="0" fontId="11" fillId="9" borderId="25" xfId="20" applyFont="1" applyBorder="1" applyAlignment="1">
      <alignment horizontal="left" vertical="center" wrapText="1"/>
    </xf>
    <xf numFmtId="0" fontId="14" fillId="6" borderId="26" xfId="6" applyFont="1" applyFill="1" applyBorder="1" applyAlignment="1">
      <alignment horizontal="right" vertical="center"/>
    </xf>
    <xf numFmtId="0" fontId="12" fillId="6" borderId="27" xfId="5" applyFont="1" applyFill="1" applyBorder="1" applyAlignment="1"/>
    <xf numFmtId="0" fontId="12" fillId="6" borderId="28" xfId="9" applyFont="1" applyFill="1" applyBorder="1" applyAlignment="1">
      <alignment vertical="center" wrapText="1"/>
    </xf>
    <xf numFmtId="0" fontId="12" fillId="6" borderId="28" xfId="9" applyFont="1" applyFill="1" applyBorder="1" applyAlignment="1">
      <alignment vertical="center"/>
    </xf>
    <xf numFmtId="0" fontId="13" fillId="6" borderId="28" xfId="9" applyFont="1" applyFill="1" applyBorder="1" applyAlignment="1">
      <alignment vertical="center"/>
    </xf>
    <xf numFmtId="0" fontId="13" fillId="6" borderId="29" xfId="3" applyFont="1" applyFill="1" applyBorder="1" applyAlignment="1">
      <alignment vertical="center"/>
    </xf>
    <xf numFmtId="0" fontId="11" fillId="9" borderId="12" xfId="20" applyFont="1" applyBorder="1" applyAlignment="1">
      <alignment horizontal="left" vertical="center"/>
    </xf>
    <xf numFmtId="0" fontId="18" fillId="9" borderId="0" xfId="20" applyFont="1" applyFill="1" applyBorder="1" applyAlignment="1">
      <alignment horizontal="left" vertical="center"/>
    </xf>
    <xf numFmtId="0" fontId="19" fillId="13" borderId="19" xfId="13" applyFont="1" applyFill="1" applyBorder="1" applyAlignment="1">
      <alignment horizontal="left" vertical="center" wrapText="1"/>
    </xf>
    <xf numFmtId="0" fontId="20" fillId="6" borderId="0" xfId="0" applyFont="1" applyFill="1"/>
    <xf numFmtId="0" fontId="12" fillId="6" borderId="0" xfId="4" applyFont="1" applyFill="1" applyBorder="1" applyAlignment="1">
      <alignment vertical="center"/>
    </xf>
    <xf numFmtId="0" fontId="12" fillId="6" borderId="0" xfId="7" applyFont="1" applyFill="1" applyBorder="1" applyAlignment="1">
      <alignment vertical="center" wrapText="1"/>
    </xf>
    <xf numFmtId="0" fontId="12" fillId="6" borderId="0" xfId="7" applyFont="1" applyFill="1" applyBorder="1" applyAlignment="1">
      <alignment vertical="center"/>
    </xf>
    <xf numFmtId="0" fontId="12" fillId="6" borderId="0" xfId="2" applyFont="1" applyFill="1" applyBorder="1"/>
    <xf numFmtId="0" fontId="11" fillId="9" borderId="32" xfId="20" applyFont="1" applyBorder="1">
      <alignment horizontal="left" vertical="center"/>
    </xf>
    <xf numFmtId="0" fontId="12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 wrapText="1"/>
    </xf>
    <xf numFmtId="0" fontId="12" fillId="11" borderId="0" xfId="0" applyFont="1" applyFill="1" applyBorder="1"/>
    <xf numFmtId="0" fontId="12" fillId="11" borderId="0" xfId="5" applyFont="1" applyFill="1" applyBorder="1" applyAlignment="1">
      <alignment vertical="center"/>
    </xf>
    <xf numFmtId="0" fontId="12" fillId="11" borderId="0" xfId="9" applyFont="1" applyFill="1" applyBorder="1" applyAlignment="1">
      <alignment vertical="center" wrapText="1"/>
    </xf>
    <xf numFmtId="0" fontId="12" fillId="11" borderId="0" xfId="9" applyFont="1" applyFill="1" applyBorder="1" applyAlignment="1">
      <alignment vertical="center"/>
    </xf>
    <xf numFmtId="0" fontId="12" fillId="11" borderId="0" xfId="3" applyFont="1" applyFill="1" applyBorder="1"/>
    <xf numFmtId="0" fontId="12" fillId="11" borderId="0" xfId="8" applyFont="1" applyFill="1" applyBorder="1" applyAlignment="1">
      <alignment vertical="center"/>
    </xf>
    <xf numFmtId="0" fontId="11" fillId="16" borderId="0" xfId="20" applyFont="1" applyFill="1" applyBorder="1" applyAlignment="1">
      <alignment horizontal="left" vertical="center" wrapText="1"/>
    </xf>
    <xf numFmtId="0" fontId="12" fillId="11" borderId="0" xfId="6" applyFont="1" applyFill="1" applyBorder="1"/>
    <xf numFmtId="4" fontId="11" fillId="11" borderId="0" xfId="10" applyFont="1" applyFill="1" applyBorder="1" applyAlignment="1">
      <alignment horizontal="left" vertical="center" wrapText="1"/>
    </xf>
    <xf numFmtId="1" fontId="12" fillId="11" borderId="0" xfId="16" applyNumberFormat="1" applyFont="1" applyFill="1" applyBorder="1" applyAlignment="1">
      <alignment vertical="center"/>
    </xf>
    <xf numFmtId="1" fontId="12" fillId="11" borderId="0" xfId="17" applyNumberFormat="1" applyFont="1" applyFill="1" applyBorder="1" applyAlignment="1">
      <alignment vertical="center"/>
    </xf>
    <xf numFmtId="0" fontId="19" fillId="11" borderId="0" xfId="14" applyFont="1" applyFill="1" applyBorder="1" applyAlignment="1">
      <alignment horizontal="left" vertical="center" wrapText="1"/>
    </xf>
    <xf numFmtId="1" fontId="19" fillId="11" borderId="0" xfId="26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21" fillId="9" borderId="0" xfId="20" applyFont="1" applyFill="1" applyBorder="1" applyAlignment="1">
      <alignment horizontal="left" vertical="center"/>
    </xf>
    <xf numFmtId="0" fontId="22" fillId="6" borderId="0" xfId="0" applyFont="1" applyFill="1" applyAlignment="1">
      <alignment wrapText="1"/>
    </xf>
    <xf numFmtId="0" fontId="22" fillId="6" borderId="0" xfId="0" applyFont="1" applyFill="1"/>
    <xf numFmtId="0" fontId="12" fillId="14" borderId="33" xfId="16" applyNumberFormat="1" applyFont="1" applyFill="1" applyBorder="1">
      <alignment vertical="center"/>
    </xf>
    <xf numFmtId="0" fontId="12" fillId="15" borderId="33" xfId="17" applyNumberFormat="1" applyFont="1" applyFill="1" applyBorder="1">
      <alignment vertical="center"/>
    </xf>
    <xf numFmtId="0" fontId="12" fillId="6" borderId="34" xfId="7" applyFont="1" applyFill="1" applyBorder="1" applyAlignment="1">
      <alignment vertical="center"/>
    </xf>
    <xf numFmtId="0" fontId="12" fillId="6" borderId="35" xfId="9" applyFont="1" applyFill="1" applyBorder="1" applyAlignment="1">
      <alignment vertical="center"/>
    </xf>
    <xf numFmtId="0" fontId="13" fillId="6" borderId="35" xfId="9" applyFont="1" applyFill="1" applyBorder="1" applyAlignment="1">
      <alignment vertical="center"/>
    </xf>
    <xf numFmtId="0" fontId="23" fillId="9" borderId="0" xfId="20" applyFont="1" applyFill="1" applyBorder="1" applyAlignment="1">
      <alignment horizontal="left" vertical="center"/>
    </xf>
    <xf numFmtId="0" fontId="24" fillId="6" borderId="0" xfId="0" applyFont="1" applyFill="1"/>
    <xf numFmtId="0" fontId="22" fillId="6" borderId="0" xfId="0" applyFont="1" applyFill="1" applyAlignment="1">
      <alignment horizontal="center" wrapText="1"/>
    </xf>
    <xf numFmtId="0" fontId="22" fillId="6" borderId="0" xfId="0" applyFont="1" applyFill="1" applyAlignment="1">
      <alignment horizontal="center"/>
    </xf>
    <xf numFmtId="0" fontId="11" fillId="9" borderId="13" xfId="20" applyFont="1" applyBorder="1" applyAlignment="1">
      <alignment vertical="center"/>
    </xf>
    <xf numFmtId="0" fontId="11" fillId="9" borderId="14" xfId="20" applyFont="1" applyBorder="1" applyAlignment="1">
      <alignment vertical="center"/>
    </xf>
    <xf numFmtId="0" fontId="18" fillId="9" borderId="36" xfId="20" applyFont="1" applyFill="1" applyBorder="1" applyAlignment="1">
      <alignment vertical="center"/>
    </xf>
    <xf numFmtId="0" fontId="11" fillId="9" borderId="12" xfId="20" applyFont="1" applyBorder="1" applyAlignment="1">
      <alignment horizontal="left" vertical="center"/>
    </xf>
    <xf numFmtId="164" fontId="19" fillId="13" borderId="19" xfId="24" applyNumberFormat="1" applyFont="1" applyFill="1" applyBorder="1">
      <alignment vertical="center"/>
    </xf>
    <xf numFmtId="0" fontId="2" fillId="6" borderId="0" xfId="0" applyFont="1" applyFill="1"/>
    <xf numFmtId="0" fontId="25" fillId="6" borderId="0" xfId="0" applyFont="1" applyFill="1" applyAlignment="1">
      <alignment vertical="center"/>
    </xf>
    <xf numFmtId="0" fontId="26" fillId="6" borderId="28" xfId="9" applyFont="1" applyFill="1" applyBorder="1" applyAlignment="1">
      <alignment vertical="center"/>
    </xf>
    <xf numFmtId="0" fontId="25" fillId="6" borderId="22" xfId="7" applyFont="1" applyFill="1" applyBorder="1" applyAlignment="1">
      <alignment vertical="center"/>
    </xf>
    <xf numFmtId="0" fontId="25" fillId="6" borderId="16" xfId="9" applyFont="1" applyFill="1" applyBorder="1" applyAlignment="1">
      <alignment vertical="center"/>
    </xf>
    <xf numFmtId="0" fontId="27" fillId="9" borderId="12" xfId="20" applyFont="1" applyBorder="1" applyAlignment="1">
      <alignment vertical="center"/>
    </xf>
    <xf numFmtId="0" fontId="26" fillId="6" borderId="0" xfId="28" applyFont="1" applyFill="1" applyAlignment="1">
      <alignment vertical="center"/>
    </xf>
    <xf numFmtId="0" fontId="26" fillId="6" borderId="16" xfId="9" applyFont="1" applyFill="1" applyBorder="1" applyAlignment="1">
      <alignment vertical="center"/>
    </xf>
    <xf numFmtId="0" fontId="25" fillId="6" borderId="0" xfId="7" applyFont="1" applyFill="1" applyBorder="1" applyAlignment="1">
      <alignment vertical="center"/>
    </xf>
    <xf numFmtId="0" fontId="28" fillId="9" borderId="36" xfId="20" applyFont="1" applyFill="1" applyBorder="1" applyAlignment="1">
      <alignment vertical="center"/>
    </xf>
    <xf numFmtId="0" fontId="28" fillId="9" borderId="0" xfId="20" applyFont="1" applyFill="1" applyBorder="1" applyAlignment="1">
      <alignment horizontal="left" vertical="center"/>
    </xf>
    <xf numFmtId="0" fontId="25" fillId="6" borderId="0" xfId="0" applyFont="1" applyFill="1"/>
    <xf numFmtId="0" fontId="2" fillId="6" borderId="0" xfId="0" applyFont="1" applyFill="1" applyAlignment="1">
      <alignment wrapText="1"/>
    </xf>
    <xf numFmtId="1" fontId="12" fillId="15" borderId="19" xfId="17" applyNumberFormat="1" applyFont="1" applyFill="1" applyBorder="1" applyAlignment="1">
      <alignment horizontal="center" vertical="center"/>
    </xf>
    <xf numFmtId="1" fontId="12" fillId="14" borderId="19" xfId="16" applyNumberFormat="1" applyFont="1" applyFill="1" applyBorder="1" applyAlignment="1">
      <alignment horizontal="center" vertical="center"/>
    </xf>
    <xf numFmtId="1" fontId="19" fillId="13" borderId="19" xfId="24" applyNumberFormat="1" applyFont="1" applyFill="1" applyBorder="1" applyAlignment="1">
      <alignment horizontal="center" vertical="center"/>
    </xf>
    <xf numFmtId="1" fontId="19" fillId="12" borderId="19" xfId="26" applyNumberFormat="1" applyFont="1" applyFill="1" applyBorder="1" applyAlignment="1">
      <alignment horizontal="center" vertical="center"/>
    </xf>
    <xf numFmtId="1" fontId="12" fillId="15" borderId="19" xfId="16" applyNumberFormat="1" applyFont="1" applyFill="1" applyBorder="1" applyAlignment="1">
      <alignment horizontal="center" vertical="center"/>
    </xf>
    <xf numFmtId="1" fontId="19" fillId="13" borderId="19" xfId="16" applyNumberFormat="1" applyFont="1" applyFill="1" applyBorder="1" applyAlignment="1">
      <alignment horizontal="center" vertical="center"/>
    </xf>
    <xf numFmtId="0" fontId="19" fillId="12" borderId="19" xfId="21" applyFont="1" applyFill="1" applyBorder="1" applyAlignment="1">
      <alignment horizontal="center" vertical="center"/>
    </xf>
    <xf numFmtId="0" fontId="19" fillId="11" borderId="0" xfId="21" applyFont="1" applyFill="1" applyBorder="1" applyAlignment="1">
      <alignment horizontal="center" vertical="center"/>
    </xf>
    <xf numFmtId="0" fontId="19" fillId="12" borderId="25" xfId="21" applyFont="1" applyFill="1" applyBorder="1" applyAlignment="1">
      <alignment horizontal="center" vertical="center"/>
    </xf>
    <xf numFmtId="0" fontId="11" fillId="9" borderId="13" xfId="20" applyFont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9" borderId="12" xfId="20" applyFont="1" applyBorder="1" applyAlignment="1">
      <alignment horizontal="left" vertical="center"/>
    </xf>
    <xf numFmtId="0" fontId="11" fillId="9" borderId="30" xfId="20" applyFont="1" applyBorder="1" applyAlignment="1">
      <alignment horizontal="left" vertical="center"/>
    </xf>
    <xf numFmtId="0" fontId="11" fillId="9" borderId="31" xfId="20" applyFont="1" applyBorder="1" applyAlignment="1">
      <alignment horizontal="left" vertical="center"/>
    </xf>
    <xf numFmtId="165" fontId="12" fillId="14" borderId="19" xfId="16" applyNumberFormat="1" applyFont="1" applyFill="1" applyBorder="1" applyAlignment="1">
      <alignment horizontal="center" vertic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G PAS per tipus 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F7F7F"/>
      <color rgb="FF254061"/>
      <color rgb="FFF2F2F2"/>
      <color rgb="FFB2B2B2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 algn="l">
              <a:defRPr sz="1000"/>
            </a:pPr>
            <a:r>
              <a:rPr lang="es-ES" sz="1000"/>
              <a:t>Evolució del PAS</a:t>
            </a:r>
          </a:p>
        </c:rich>
      </c:tx>
      <c:layout>
        <c:manualLayout>
          <c:xMode val="edge"/>
          <c:yMode val="edge"/>
          <c:x val="1.2329381101144258E-2"/>
          <c:y val="3.0211120161703988E-2"/>
        </c:manualLayout>
      </c:layout>
    </c:title>
    <c:plotArea>
      <c:layout>
        <c:manualLayout>
          <c:layoutTarget val="inner"/>
          <c:xMode val="edge"/>
          <c:yMode val="edge"/>
          <c:x val="4.524361948955908E-2"/>
          <c:y val="0.13981042654028444"/>
          <c:w val="0.88669760247486584"/>
          <c:h val="0.6867915648474977"/>
        </c:manualLayout>
      </c:layout>
      <c:lineChart>
        <c:grouping val="standard"/>
        <c:ser>
          <c:idx val="0"/>
          <c:order val="0"/>
          <c:tx>
            <c:strRef>
              <c:f>'3.3.3'!$C$70</c:f>
              <c:strCache>
                <c:ptCount val="1"/>
                <c:pt idx="0">
                  <c:v>PAS Funcionari</c:v>
                </c:pt>
              </c:strCache>
            </c:strRef>
          </c:tx>
          <c:marker>
            <c:symbol val="circle"/>
            <c:size val="9"/>
          </c:marker>
          <c:dLbls>
            <c:delete val="1"/>
          </c:dLbls>
          <c:cat>
            <c:strRef>
              <c:f>'3.3.3'!$D$69:$H$69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'3.3.3'!$D$70:$H$70</c:f>
              <c:numCache>
                <c:formatCode>General</c:formatCode>
                <c:ptCount val="5"/>
                <c:pt idx="0">
                  <c:v>691</c:v>
                </c:pt>
                <c:pt idx="1">
                  <c:v>737</c:v>
                </c:pt>
                <c:pt idx="2">
                  <c:v>783</c:v>
                </c:pt>
                <c:pt idx="3">
                  <c:v>819</c:v>
                </c:pt>
                <c:pt idx="4">
                  <c:v>914</c:v>
                </c:pt>
              </c:numCache>
            </c:numRef>
          </c:val>
        </c:ser>
        <c:ser>
          <c:idx val="1"/>
          <c:order val="1"/>
          <c:tx>
            <c:strRef>
              <c:f>'3.3.3'!$C$71</c:f>
              <c:strCache>
                <c:ptCount val="1"/>
                <c:pt idx="0">
                  <c:v>PAS Laboral</c:v>
                </c:pt>
              </c:strCache>
            </c:strRef>
          </c:tx>
          <c:marker>
            <c:symbol val="square"/>
            <c:size val="9"/>
          </c:marker>
          <c:dLbls>
            <c:delete val="1"/>
          </c:dLbls>
          <c:cat>
            <c:strRef>
              <c:f>'3.3.3'!$D$69:$H$69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'3.3.3'!$D$71:$H$71</c:f>
              <c:numCache>
                <c:formatCode>General</c:formatCode>
                <c:ptCount val="5"/>
                <c:pt idx="0">
                  <c:v>697</c:v>
                </c:pt>
                <c:pt idx="1">
                  <c:v>715</c:v>
                </c:pt>
                <c:pt idx="2">
                  <c:v>801</c:v>
                </c:pt>
                <c:pt idx="3">
                  <c:v>810</c:v>
                </c:pt>
                <c:pt idx="4">
                  <c:v>780</c:v>
                </c:pt>
              </c:numCache>
            </c:numRef>
          </c:val>
        </c:ser>
        <c:ser>
          <c:idx val="2"/>
          <c:order val="2"/>
          <c:tx>
            <c:strRef>
              <c:f>'3.3.3'!$C$72</c:f>
              <c:strCache>
                <c:ptCount val="1"/>
                <c:pt idx="0">
                  <c:v>Total PAS </c:v>
                </c:pt>
              </c:strCache>
            </c:strRef>
          </c:tx>
          <c:marker>
            <c:symbol val="triangle"/>
            <c:size val="9"/>
          </c:marker>
          <c:dLbls>
            <c:delete val="1"/>
          </c:dLbls>
          <c:cat>
            <c:strRef>
              <c:f>'3.3.3'!$D$69:$H$69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'3.3.3'!$D$72:$H$72</c:f>
              <c:numCache>
                <c:formatCode>General</c:formatCode>
                <c:ptCount val="5"/>
                <c:pt idx="0">
                  <c:v>1388</c:v>
                </c:pt>
                <c:pt idx="1">
                  <c:v>1452</c:v>
                </c:pt>
                <c:pt idx="2">
                  <c:v>1584</c:v>
                </c:pt>
                <c:pt idx="3">
                  <c:v>1629</c:v>
                </c:pt>
                <c:pt idx="4">
                  <c:v>1694</c:v>
                </c:pt>
              </c:numCache>
            </c:numRef>
          </c:val>
        </c:ser>
        <c:dLbls>
          <c:showVal val="1"/>
        </c:dLbls>
        <c:marker val="1"/>
        <c:axId val="82020608"/>
        <c:axId val="123393920"/>
      </c:lineChart>
      <c:catAx>
        <c:axId val="82020608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800"/>
            </a:pPr>
            <a:endParaRPr lang="es-ES"/>
          </a:p>
        </c:txPr>
        <c:crossAx val="123393920"/>
        <c:crosses val="autoZero"/>
        <c:lblAlgn val="ctr"/>
        <c:lblOffset val="100"/>
        <c:tickLblSkip val="1"/>
        <c:tickMarkSkip val="1"/>
      </c:catAx>
      <c:valAx>
        <c:axId val="123393920"/>
        <c:scaling>
          <c:orientation val="minMax"/>
          <c:max val="1750"/>
          <c:min val="5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82020608"/>
        <c:crosses val="autoZero"/>
        <c:crossBetween val="midCat"/>
        <c:majorUnit val="250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b"/>
      <c:layout>
        <c:manualLayout>
          <c:xMode val="edge"/>
          <c:yMode val="edge"/>
          <c:x val="0.24884142962408121"/>
          <c:y val="0.9361054695749238"/>
          <c:w val="0.47602170378354736"/>
          <c:h val="4.5503725827375024E-2"/>
        </c:manualLayout>
      </c:layout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7846</xdr:colOff>
      <xdr:row>58</xdr:row>
      <xdr:rowOff>195485</xdr:rowOff>
    </xdr:from>
    <xdr:to>
      <xdr:col>13</xdr:col>
      <xdr:colOff>48064</xdr:colOff>
      <xdr:row>82</xdr:row>
      <xdr:rowOff>104593</xdr:rowOff>
    </xdr:to>
    <xdr:graphicFrame macro="">
      <xdr:nvGraphicFramePr>
        <xdr:cNvPr id="10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zoomScale="85" zoomScaleNormal="85" workbookViewId="0">
      <selection activeCell="R65" sqref="R65"/>
    </sheetView>
  </sheetViews>
  <sheetFormatPr defaultColWidth="11.42578125" defaultRowHeight="12.75"/>
  <cols>
    <col min="1" max="1" width="1.42578125" style="2" customWidth="1"/>
    <col min="2" max="2" width="0.5703125" style="2" customWidth="1"/>
    <col min="3" max="3" width="27.140625" style="18" customWidth="1"/>
    <col min="4" max="4" width="9.5703125" style="2" bestFit="1" customWidth="1"/>
    <col min="5" max="5" width="9.5703125" style="2" customWidth="1"/>
    <col min="6" max="6" width="9.5703125" style="114" customWidth="1"/>
    <col min="7" max="7" width="9.5703125" style="2" bestFit="1" customWidth="1"/>
    <col min="8" max="18" width="9.5703125" style="2" customWidth="1"/>
    <col min="19" max="19" width="0.7109375" style="2" customWidth="1"/>
    <col min="20" max="20" width="0.5703125" style="2" customWidth="1"/>
    <col min="21" max="21" width="2.7109375" style="2" customWidth="1"/>
    <col min="22" max="22" width="0.5703125" style="2" customWidth="1"/>
    <col min="23" max="23" width="26.7109375" style="18" customWidth="1"/>
    <col min="24" max="27" width="9.5703125" style="2" bestFit="1" customWidth="1"/>
    <col min="28" max="28" width="9.5703125" style="2" customWidth="1"/>
    <col min="29" max="29" width="0.5703125" style="2" customWidth="1"/>
    <col min="30" max="30" width="11.42578125" style="2"/>
    <col min="31" max="31" width="12.140625" style="2" customWidth="1"/>
    <col min="32" max="16384" width="11.42578125" style="2"/>
  </cols>
  <sheetData>
    <row r="1" spans="2:30" s="1" customFormat="1" ht="14.25" thickTop="1" thickBot="1">
      <c r="C1" s="125" t="s">
        <v>10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7"/>
    </row>
    <row r="2" spans="2:30" s="1" customFormat="1" ht="14.25" thickTop="1" thickBot="1">
      <c r="C2" s="125" t="s">
        <v>19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</row>
    <row r="3" spans="2:30" ht="14.25" thickTop="1" thickBot="1">
      <c r="C3" s="3"/>
      <c r="D3" s="4"/>
      <c r="E3" s="4"/>
      <c r="F3" s="10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4"/>
      <c r="Y3" s="4"/>
      <c r="Z3" s="4"/>
      <c r="AA3" s="4"/>
      <c r="AB3" s="4"/>
    </row>
    <row r="4" spans="2:30" s="1" customFormat="1" ht="14.25" thickTop="1" thickBot="1">
      <c r="C4" s="125" t="s">
        <v>24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8"/>
      <c r="W4" s="129"/>
      <c r="X4" s="69"/>
      <c r="Y4" s="69"/>
      <c r="Z4" s="69"/>
      <c r="AA4" s="69"/>
      <c r="AB4" s="69"/>
      <c r="AC4" s="69"/>
      <c r="AD4" s="69"/>
    </row>
    <row r="5" spans="2:30" ht="13.5" thickTop="1">
      <c r="C5" s="5"/>
      <c r="D5" s="4"/>
      <c r="E5" s="4"/>
      <c r="F5" s="10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70"/>
      <c r="W5" s="71"/>
      <c r="X5" s="70"/>
      <c r="Y5" s="70"/>
      <c r="Z5" s="70"/>
      <c r="AA5" s="70"/>
      <c r="AB5" s="70"/>
      <c r="AC5" s="72"/>
      <c r="AD5" s="72"/>
    </row>
    <row r="6" spans="2:30" ht="3" customHeight="1">
      <c r="B6" s="56"/>
      <c r="C6" s="57"/>
      <c r="D6" s="58"/>
      <c r="E6" s="58"/>
      <c r="F6" s="105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"/>
      <c r="U6" s="73"/>
      <c r="V6" s="74"/>
      <c r="W6" s="75"/>
      <c r="X6" s="75"/>
      <c r="Y6" s="75"/>
      <c r="Z6" s="75"/>
      <c r="AA6" s="75"/>
      <c r="AB6" s="76"/>
      <c r="AC6" s="72"/>
    </row>
    <row r="7" spans="2:30" ht="21" customHeight="1">
      <c r="B7" s="53"/>
      <c r="C7" s="54" t="s">
        <v>0</v>
      </c>
      <c r="D7" s="124" t="s">
        <v>21</v>
      </c>
      <c r="E7" s="124"/>
      <c r="F7" s="124"/>
      <c r="G7" s="124" t="s">
        <v>22</v>
      </c>
      <c r="H7" s="124"/>
      <c r="I7" s="124"/>
      <c r="J7" s="124" t="s">
        <v>23</v>
      </c>
      <c r="K7" s="124"/>
      <c r="L7" s="124"/>
      <c r="M7" s="124" t="s">
        <v>26</v>
      </c>
      <c r="N7" s="124"/>
      <c r="O7" s="124"/>
      <c r="P7" s="124" t="s">
        <v>30</v>
      </c>
      <c r="Q7" s="124"/>
      <c r="R7" s="124"/>
      <c r="S7" s="55"/>
      <c r="T7" s="8"/>
      <c r="U7" s="77"/>
      <c r="V7" s="78"/>
      <c r="W7" s="123"/>
      <c r="X7" s="123"/>
      <c r="Y7" s="123"/>
      <c r="Z7" s="123"/>
      <c r="AA7" s="123"/>
      <c r="AB7" s="79"/>
      <c r="AC7" s="72"/>
    </row>
    <row r="8" spans="2:30" ht="21" customHeight="1">
      <c r="B8" s="19"/>
      <c r="C8" s="20"/>
      <c r="D8" s="21" t="s">
        <v>17</v>
      </c>
      <c r="E8" s="21" t="s">
        <v>18</v>
      </c>
      <c r="F8" s="21" t="s">
        <v>4</v>
      </c>
      <c r="G8" s="21" t="s">
        <v>17</v>
      </c>
      <c r="H8" s="21" t="s">
        <v>18</v>
      </c>
      <c r="I8" s="21" t="s">
        <v>4</v>
      </c>
      <c r="J8" s="21" t="s">
        <v>17</v>
      </c>
      <c r="K8" s="21" t="s">
        <v>18</v>
      </c>
      <c r="L8" s="21" t="s">
        <v>4</v>
      </c>
      <c r="M8" s="21" t="s">
        <v>17</v>
      </c>
      <c r="N8" s="21" t="s">
        <v>18</v>
      </c>
      <c r="O8" s="21" t="s">
        <v>4</v>
      </c>
      <c r="P8" s="21" t="s">
        <v>17</v>
      </c>
      <c r="Q8" s="21" t="s">
        <v>18</v>
      </c>
      <c r="R8" s="21" t="s">
        <v>4</v>
      </c>
      <c r="S8" s="22"/>
      <c r="T8" s="8"/>
      <c r="U8" s="77"/>
      <c r="V8" s="78"/>
      <c r="W8" s="123"/>
      <c r="X8" s="123"/>
      <c r="Y8" s="123"/>
      <c r="Z8" s="123"/>
      <c r="AA8" s="123"/>
      <c r="AB8" s="79"/>
      <c r="AC8" s="72"/>
    </row>
    <row r="9" spans="2:30" ht="19.5" customHeight="1">
      <c r="B9" s="19"/>
      <c r="C9" s="23" t="s">
        <v>11</v>
      </c>
      <c r="D9" s="24">
        <v>38</v>
      </c>
      <c r="E9" s="24">
        <v>15</v>
      </c>
      <c r="F9" s="24">
        <f>SUM(D9:E9)</f>
        <v>53</v>
      </c>
      <c r="G9" s="24">
        <v>41</v>
      </c>
      <c r="H9" s="24">
        <v>15</v>
      </c>
      <c r="I9" s="24">
        <f>SUM(G9:H9)</f>
        <v>56</v>
      </c>
      <c r="J9" s="24">
        <v>44</v>
      </c>
      <c r="K9" s="24">
        <v>15</v>
      </c>
      <c r="L9" s="24">
        <f>SUM(J9:K9)</f>
        <v>59</v>
      </c>
      <c r="M9" s="89">
        <v>44</v>
      </c>
      <c r="N9" s="89">
        <v>16</v>
      </c>
      <c r="O9" s="24">
        <f>SUM(M9:N9)</f>
        <v>60</v>
      </c>
      <c r="P9" s="89">
        <v>84</v>
      </c>
      <c r="Q9" s="89">
        <v>34</v>
      </c>
      <c r="R9" s="24">
        <f>SUM(P9:Q9)</f>
        <v>118</v>
      </c>
      <c r="S9" s="25"/>
      <c r="T9" s="9"/>
      <c r="U9" s="77"/>
      <c r="V9" s="80"/>
      <c r="W9" s="81"/>
      <c r="X9" s="81"/>
      <c r="Y9" s="81"/>
      <c r="Z9" s="81"/>
      <c r="AA9" s="81"/>
      <c r="AB9" s="79"/>
      <c r="AC9" s="72"/>
    </row>
    <row r="10" spans="2:30" ht="19.5" customHeight="1">
      <c r="B10" s="19"/>
      <c r="C10" s="23" t="s">
        <v>12</v>
      </c>
      <c r="D10" s="26">
        <v>49</v>
      </c>
      <c r="E10" s="26">
        <v>4</v>
      </c>
      <c r="F10" s="26">
        <f t="shared" ref="F10:F15" si="0">SUM(D10:E10)</f>
        <v>53</v>
      </c>
      <c r="G10" s="26">
        <v>49</v>
      </c>
      <c r="H10" s="26">
        <v>6</v>
      </c>
      <c r="I10" s="26">
        <f t="shared" ref="I10:I15" si="1">SUM(G10:H10)</f>
        <v>55</v>
      </c>
      <c r="J10" s="26">
        <v>93</v>
      </c>
      <c r="K10" s="26">
        <v>15</v>
      </c>
      <c r="L10" s="26">
        <f t="shared" ref="L10:L15" si="2">SUM(J10:K10)</f>
        <v>108</v>
      </c>
      <c r="M10" s="90">
        <v>97</v>
      </c>
      <c r="N10" s="90">
        <v>18</v>
      </c>
      <c r="O10" s="26">
        <f t="shared" ref="O10:O15" si="3">SUM(M10:N10)</f>
        <v>115</v>
      </c>
      <c r="P10" s="90">
        <v>99</v>
      </c>
      <c r="Q10" s="90">
        <v>22</v>
      </c>
      <c r="R10" s="26">
        <f t="shared" ref="R10:R15" si="4">SUM(P10:Q10)</f>
        <v>121</v>
      </c>
      <c r="S10" s="25"/>
      <c r="T10" s="9"/>
      <c r="U10" s="77"/>
      <c r="V10" s="80"/>
      <c r="W10" s="82"/>
      <c r="X10" s="82"/>
      <c r="Y10" s="82"/>
      <c r="Z10" s="82"/>
      <c r="AA10" s="82"/>
      <c r="AB10" s="79"/>
      <c r="AC10" s="72"/>
    </row>
    <row r="11" spans="2:30" ht="19.5" customHeight="1">
      <c r="B11" s="19"/>
      <c r="C11" s="23" t="s">
        <v>2</v>
      </c>
      <c r="D11" s="24">
        <v>270</v>
      </c>
      <c r="E11" s="24">
        <v>31</v>
      </c>
      <c r="F11" s="24">
        <f t="shared" si="0"/>
        <v>301</v>
      </c>
      <c r="G11" s="24">
        <v>364</v>
      </c>
      <c r="H11" s="24">
        <v>44</v>
      </c>
      <c r="I11" s="24">
        <f t="shared" si="1"/>
        <v>408</v>
      </c>
      <c r="J11" s="24">
        <v>323</v>
      </c>
      <c r="K11" s="24">
        <v>35</v>
      </c>
      <c r="L11" s="24">
        <f t="shared" si="2"/>
        <v>358</v>
      </c>
      <c r="M11" s="89">
        <v>321</v>
      </c>
      <c r="N11" s="89">
        <v>37</v>
      </c>
      <c r="O11" s="24">
        <f t="shared" si="3"/>
        <v>358</v>
      </c>
      <c r="P11" s="89">
        <v>314</v>
      </c>
      <c r="Q11" s="89">
        <v>37</v>
      </c>
      <c r="R11" s="24">
        <f t="shared" si="4"/>
        <v>351</v>
      </c>
      <c r="S11" s="25"/>
      <c r="T11" s="9"/>
      <c r="U11" s="77"/>
      <c r="V11" s="80"/>
      <c r="W11" s="81"/>
      <c r="X11" s="81"/>
      <c r="Y11" s="81"/>
      <c r="Z11" s="81"/>
      <c r="AA11" s="81"/>
      <c r="AB11" s="79"/>
      <c r="AC11" s="72"/>
    </row>
    <row r="12" spans="2:30" ht="25.5">
      <c r="B12" s="19"/>
      <c r="C12" s="23" t="s">
        <v>13</v>
      </c>
      <c r="D12" s="26">
        <v>187</v>
      </c>
      <c r="E12" s="26">
        <v>15</v>
      </c>
      <c r="F12" s="26">
        <f t="shared" si="0"/>
        <v>202</v>
      </c>
      <c r="G12" s="26">
        <v>119</v>
      </c>
      <c r="H12" s="26">
        <v>9</v>
      </c>
      <c r="I12" s="26">
        <f t="shared" si="1"/>
        <v>128</v>
      </c>
      <c r="J12" s="26">
        <v>149</v>
      </c>
      <c r="K12" s="26">
        <v>12</v>
      </c>
      <c r="L12" s="26">
        <f t="shared" si="2"/>
        <v>161</v>
      </c>
      <c r="M12" s="90">
        <v>175</v>
      </c>
      <c r="N12" s="90">
        <v>13</v>
      </c>
      <c r="O12" s="26">
        <f t="shared" si="3"/>
        <v>188</v>
      </c>
      <c r="P12" s="90">
        <v>196</v>
      </c>
      <c r="Q12" s="90">
        <v>19</v>
      </c>
      <c r="R12" s="26">
        <f t="shared" si="4"/>
        <v>215</v>
      </c>
      <c r="S12" s="25"/>
      <c r="T12" s="9"/>
      <c r="U12" s="77"/>
      <c r="V12" s="80"/>
      <c r="W12" s="82"/>
      <c r="X12" s="82"/>
      <c r="Y12" s="82"/>
      <c r="Z12" s="82"/>
      <c r="AA12" s="82"/>
      <c r="AB12" s="79"/>
      <c r="AC12" s="72"/>
    </row>
    <row r="13" spans="2:30" ht="25.5">
      <c r="B13" s="19"/>
      <c r="C13" s="23" t="s">
        <v>14</v>
      </c>
      <c r="D13" s="24">
        <v>13</v>
      </c>
      <c r="E13" s="24">
        <v>3</v>
      </c>
      <c r="F13" s="24">
        <f t="shared" si="0"/>
        <v>16</v>
      </c>
      <c r="G13" s="24">
        <v>14</v>
      </c>
      <c r="H13" s="24">
        <v>3</v>
      </c>
      <c r="I13" s="24">
        <f t="shared" si="1"/>
        <v>17</v>
      </c>
      <c r="J13" s="24">
        <v>13</v>
      </c>
      <c r="K13" s="24">
        <v>2</v>
      </c>
      <c r="L13" s="24">
        <f t="shared" si="2"/>
        <v>15</v>
      </c>
      <c r="M13" s="89">
        <v>13</v>
      </c>
      <c r="N13" s="89">
        <v>2</v>
      </c>
      <c r="O13" s="24">
        <f t="shared" si="3"/>
        <v>15</v>
      </c>
      <c r="P13" s="89">
        <v>13</v>
      </c>
      <c r="Q13" s="89">
        <v>2</v>
      </c>
      <c r="R13" s="24">
        <f t="shared" si="4"/>
        <v>15</v>
      </c>
      <c r="S13" s="25"/>
      <c r="T13" s="9"/>
      <c r="U13" s="77"/>
      <c r="V13" s="80"/>
      <c r="W13" s="81"/>
      <c r="X13" s="81"/>
      <c r="Y13" s="81"/>
      <c r="Z13" s="81"/>
      <c r="AA13" s="81"/>
      <c r="AB13" s="79"/>
      <c r="AC13" s="72"/>
    </row>
    <row r="14" spans="2:30" ht="25.5">
      <c r="B14" s="19"/>
      <c r="C14" s="23" t="s">
        <v>15</v>
      </c>
      <c r="D14" s="26">
        <v>49</v>
      </c>
      <c r="E14" s="26">
        <v>12</v>
      </c>
      <c r="F14" s="26">
        <f t="shared" si="0"/>
        <v>61</v>
      </c>
      <c r="G14" s="26">
        <v>51</v>
      </c>
      <c r="H14" s="26">
        <v>14</v>
      </c>
      <c r="I14" s="26">
        <f t="shared" si="1"/>
        <v>65</v>
      </c>
      <c r="J14" s="26">
        <v>59</v>
      </c>
      <c r="K14" s="26">
        <v>16</v>
      </c>
      <c r="L14" s="26">
        <f t="shared" si="2"/>
        <v>75</v>
      </c>
      <c r="M14" s="90">
        <v>61</v>
      </c>
      <c r="N14" s="90">
        <v>15</v>
      </c>
      <c r="O14" s="26">
        <f t="shared" si="3"/>
        <v>76</v>
      </c>
      <c r="P14" s="90">
        <v>63</v>
      </c>
      <c r="Q14" s="90">
        <v>13</v>
      </c>
      <c r="R14" s="26">
        <f t="shared" si="4"/>
        <v>76</v>
      </c>
      <c r="S14" s="25"/>
      <c r="T14" s="9"/>
      <c r="U14" s="77"/>
      <c r="V14" s="80"/>
      <c r="W14" s="82"/>
      <c r="X14" s="82"/>
      <c r="Y14" s="82"/>
      <c r="Z14" s="82"/>
      <c r="AA14" s="82"/>
      <c r="AB14" s="79"/>
      <c r="AC14" s="72"/>
    </row>
    <row r="15" spans="2:30" ht="19.5" customHeight="1">
      <c r="B15" s="19"/>
      <c r="C15" s="23" t="s">
        <v>3</v>
      </c>
      <c r="D15" s="24">
        <v>3</v>
      </c>
      <c r="E15" s="24">
        <v>2</v>
      </c>
      <c r="F15" s="24">
        <f t="shared" si="0"/>
        <v>5</v>
      </c>
      <c r="G15" s="24">
        <v>7</v>
      </c>
      <c r="H15" s="24">
        <v>1</v>
      </c>
      <c r="I15" s="24">
        <f t="shared" si="1"/>
        <v>8</v>
      </c>
      <c r="J15" s="24">
        <v>6</v>
      </c>
      <c r="K15" s="24">
        <v>1</v>
      </c>
      <c r="L15" s="24">
        <f t="shared" si="2"/>
        <v>7</v>
      </c>
      <c r="M15" s="89">
        <v>5</v>
      </c>
      <c r="N15" s="89">
        <v>2</v>
      </c>
      <c r="O15" s="24">
        <f t="shared" si="3"/>
        <v>7</v>
      </c>
      <c r="P15" s="89">
        <v>11</v>
      </c>
      <c r="Q15" s="89">
        <v>7</v>
      </c>
      <c r="R15" s="24">
        <f t="shared" si="4"/>
        <v>18</v>
      </c>
      <c r="S15" s="25"/>
      <c r="T15" s="9"/>
      <c r="U15" s="77"/>
      <c r="V15" s="80"/>
      <c r="W15" s="81"/>
      <c r="X15" s="81"/>
      <c r="Y15" s="81"/>
      <c r="Z15" s="81"/>
      <c r="AA15" s="81"/>
      <c r="AB15" s="79"/>
      <c r="AC15" s="72"/>
    </row>
    <row r="16" spans="2:30" ht="19.5" customHeight="1">
      <c r="B16" s="19"/>
      <c r="C16" s="27" t="s">
        <v>8</v>
      </c>
      <c r="D16" s="28">
        <f t="shared" ref="D16:R16" si="5">SUM(D9:D15)</f>
        <v>609</v>
      </c>
      <c r="E16" s="28">
        <f t="shared" si="5"/>
        <v>82</v>
      </c>
      <c r="F16" s="28">
        <f t="shared" si="5"/>
        <v>691</v>
      </c>
      <c r="G16" s="28">
        <f t="shared" si="5"/>
        <v>645</v>
      </c>
      <c r="H16" s="28">
        <f t="shared" si="5"/>
        <v>92</v>
      </c>
      <c r="I16" s="28">
        <f t="shared" si="5"/>
        <v>737</v>
      </c>
      <c r="J16" s="28">
        <f t="shared" si="5"/>
        <v>687</v>
      </c>
      <c r="K16" s="28">
        <f t="shared" si="5"/>
        <v>96</v>
      </c>
      <c r="L16" s="28">
        <f t="shared" si="5"/>
        <v>783</v>
      </c>
      <c r="M16" s="28">
        <f t="shared" si="5"/>
        <v>716</v>
      </c>
      <c r="N16" s="28">
        <f t="shared" si="5"/>
        <v>103</v>
      </c>
      <c r="O16" s="28">
        <f t="shared" si="5"/>
        <v>819</v>
      </c>
      <c r="P16" s="28">
        <f t="shared" si="5"/>
        <v>780</v>
      </c>
      <c r="Q16" s="28">
        <f t="shared" si="5"/>
        <v>134</v>
      </c>
      <c r="R16" s="28">
        <f t="shared" si="5"/>
        <v>914</v>
      </c>
      <c r="S16" s="29"/>
      <c r="T16" s="10"/>
      <c r="U16" s="77"/>
      <c r="V16" s="83"/>
      <c r="W16" s="84"/>
      <c r="X16" s="84"/>
      <c r="Y16" s="84"/>
      <c r="Z16" s="84"/>
      <c r="AA16" s="84"/>
      <c r="AB16" s="79"/>
      <c r="AC16" s="72"/>
    </row>
    <row r="17" spans="2:28" ht="3" customHeight="1">
      <c r="B17" s="30"/>
      <c r="C17" s="31"/>
      <c r="D17" s="32"/>
      <c r="E17" s="32"/>
      <c r="F17" s="106"/>
      <c r="G17" s="32"/>
      <c r="H17" s="32"/>
      <c r="I17" s="32"/>
      <c r="J17" s="32"/>
      <c r="K17" s="32"/>
      <c r="L17" s="32"/>
      <c r="M17" s="91"/>
      <c r="N17" s="91"/>
      <c r="O17" s="91"/>
      <c r="P17" s="91"/>
      <c r="Q17" s="91"/>
      <c r="R17" s="91"/>
      <c r="S17" s="33"/>
      <c r="T17" s="4"/>
      <c r="U17" s="65"/>
      <c r="V17" s="66"/>
      <c r="W17" s="67"/>
      <c r="X17" s="67"/>
      <c r="Y17" s="67"/>
      <c r="Z17" s="67"/>
      <c r="AA17" s="67"/>
      <c r="AB17" s="68"/>
    </row>
    <row r="18" spans="2:28">
      <c r="C18" s="3"/>
      <c r="D18" s="4"/>
      <c r="E18" s="4"/>
      <c r="F18" s="10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6"/>
      <c r="V18" s="85"/>
      <c r="W18" s="16"/>
      <c r="X18" s="16"/>
      <c r="Y18" s="16"/>
      <c r="Z18" s="16"/>
      <c r="AA18" s="16"/>
      <c r="AB18" s="14"/>
    </row>
    <row r="19" spans="2:28" ht="3.75" customHeight="1">
      <c r="B19" s="48"/>
      <c r="C19" s="49"/>
      <c r="D19" s="36"/>
      <c r="E19" s="36"/>
      <c r="F19" s="107"/>
      <c r="G19" s="36"/>
      <c r="H19" s="36"/>
      <c r="I19" s="36"/>
      <c r="J19" s="36"/>
      <c r="K19" s="36"/>
      <c r="L19" s="36"/>
      <c r="M19" s="92"/>
      <c r="N19" s="92"/>
      <c r="O19" s="92"/>
      <c r="P19" s="92"/>
      <c r="Q19" s="92"/>
      <c r="R19" s="92"/>
      <c r="S19" s="50"/>
      <c r="T19" s="4"/>
      <c r="U19" s="16"/>
      <c r="V19" s="85"/>
      <c r="W19" s="16"/>
      <c r="X19" s="16"/>
      <c r="Y19" s="16"/>
      <c r="Z19" s="16"/>
      <c r="AA19" s="16"/>
      <c r="AB19" s="14"/>
    </row>
    <row r="20" spans="2:28">
      <c r="B20" s="51"/>
      <c r="C20" s="20" t="s">
        <v>1</v>
      </c>
      <c r="D20" s="122" t="s">
        <v>21</v>
      </c>
      <c r="E20" s="122"/>
      <c r="F20" s="122"/>
      <c r="G20" s="122" t="s">
        <v>22</v>
      </c>
      <c r="H20" s="122"/>
      <c r="I20" s="122"/>
      <c r="J20" s="122" t="s">
        <v>23</v>
      </c>
      <c r="K20" s="122"/>
      <c r="L20" s="122"/>
      <c r="M20" s="122" t="s">
        <v>26</v>
      </c>
      <c r="N20" s="122"/>
      <c r="O20" s="122"/>
      <c r="P20" s="122" t="s">
        <v>30</v>
      </c>
      <c r="Q20" s="122"/>
      <c r="R20" s="122"/>
      <c r="S20" s="52"/>
      <c r="T20" s="4"/>
      <c r="U20" s="4"/>
      <c r="V20" s="3"/>
      <c r="W20" s="4"/>
      <c r="X20" s="4"/>
      <c r="Y20" s="4"/>
      <c r="Z20" s="4"/>
      <c r="AA20" s="4"/>
    </row>
    <row r="21" spans="2:28">
      <c r="B21" s="51"/>
      <c r="C21" s="20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52"/>
      <c r="T21" s="4"/>
      <c r="U21" s="4"/>
      <c r="V21" s="3"/>
      <c r="W21" s="4"/>
      <c r="X21" s="4"/>
      <c r="Y21" s="4"/>
      <c r="Z21" s="4"/>
      <c r="AA21" s="4"/>
    </row>
    <row r="22" spans="2:28" ht="19.5" customHeight="1">
      <c r="B22" s="51"/>
      <c r="C22" s="23" t="s">
        <v>11</v>
      </c>
      <c r="D22" s="117">
        <v>100</v>
      </c>
      <c r="E22" s="117"/>
      <c r="F22" s="117"/>
      <c r="G22" s="117">
        <f>I9/F9*100</f>
        <v>105.66037735849056</v>
      </c>
      <c r="H22" s="117"/>
      <c r="I22" s="117"/>
      <c r="J22" s="117">
        <f t="shared" ref="J22:J29" si="6">L9/F9*100</f>
        <v>111.32075471698113</v>
      </c>
      <c r="K22" s="117"/>
      <c r="L22" s="117"/>
      <c r="M22" s="117">
        <f>O9/F9*100</f>
        <v>113.20754716981132</v>
      </c>
      <c r="N22" s="117"/>
      <c r="O22" s="117"/>
      <c r="P22" s="117">
        <f t="shared" ref="P22:P29" si="7">R9/F9*100</f>
        <v>222.64150943396226</v>
      </c>
      <c r="Q22" s="117"/>
      <c r="R22" s="117"/>
      <c r="S22" s="52"/>
      <c r="T22" s="4"/>
      <c r="U22" s="4"/>
      <c r="V22" s="3"/>
      <c r="W22" s="4"/>
      <c r="X22" s="4"/>
      <c r="Y22" s="4"/>
      <c r="Z22" s="4"/>
      <c r="AA22" s="4"/>
    </row>
    <row r="23" spans="2:28" ht="19.5" customHeight="1">
      <c r="B23" s="51"/>
      <c r="C23" s="23" t="s">
        <v>12</v>
      </c>
      <c r="D23" s="120">
        <v>100</v>
      </c>
      <c r="E23" s="120"/>
      <c r="F23" s="120"/>
      <c r="G23" s="120">
        <f t="shared" ref="G22:G29" si="8">I10/F10*100</f>
        <v>103.77358490566037</v>
      </c>
      <c r="H23" s="120"/>
      <c r="I23" s="120"/>
      <c r="J23" s="120">
        <f t="shared" si="6"/>
        <v>203.77358490566039</v>
      </c>
      <c r="K23" s="120"/>
      <c r="L23" s="120"/>
      <c r="M23" s="120">
        <f t="shared" ref="M23:M28" si="9">O10/F10*100</f>
        <v>216.98113207547172</v>
      </c>
      <c r="N23" s="120"/>
      <c r="O23" s="120"/>
      <c r="P23" s="120">
        <f t="shared" si="7"/>
        <v>228.30188679245285</v>
      </c>
      <c r="Q23" s="120"/>
      <c r="R23" s="120"/>
      <c r="S23" s="52"/>
      <c r="T23" s="4"/>
      <c r="U23" s="4"/>
      <c r="V23" s="3"/>
      <c r="W23" s="4"/>
      <c r="X23" s="4"/>
      <c r="Y23" s="4"/>
      <c r="Z23" s="4"/>
      <c r="AA23" s="4"/>
    </row>
    <row r="24" spans="2:28" ht="19.5" customHeight="1">
      <c r="B24" s="51"/>
      <c r="C24" s="23" t="s">
        <v>2</v>
      </c>
      <c r="D24" s="117">
        <v>100</v>
      </c>
      <c r="E24" s="117"/>
      <c r="F24" s="117"/>
      <c r="G24" s="117">
        <f t="shared" si="8"/>
        <v>135.54817275747507</v>
      </c>
      <c r="H24" s="117"/>
      <c r="I24" s="117"/>
      <c r="J24" s="117">
        <f t="shared" si="6"/>
        <v>118.93687707641196</v>
      </c>
      <c r="K24" s="117"/>
      <c r="L24" s="117"/>
      <c r="M24" s="117">
        <f t="shared" si="9"/>
        <v>118.93687707641196</v>
      </c>
      <c r="N24" s="117"/>
      <c r="O24" s="117"/>
      <c r="P24" s="117">
        <f t="shared" si="7"/>
        <v>116.61129568106313</v>
      </c>
      <c r="Q24" s="117"/>
      <c r="R24" s="117"/>
      <c r="S24" s="52"/>
      <c r="T24" s="4"/>
      <c r="U24" s="4"/>
      <c r="V24" s="3"/>
      <c r="W24" s="4"/>
      <c r="X24" s="4"/>
      <c r="Y24" s="4"/>
      <c r="Z24" s="4"/>
      <c r="AA24" s="4"/>
    </row>
    <row r="25" spans="2:28" ht="25.5">
      <c r="B25" s="51"/>
      <c r="C25" s="23" t="s">
        <v>13</v>
      </c>
      <c r="D25" s="120">
        <v>100</v>
      </c>
      <c r="E25" s="120"/>
      <c r="F25" s="120"/>
      <c r="G25" s="120">
        <f t="shared" si="8"/>
        <v>63.366336633663366</v>
      </c>
      <c r="H25" s="120"/>
      <c r="I25" s="120"/>
      <c r="J25" s="120">
        <f t="shared" si="6"/>
        <v>79.702970297029708</v>
      </c>
      <c r="K25" s="120"/>
      <c r="L25" s="120"/>
      <c r="M25" s="120">
        <f t="shared" si="9"/>
        <v>93.069306930693074</v>
      </c>
      <c r="N25" s="120"/>
      <c r="O25" s="120"/>
      <c r="P25" s="120">
        <f t="shared" si="7"/>
        <v>106.43564356435644</v>
      </c>
      <c r="Q25" s="120"/>
      <c r="R25" s="120"/>
      <c r="S25" s="52"/>
      <c r="T25" s="4"/>
      <c r="U25" s="4"/>
      <c r="V25" s="3"/>
      <c r="W25" s="4"/>
      <c r="X25" s="4"/>
      <c r="Y25" s="4"/>
      <c r="Z25" s="4"/>
      <c r="AA25" s="4"/>
    </row>
    <row r="26" spans="2:28" ht="25.5">
      <c r="B26" s="51"/>
      <c r="C26" s="23" t="s">
        <v>14</v>
      </c>
      <c r="D26" s="117">
        <v>100</v>
      </c>
      <c r="E26" s="117"/>
      <c r="F26" s="117"/>
      <c r="G26" s="117">
        <f t="shared" si="8"/>
        <v>106.25</v>
      </c>
      <c r="H26" s="117"/>
      <c r="I26" s="117"/>
      <c r="J26" s="117">
        <f t="shared" si="6"/>
        <v>93.75</v>
      </c>
      <c r="K26" s="117"/>
      <c r="L26" s="117"/>
      <c r="M26" s="117">
        <f t="shared" si="9"/>
        <v>93.75</v>
      </c>
      <c r="N26" s="117"/>
      <c r="O26" s="117"/>
      <c r="P26" s="117">
        <f t="shared" si="7"/>
        <v>93.75</v>
      </c>
      <c r="Q26" s="117"/>
      <c r="R26" s="117"/>
      <c r="S26" s="52"/>
      <c r="T26" s="4"/>
      <c r="U26" s="4"/>
      <c r="V26" s="3"/>
      <c r="W26" s="4"/>
      <c r="X26" s="4"/>
      <c r="Y26" s="4"/>
      <c r="Z26" s="4"/>
      <c r="AA26" s="4"/>
    </row>
    <row r="27" spans="2:28" ht="25.5">
      <c r="B27" s="51"/>
      <c r="C27" s="23" t="s">
        <v>15</v>
      </c>
      <c r="D27" s="120">
        <v>100</v>
      </c>
      <c r="E27" s="120"/>
      <c r="F27" s="120"/>
      <c r="G27" s="120">
        <f t="shared" si="8"/>
        <v>106.55737704918033</v>
      </c>
      <c r="H27" s="120"/>
      <c r="I27" s="120"/>
      <c r="J27" s="120">
        <f t="shared" si="6"/>
        <v>122.95081967213115</v>
      </c>
      <c r="K27" s="120"/>
      <c r="L27" s="120"/>
      <c r="M27" s="120">
        <f t="shared" si="9"/>
        <v>124.59016393442623</v>
      </c>
      <c r="N27" s="120"/>
      <c r="O27" s="120"/>
      <c r="P27" s="120">
        <f t="shared" si="7"/>
        <v>124.59016393442623</v>
      </c>
      <c r="Q27" s="120"/>
      <c r="R27" s="120"/>
      <c r="S27" s="52"/>
      <c r="T27" s="4"/>
      <c r="U27" s="4"/>
      <c r="V27" s="3"/>
      <c r="W27" s="4"/>
      <c r="X27" s="4"/>
      <c r="Y27" s="4"/>
      <c r="Z27" s="4"/>
      <c r="AA27" s="4"/>
    </row>
    <row r="28" spans="2:28" ht="19.5" customHeight="1">
      <c r="B28" s="51"/>
      <c r="C28" s="23" t="s">
        <v>3</v>
      </c>
      <c r="D28" s="117">
        <v>100</v>
      </c>
      <c r="E28" s="117"/>
      <c r="F28" s="117"/>
      <c r="G28" s="117">
        <f t="shared" si="8"/>
        <v>160</v>
      </c>
      <c r="H28" s="117"/>
      <c r="I28" s="117"/>
      <c r="J28" s="117">
        <f t="shared" si="6"/>
        <v>140</v>
      </c>
      <c r="K28" s="117"/>
      <c r="L28" s="117"/>
      <c r="M28" s="117">
        <f t="shared" si="9"/>
        <v>140</v>
      </c>
      <c r="N28" s="117"/>
      <c r="O28" s="117"/>
      <c r="P28" s="117">
        <f t="shared" si="7"/>
        <v>360</v>
      </c>
      <c r="Q28" s="117"/>
      <c r="R28" s="117"/>
      <c r="S28" s="52"/>
      <c r="T28" s="4"/>
      <c r="U28" s="4"/>
      <c r="V28" s="3"/>
      <c r="W28" s="4"/>
      <c r="X28" s="4"/>
      <c r="Y28" s="4"/>
      <c r="Z28" s="4"/>
      <c r="AA28" s="4"/>
    </row>
    <row r="29" spans="2:28" ht="19.5" customHeight="1">
      <c r="B29" s="51"/>
      <c r="C29" s="27" t="s">
        <v>8</v>
      </c>
      <c r="D29" s="121">
        <v>100</v>
      </c>
      <c r="E29" s="121"/>
      <c r="F29" s="121"/>
      <c r="G29" s="121">
        <f t="shared" si="8"/>
        <v>106.65701881331404</v>
      </c>
      <c r="H29" s="121"/>
      <c r="I29" s="121"/>
      <c r="J29" s="121">
        <f t="shared" si="6"/>
        <v>113.31403762662808</v>
      </c>
      <c r="K29" s="121"/>
      <c r="L29" s="121"/>
      <c r="M29" s="121">
        <f>O16/F16*100</f>
        <v>118.52387843704774</v>
      </c>
      <c r="N29" s="121"/>
      <c r="O29" s="121"/>
      <c r="P29" s="121">
        <f t="shared" si="7"/>
        <v>132.27206946454413</v>
      </c>
      <c r="Q29" s="121"/>
      <c r="R29" s="121"/>
      <c r="S29" s="52"/>
      <c r="T29" s="4"/>
      <c r="U29" s="4"/>
      <c r="V29" s="3"/>
      <c r="W29" s="4"/>
      <c r="X29" s="4"/>
      <c r="Y29" s="4"/>
      <c r="Z29" s="4"/>
      <c r="AA29" s="4"/>
    </row>
    <row r="30" spans="2:28" ht="3.75" customHeight="1">
      <c r="B30" s="46"/>
      <c r="C30" s="31"/>
      <c r="D30" s="32"/>
      <c r="E30" s="32"/>
      <c r="F30" s="106"/>
      <c r="G30" s="32"/>
      <c r="H30" s="32"/>
      <c r="I30" s="32"/>
      <c r="J30" s="32"/>
      <c r="K30" s="32"/>
      <c r="L30" s="32"/>
      <c r="M30" s="91"/>
      <c r="N30" s="91"/>
      <c r="O30" s="91"/>
      <c r="P30" s="91"/>
      <c r="Q30" s="91"/>
      <c r="R30" s="91"/>
      <c r="S30" s="47"/>
      <c r="T30" s="4"/>
      <c r="U30" s="4"/>
      <c r="V30" s="3"/>
      <c r="W30" s="4"/>
      <c r="X30" s="4"/>
      <c r="Y30" s="4"/>
      <c r="Z30" s="4"/>
      <c r="AA30" s="4"/>
    </row>
    <row r="31" spans="2:28" ht="13.5" thickBot="1">
      <c r="C31" s="3"/>
      <c r="D31" s="4"/>
      <c r="E31" s="4"/>
      <c r="F31" s="10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W31" s="4"/>
      <c r="X31" s="4"/>
      <c r="Y31" s="4"/>
      <c r="Z31" s="4"/>
      <c r="AA31" s="4"/>
    </row>
    <row r="32" spans="2:28" s="1" customFormat="1" ht="14.25" thickTop="1" thickBot="1">
      <c r="C32" s="98" t="s">
        <v>25</v>
      </c>
      <c r="D32" s="99"/>
      <c r="E32" s="99"/>
      <c r="F32" s="108"/>
      <c r="G32" s="11"/>
      <c r="H32" s="11"/>
      <c r="I32" s="11"/>
      <c r="J32" s="11"/>
      <c r="K32" s="11"/>
      <c r="L32" s="11"/>
      <c r="M32" s="101"/>
      <c r="N32" s="101"/>
      <c r="O32" s="101"/>
      <c r="P32" s="61"/>
      <c r="Q32" s="61"/>
      <c r="R32" s="61"/>
      <c r="V32" s="7"/>
    </row>
    <row r="33" spans="2:30" ht="13.5" thickTop="1">
      <c r="C33" s="5"/>
      <c r="D33" s="6"/>
      <c r="E33" s="6"/>
      <c r="F33" s="10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4"/>
      <c r="V33" s="3"/>
      <c r="W33" s="4"/>
      <c r="X33" s="4"/>
      <c r="Y33" s="4"/>
      <c r="Z33" s="4"/>
      <c r="AA33" s="4"/>
    </row>
    <row r="34" spans="2:30" ht="3" customHeight="1">
      <c r="B34" s="34"/>
      <c r="C34" s="35"/>
      <c r="D34" s="37"/>
      <c r="E34" s="37"/>
      <c r="F34" s="110"/>
      <c r="G34" s="37"/>
      <c r="H34" s="37"/>
      <c r="I34" s="37"/>
      <c r="J34" s="37"/>
      <c r="K34" s="37"/>
      <c r="L34" s="37"/>
      <c r="M34" s="93"/>
      <c r="N34" s="93"/>
      <c r="O34" s="93"/>
      <c r="P34" s="93"/>
      <c r="Q34" s="93"/>
      <c r="R34" s="93"/>
      <c r="S34" s="38"/>
      <c r="T34" s="6"/>
      <c r="V34" s="18"/>
      <c r="W34" s="2"/>
    </row>
    <row r="35" spans="2:30" ht="21" customHeight="1">
      <c r="B35" s="19"/>
      <c r="C35" s="20" t="s">
        <v>0</v>
      </c>
      <c r="D35" s="122" t="s">
        <v>21</v>
      </c>
      <c r="E35" s="122"/>
      <c r="F35" s="122"/>
      <c r="G35" s="122" t="s">
        <v>22</v>
      </c>
      <c r="H35" s="122"/>
      <c r="I35" s="122"/>
      <c r="J35" s="122" t="s">
        <v>23</v>
      </c>
      <c r="K35" s="122"/>
      <c r="L35" s="122"/>
      <c r="M35" s="122" t="s">
        <v>26</v>
      </c>
      <c r="N35" s="122"/>
      <c r="O35" s="122"/>
      <c r="P35" s="124" t="s">
        <v>30</v>
      </c>
      <c r="Q35" s="124"/>
      <c r="R35" s="124"/>
      <c r="S35" s="22"/>
      <c r="T35" s="8"/>
      <c r="V35" s="18"/>
      <c r="W35" s="2"/>
    </row>
    <row r="36" spans="2:30" ht="21" customHeight="1">
      <c r="B36" s="19"/>
      <c r="C36" s="20"/>
      <c r="D36" s="21" t="s">
        <v>17</v>
      </c>
      <c r="E36" s="21" t="s">
        <v>18</v>
      </c>
      <c r="F36" s="21" t="s">
        <v>4</v>
      </c>
      <c r="G36" s="21" t="s">
        <v>17</v>
      </c>
      <c r="H36" s="21" t="s">
        <v>18</v>
      </c>
      <c r="I36" s="21" t="s">
        <v>4</v>
      </c>
      <c r="J36" s="21" t="s">
        <v>17</v>
      </c>
      <c r="K36" s="21" t="s">
        <v>18</v>
      </c>
      <c r="L36" s="21" t="s">
        <v>4</v>
      </c>
      <c r="M36" s="21" t="s">
        <v>17</v>
      </c>
      <c r="N36" s="21" t="s">
        <v>18</v>
      </c>
      <c r="O36" s="21" t="s">
        <v>4</v>
      </c>
      <c r="P36" s="21" t="s">
        <v>17</v>
      </c>
      <c r="Q36" s="21" t="s">
        <v>18</v>
      </c>
      <c r="R36" s="21" t="s">
        <v>4</v>
      </c>
      <c r="S36" s="22"/>
      <c r="T36" s="8"/>
      <c r="V36" s="18"/>
      <c r="W36" s="2"/>
    </row>
    <row r="37" spans="2:30" ht="19.5" customHeight="1">
      <c r="B37" s="19"/>
      <c r="C37" s="23" t="s">
        <v>9</v>
      </c>
      <c r="D37" s="24">
        <v>2</v>
      </c>
      <c r="E37" s="24">
        <v>4</v>
      </c>
      <c r="F37" s="24">
        <f>SUM(D37:E37)</f>
        <v>6</v>
      </c>
      <c r="G37" s="39">
        <v>0</v>
      </c>
      <c r="H37" s="39">
        <v>0</v>
      </c>
      <c r="I37" s="40">
        <f>SUM(G37:H37)</f>
        <v>0</v>
      </c>
      <c r="J37" s="39">
        <v>0</v>
      </c>
      <c r="K37" s="39">
        <v>0</v>
      </c>
      <c r="L37" s="40">
        <f>SUM(J37:K37)</f>
        <v>0</v>
      </c>
      <c r="M37" s="39">
        <v>0</v>
      </c>
      <c r="N37" s="39">
        <v>0</v>
      </c>
      <c r="O37" s="40">
        <f>SUM(M37:N37)</f>
        <v>0</v>
      </c>
      <c r="P37" s="39">
        <v>0</v>
      </c>
      <c r="Q37" s="39">
        <v>0</v>
      </c>
      <c r="R37" s="40">
        <f>SUM(P37:Q37)</f>
        <v>0</v>
      </c>
      <c r="S37" s="25"/>
      <c r="T37" s="9"/>
      <c r="V37" s="18"/>
      <c r="W37" s="2"/>
    </row>
    <row r="38" spans="2:30" ht="19.5" customHeight="1">
      <c r="B38" s="19"/>
      <c r="C38" s="23" t="s">
        <v>5</v>
      </c>
      <c r="D38" s="26">
        <v>88</v>
      </c>
      <c r="E38" s="26">
        <v>109</v>
      </c>
      <c r="F38" s="26">
        <f>SUM(D38:E38)</f>
        <v>197</v>
      </c>
      <c r="G38" s="26">
        <v>101</v>
      </c>
      <c r="H38" s="26">
        <v>154</v>
      </c>
      <c r="I38" s="26">
        <f>SUM(G38:H38)</f>
        <v>255</v>
      </c>
      <c r="J38" s="26">
        <v>116</v>
      </c>
      <c r="K38" s="26">
        <v>172</v>
      </c>
      <c r="L38" s="26">
        <f>SUM(J38:K38)</f>
        <v>288</v>
      </c>
      <c r="M38" s="90">
        <v>116</v>
      </c>
      <c r="N38" s="90">
        <v>176</v>
      </c>
      <c r="O38" s="26">
        <f>SUM(M38:N38)</f>
        <v>292</v>
      </c>
      <c r="P38" s="90">
        <v>89</v>
      </c>
      <c r="Q38" s="90">
        <v>168</v>
      </c>
      <c r="R38" s="26">
        <f>SUM(P38:Q38)</f>
        <v>257</v>
      </c>
      <c r="S38" s="25"/>
      <c r="T38" s="9"/>
      <c r="V38" s="18"/>
      <c r="W38" s="2"/>
    </row>
    <row r="39" spans="2:30" ht="19.5" customHeight="1">
      <c r="B39" s="19"/>
      <c r="C39" s="23" t="s">
        <v>6</v>
      </c>
      <c r="D39" s="24">
        <v>48</v>
      </c>
      <c r="E39" s="24">
        <v>136</v>
      </c>
      <c r="F39" s="24">
        <f>SUM(D39:E39)</f>
        <v>184</v>
      </c>
      <c r="G39" s="24">
        <v>47</v>
      </c>
      <c r="H39" s="24">
        <v>119</v>
      </c>
      <c r="I39" s="24">
        <f>SUM(G39:H39)</f>
        <v>166</v>
      </c>
      <c r="J39" s="24">
        <v>62</v>
      </c>
      <c r="K39" s="24">
        <v>130</v>
      </c>
      <c r="L39" s="24">
        <f>SUM(J39:K39)</f>
        <v>192</v>
      </c>
      <c r="M39" s="89">
        <v>59</v>
      </c>
      <c r="N39" s="89">
        <v>138</v>
      </c>
      <c r="O39" s="24">
        <f>SUM(M39:N39)</f>
        <v>197</v>
      </c>
      <c r="P39" s="89">
        <v>57</v>
      </c>
      <c r="Q39" s="89">
        <v>139</v>
      </c>
      <c r="R39" s="24">
        <f>SUM(P39:Q39)</f>
        <v>196</v>
      </c>
      <c r="S39" s="25"/>
      <c r="T39" s="9"/>
      <c r="V39" s="18"/>
      <c r="W39" s="2"/>
    </row>
    <row r="40" spans="2:30" ht="19.5" customHeight="1">
      <c r="B40" s="19"/>
      <c r="C40" s="23" t="s">
        <v>7</v>
      </c>
      <c r="D40" s="26">
        <v>53</v>
      </c>
      <c r="E40" s="26">
        <v>152</v>
      </c>
      <c r="F40" s="26">
        <f>SUM(D40:E40)</f>
        <v>205</v>
      </c>
      <c r="G40" s="26">
        <v>58</v>
      </c>
      <c r="H40" s="26">
        <v>148</v>
      </c>
      <c r="I40" s="26">
        <f>SUM(G40:H40)</f>
        <v>206</v>
      </c>
      <c r="J40" s="26">
        <v>75</v>
      </c>
      <c r="K40" s="26">
        <v>164</v>
      </c>
      <c r="L40" s="26">
        <f>SUM(J40:K40)</f>
        <v>239</v>
      </c>
      <c r="M40" s="90">
        <v>76</v>
      </c>
      <c r="N40" s="90">
        <v>160</v>
      </c>
      <c r="O40" s="26">
        <f>SUM(M40:N40)</f>
        <v>236</v>
      </c>
      <c r="P40" s="90">
        <v>78</v>
      </c>
      <c r="Q40" s="90">
        <v>161</v>
      </c>
      <c r="R40" s="26">
        <f>SUM(P40:Q40)</f>
        <v>239</v>
      </c>
      <c r="S40" s="25"/>
      <c r="T40" s="9"/>
      <c r="V40" s="18"/>
      <c r="W40" s="2"/>
    </row>
    <row r="41" spans="2:30" ht="19.5" customHeight="1">
      <c r="B41" s="19"/>
      <c r="C41" s="23" t="s">
        <v>16</v>
      </c>
      <c r="D41" s="24">
        <v>37</v>
      </c>
      <c r="E41" s="24">
        <v>68</v>
      </c>
      <c r="F41" s="24">
        <f>SUM(D41:E41)</f>
        <v>105</v>
      </c>
      <c r="G41" s="24">
        <v>30</v>
      </c>
      <c r="H41" s="24">
        <v>58</v>
      </c>
      <c r="I41" s="24">
        <f>SUM(G41:H41)</f>
        <v>88</v>
      </c>
      <c r="J41" s="24">
        <v>35</v>
      </c>
      <c r="K41" s="24">
        <v>47</v>
      </c>
      <c r="L41" s="24">
        <f>SUM(J41:K41)</f>
        <v>82</v>
      </c>
      <c r="M41" s="89">
        <v>36</v>
      </c>
      <c r="N41" s="89">
        <v>49</v>
      </c>
      <c r="O41" s="24">
        <f>SUM(M41:N41)</f>
        <v>85</v>
      </c>
      <c r="P41" s="89">
        <v>40</v>
      </c>
      <c r="Q41" s="89">
        <v>48</v>
      </c>
      <c r="R41" s="24">
        <f>SUM(P41:Q41)</f>
        <v>88</v>
      </c>
      <c r="S41" s="25"/>
      <c r="T41" s="9"/>
      <c r="V41" s="18"/>
      <c r="W41" s="2"/>
    </row>
    <row r="42" spans="2:30" ht="19.5" customHeight="1">
      <c r="B42" s="19"/>
      <c r="C42" s="63" t="s">
        <v>8</v>
      </c>
      <c r="D42" s="41">
        <f t="shared" ref="D42:I42" si="10">SUM(D37:D41)</f>
        <v>228</v>
      </c>
      <c r="E42" s="41">
        <f t="shared" si="10"/>
        <v>469</v>
      </c>
      <c r="F42" s="41">
        <f t="shared" si="10"/>
        <v>697</v>
      </c>
      <c r="G42" s="41">
        <f t="shared" si="10"/>
        <v>236</v>
      </c>
      <c r="H42" s="41">
        <f t="shared" si="10"/>
        <v>479</v>
      </c>
      <c r="I42" s="41">
        <f t="shared" si="10"/>
        <v>715</v>
      </c>
      <c r="J42" s="41">
        <f t="shared" ref="J42:R42" si="11">SUM(J37:J41)</f>
        <v>288</v>
      </c>
      <c r="K42" s="41">
        <f t="shared" si="11"/>
        <v>513</v>
      </c>
      <c r="L42" s="41">
        <f t="shared" si="11"/>
        <v>801</v>
      </c>
      <c r="M42" s="41">
        <f t="shared" ref="M42:O42" si="12">SUM(M37:M41)</f>
        <v>287</v>
      </c>
      <c r="N42" s="41">
        <f t="shared" si="12"/>
        <v>523</v>
      </c>
      <c r="O42" s="41">
        <f t="shared" si="12"/>
        <v>810</v>
      </c>
      <c r="P42" s="102">
        <f>SUM(P37:P41)</f>
        <v>264</v>
      </c>
      <c r="Q42" s="102">
        <f>SUM(Q37:Q41)</f>
        <v>516</v>
      </c>
      <c r="R42" s="41">
        <f t="shared" si="11"/>
        <v>780</v>
      </c>
      <c r="S42" s="42"/>
      <c r="T42" s="12"/>
      <c r="V42" s="18"/>
      <c r="W42" s="2"/>
    </row>
    <row r="43" spans="2:30" ht="19.5" customHeight="1">
      <c r="B43" s="19"/>
      <c r="C43" s="43" t="s">
        <v>20</v>
      </c>
      <c r="D43" s="44">
        <f t="shared" ref="D43:R43" si="13">D42+D16</f>
        <v>837</v>
      </c>
      <c r="E43" s="44">
        <f t="shared" si="13"/>
        <v>551</v>
      </c>
      <c r="F43" s="44">
        <f t="shared" si="13"/>
        <v>1388</v>
      </c>
      <c r="G43" s="44">
        <f t="shared" si="13"/>
        <v>881</v>
      </c>
      <c r="H43" s="44">
        <f t="shared" si="13"/>
        <v>571</v>
      </c>
      <c r="I43" s="44">
        <f t="shared" si="13"/>
        <v>1452</v>
      </c>
      <c r="J43" s="44">
        <f t="shared" si="13"/>
        <v>975</v>
      </c>
      <c r="K43" s="44">
        <f t="shared" si="13"/>
        <v>609</v>
      </c>
      <c r="L43" s="44">
        <f t="shared" si="13"/>
        <v>1584</v>
      </c>
      <c r="M43" s="44">
        <f t="shared" si="13"/>
        <v>1003</v>
      </c>
      <c r="N43" s="44">
        <f t="shared" si="13"/>
        <v>626</v>
      </c>
      <c r="O43" s="44">
        <f t="shared" si="13"/>
        <v>1629</v>
      </c>
      <c r="P43" s="44">
        <f t="shared" si="13"/>
        <v>1044</v>
      </c>
      <c r="Q43" s="44">
        <f t="shared" si="13"/>
        <v>650</v>
      </c>
      <c r="R43" s="44">
        <f t="shared" si="13"/>
        <v>1694</v>
      </c>
      <c r="S43" s="45"/>
      <c r="T43" s="13"/>
      <c r="V43" s="18"/>
      <c r="W43" s="2"/>
    </row>
    <row r="44" spans="2:30" ht="3" customHeight="1">
      <c r="B44" s="46"/>
      <c r="C44" s="31"/>
      <c r="D44" s="32"/>
      <c r="E44" s="32"/>
      <c r="F44" s="106"/>
      <c r="G44" s="32"/>
      <c r="H44" s="32"/>
      <c r="I44" s="32"/>
      <c r="J44" s="32"/>
      <c r="K44" s="32"/>
      <c r="L44" s="32"/>
      <c r="M44" s="91"/>
      <c r="N44" s="91"/>
      <c r="O44" s="91"/>
      <c r="P44" s="91"/>
      <c r="Q44" s="91"/>
      <c r="R44" s="91"/>
      <c r="S44" s="47"/>
      <c r="T44" s="4"/>
      <c r="V44" s="18"/>
      <c r="W44" s="2"/>
    </row>
    <row r="45" spans="2:30">
      <c r="B45" s="65"/>
      <c r="C45" s="66"/>
      <c r="D45" s="67"/>
      <c r="E45" s="67"/>
      <c r="F45" s="11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  <c r="T45" s="4"/>
      <c r="V45" s="18"/>
      <c r="W45" s="2"/>
    </row>
    <row r="46" spans="2:30" ht="15.75" customHeight="1">
      <c r="B46" s="14"/>
      <c r="C46" s="100"/>
      <c r="D46" s="100"/>
      <c r="E46" s="100"/>
      <c r="F46" s="112"/>
      <c r="G46" s="15"/>
      <c r="H46" s="15"/>
      <c r="I46" s="15"/>
      <c r="J46" s="15"/>
      <c r="K46" s="15"/>
      <c r="L46" s="15"/>
      <c r="M46" s="62"/>
      <c r="N46" s="62"/>
      <c r="O46" s="62"/>
      <c r="P46" s="62"/>
      <c r="Q46" s="62"/>
      <c r="R46" s="62"/>
      <c r="S46" s="16"/>
      <c r="T46" s="16"/>
      <c r="U46" s="16"/>
      <c r="V46" s="17"/>
      <c r="W46" s="14"/>
      <c r="X46" s="16"/>
      <c r="Y46" s="16"/>
      <c r="Z46" s="16"/>
      <c r="AA46" s="16"/>
      <c r="AB46" s="14"/>
      <c r="AC46" s="14"/>
      <c r="AD46" s="14"/>
    </row>
    <row r="47" spans="2:30" ht="3.75" customHeight="1">
      <c r="B47" s="48"/>
      <c r="C47" s="49"/>
      <c r="D47" s="36"/>
      <c r="E47" s="36"/>
      <c r="F47" s="107"/>
      <c r="G47" s="36"/>
      <c r="H47" s="36"/>
      <c r="I47" s="36"/>
      <c r="J47" s="36"/>
      <c r="K47" s="36"/>
      <c r="L47" s="36"/>
      <c r="M47" s="92"/>
      <c r="N47" s="92"/>
      <c r="O47" s="92"/>
      <c r="P47" s="92"/>
      <c r="Q47" s="92"/>
      <c r="R47" s="92"/>
      <c r="S47" s="50"/>
      <c r="T47" s="16"/>
      <c r="U47" s="16"/>
      <c r="V47" s="17"/>
      <c r="W47" s="14"/>
      <c r="X47" s="16"/>
      <c r="Y47" s="16"/>
      <c r="Z47" s="16"/>
      <c r="AA47" s="16"/>
      <c r="AB47" s="14"/>
      <c r="AC47" s="14"/>
      <c r="AD47" s="14"/>
    </row>
    <row r="48" spans="2:30" ht="15.75" customHeight="1">
      <c r="B48" s="51"/>
      <c r="C48" s="20" t="s">
        <v>1</v>
      </c>
      <c r="D48" s="122" t="s">
        <v>21</v>
      </c>
      <c r="E48" s="122"/>
      <c r="F48" s="122"/>
      <c r="G48" s="122" t="s">
        <v>22</v>
      </c>
      <c r="H48" s="122"/>
      <c r="I48" s="122"/>
      <c r="J48" s="122" t="s">
        <v>23</v>
      </c>
      <c r="K48" s="122"/>
      <c r="L48" s="122"/>
      <c r="M48" s="122" t="s">
        <v>26</v>
      </c>
      <c r="N48" s="122"/>
      <c r="O48" s="122"/>
      <c r="P48" s="122" t="s">
        <v>30</v>
      </c>
      <c r="Q48" s="122"/>
      <c r="R48" s="122"/>
      <c r="S48" s="52"/>
      <c r="T48" s="16"/>
      <c r="U48" s="16"/>
      <c r="V48" s="17"/>
      <c r="W48" s="14"/>
      <c r="X48" s="16"/>
      <c r="Y48" s="16"/>
      <c r="Z48" s="16"/>
      <c r="AA48" s="16"/>
      <c r="AB48" s="14"/>
      <c r="AC48" s="14"/>
      <c r="AD48" s="14"/>
    </row>
    <row r="49" spans="2:31" ht="15.75" customHeight="1">
      <c r="B49" s="51"/>
      <c r="C49" s="20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52"/>
      <c r="T49" s="16"/>
      <c r="U49" s="16"/>
      <c r="V49" s="17"/>
      <c r="W49" s="14"/>
      <c r="X49" s="16"/>
      <c r="Y49" s="16"/>
      <c r="Z49" s="16"/>
      <c r="AA49" s="16"/>
      <c r="AB49" s="14"/>
      <c r="AC49" s="14"/>
      <c r="AD49" s="14"/>
    </row>
    <row r="50" spans="2:31" ht="19.5" customHeight="1">
      <c r="B50" s="51"/>
      <c r="C50" s="23" t="s">
        <v>9</v>
      </c>
      <c r="D50" s="117">
        <v>100</v>
      </c>
      <c r="E50" s="117"/>
      <c r="F50" s="117"/>
      <c r="G50" s="130">
        <f>I37/F37*100</f>
        <v>0</v>
      </c>
      <c r="H50" s="130"/>
      <c r="I50" s="130"/>
      <c r="J50" s="130">
        <f>L37/F37*100</f>
        <v>0</v>
      </c>
      <c r="K50" s="130"/>
      <c r="L50" s="130"/>
      <c r="M50" s="130">
        <f>O37/F37*100</f>
        <v>0</v>
      </c>
      <c r="N50" s="130"/>
      <c r="O50" s="130"/>
      <c r="P50" s="130">
        <f>R37/F37*100</f>
        <v>0</v>
      </c>
      <c r="Q50" s="130"/>
      <c r="R50" s="130"/>
      <c r="S50" s="52"/>
      <c r="T50" s="16"/>
      <c r="U50" s="16"/>
      <c r="V50" s="17"/>
      <c r="W50" s="14"/>
      <c r="X50" s="16"/>
      <c r="Y50" s="16"/>
      <c r="Z50" s="16"/>
      <c r="AA50" s="16"/>
      <c r="AB50" s="14"/>
      <c r="AC50" s="14"/>
      <c r="AD50" s="14"/>
    </row>
    <row r="51" spans="2:31" ht="19.5" customHeight="1">
      <c r="B51" s="51"/>
      <c r="C51" s="23" t="s">
        <v>5</v>
      </c>
      <c r="D51" s="116">
        <v>100</v>
      </c>
      <c r="E51" s="116"/>
      <c r="F51" s="116"/>
      <c r="G51" s="116">
        <f t="shared" ref="G51:G56" si="14">I38/F38*100</f>
        <v>129.44162436548223</v>
      </c>
      <c r="H51" s="116"/>
      <c r="I51" s="116"/>
      <c r="J51" s="116">
        <f t="shared" ref="J51:J56" si="15">L38/F38*100</f>
        <v>146.19289340101523</v>
      </c>
      <c r="K51" s="116"/>
      <c r="L51" s="116"/>
      <c r="M51" s="116">
        <f t="shared" ref="M51:M56" si="16">O38/F38*100</f>
        <v>148.2233502538071</v>
      </c>
      <c r="N51" s="116"/>
      <c r="O51" s="116"/>
      <c r="P51" s="116">
        <f t="shared" ref="P51:P56" si="17">R38/F38*100</f>
        <v>130.45685279187816</v>
      </c>
      <c r="Q51" s="116"/>
      <c r="R51" s="116"/>
      <c r="S51" s="52"/>
      <c r="T51" s="16"/>
      <c r="U51" s="16"/>
      <c r="V51" s="17"/>
      <c r="W51" s="14"/>
      <c r="X51" s="16"/>
      <c r="Y51" s="16"/>
      <c r="Z51" s="16"/>
      <c r="AA51" s="16"/>
      <c r="AB51" s="14"/>
      <c r="AC51" s="14"/>
      <c r="AD51" s="14"/>
    </row>
    <row r="52" spans="2:31" ht="19.5" customHeight="1">
      <c r="B52" s="51"/>
      <c r="C52" s="23" t="s">
        <v>6</v>
      </c>
      <c r="D52" s="117">
        <v>100</v>
      </c>
      <c r="E52" s="117"/>
      <c r="F52" s="117"/>
      <c r="G52" s="117">
        <f t="shared" si="14"/>
        <v>90.217391304347828</v>
      </c>
      <c r="H52" s="117"/>
      <c r="I52" s="117"/>
      <c r="J52" s="117">
        <f t="shared" si="15"/>
        <v>104.34782608695652</v>
      </c>
      <c r="K52" s="117"/>
      <c r="L52" s="117"/>
      <c r="M52" s="117">
        <f t="shared" si="16"/>
        <v>107.06521739130434</v>
      </c>
      <c r="N52" s="117"/>
      <c r="O52" s="117"/>
      <c r="P52" s="117">
        <f t="shared" si="17"/>
        <v>106.5217391304348</v>
      </c>
      <c r="Q52" s="117"/>
      <c r="R52" s="117"/>
      <c r="S52" s="52"/>
      <c r="T52" s="16"/>
      <c r="U52" s="16"/>
      <c r="V52" s="17"/>
      <c r="W52" s="14"/>
      <c r="X52" s="16"/>
      <c r="Y52" s="16"/>
      <c r="Z52" s="16"/>
      <c r="AA52" s="16"/>
      <c r="AB52" s="14"/>
      <c r="AC52" s="14"/>
      <c r="AD52" s="14"/>
    </row>
    <row r="53" spans="2:31" ht="19.5" customHeight="1">
      <c r="B53" s="51"/>
      <c r="C53" s="23" t="s">
        <v>7</v>
      </c>
      <c r="D53" s="116">
        <v>100</v>
      </c>
      <c r="E53" s="116"/>
      <c r="F53" s="116"/>
      <c r="G53" s="116">
        <f t="shared" si="14"/>
        <v>100.48780487804878</v>
      </c>
      <c r="H53" s="116"/>
      <c r="I53" s="116"/>
      <c r="J53" s="116">
        <f t="shared" si="15"/>
        <v>116.58536585365853</v>
      </c>
      <c r="K53" s="116"/>
      <c r="L53" s="116"/>
      <c r="M53" s="116">
        <f t="shared" si="16"/>
        <v>115.12195121951218</v>
      </c>
      <c r="N53" s="116"/>
      <c r="O53" s="116"/>
      <c r="P53" s="116">
        <f t="shared" si="17"/>
        <v>116.58536585365853</v>
      </c>
      <c r="Q53" s="116"/>
      <c r="R53" s="116"/>
      <c r="S53" s="52"/>
      <c r="T53" s="16"/>
      <c r="U53" s="16"/>
      <c r="V53" s="17"/>
      <c r="W53" s="14"/>
      <c r="X53" s="16"/>
      <c r="Y53" s="16"/>
      <c r="Z53" s="16"/>
      <c r="AA53" s="16"/>
      <c r="AB53" s="14"/>
      <c r="AC53" s="14"/>
      <c r="AD53" s="14"/>
    </row>
    <row r="54" spans="2:31" ht="19.5" customHeight="1">
      <c r="B54" s="51"/>
      <c r="C54" s="23" t="s">
        <v>16</v>
      </c>
      <c r="D54" s="117">
        <v>100</v>
      </c>
      <c r="E54" s="117"/>
      <c r="F54" s="117"/>
      <c r="G54" s="117">
        <f t="shared" si="14"/>
        <v>83.80952380952381</v>
      </c>
      <c r="H54" s="117"/>
      <c r="I54" s="117"/>
      <c r="J54" s="117">
        <f t="shared" si="15"/>
        <v>78.095238095238102</v>
      </c>
      <c r="K54" s="117"/>
      <c r="L54" s="117"/>
      <c r="M54" s="117">
        <f t="shared" si="16"/>
        <v>80.952380952380949</v>
      </c>
      <c r="N54" s="117"/>
      <c r="O54" s="117"/>
      <c r="P54" s="117">
        <f t="shared" si="17"/>
        <v>83.80952380952381</v>
      </c>
      <c r="Q54" s="117"/>
      <c r="R54" s="117"/>
      <c r="S54" s="52"/>
      <c r="T54" s="16"/>
      <c r="U54" s="16"/>
      <c r="V54" s="17"/>
      <c r="W54" s="14"/>
      <c r="X54" s="16"/>
      <c r="Y54" s="16"/>
      <c r="Z54" s="16"/>
      <c r="AA54" s="16"/>
      <c r="AB54" s="14"/>
      <c r="AC54" s="14"/>
      <c r="AD54" s="14"/>
    </row>
    <row r="55" spans="2:31" ht="19.5" customHeight="1">
      <c r="B55" s="51"/>
      <c r="C55" s="63" t="s">
        <v>8</v>
      </c>
      <c r="D55" s="118">
        <v>100</v>
      </c>
      <c r="E55" s="118"/>
      <c r="F55" s="118"/>
      <c r="G55" s="118">
        <f t="shared" si="14"/>
        <v>102.58249641319944</v>
      </c>
      <c r="H55" s="118"/>
      <c r="I55" s="118"/>
      <c r="J55" s="118">
        <f t="shared" si="15"/>
        <v>114.92109038737446</v>
      </c>
      <c r="K55" s="118"/>
      <c r="L55" s="118"/>
      <c r="M55" s="118">
        <f t="shared" si="16"/>
        <v>116.21233859397418</v>
      </c>
      <c r="N55" s="118"/>
      <c r="O55" s="118"/>
      <c r="P55" s="118">
        <f t="shared" si="17"/>
        <v>111.90817790530846</v>
      </c>
      <c r="Q55" s="118"/>
      <c r="R55" s="118"/>
      <c r="S55" s="52"/>
      <c r="T55" s="16"/>
      <c r="U55" s="16"/>
      <c r="V55" s="17"/>
      <c r="W55" s="14"/>
      <c r="X55" s="16"/>
      <c r="Y55" s="16"/>
      <c r="Z55" s="16"/>
      <c r="AA55" s="16"/>
      <c r="AB55" s="14"/>
      <c r="AC55" s="14"/>
      <c r="AD55" s="14"/>
    </row>
    <row r="56" spans="2:31" ht="19.5" customHeight="1">
      <c r="B56" s="51"/>
      <c r="C56" s="43" t="s">
        <v>20</v>
      </c>
      <c r="D56" s="119">
        <v>100</v>
      </c>
      <c r="E56" s="119"/>
      <c r="F56" s="119"/>
      <c r="G56" s="119">
        <f t="shared" si="14"/>
        <v>104.61095100864553</v>
      </c>
      <c r="H56" s="119"/>
      <c r="I56" s="119"/>
      <c r="J56" s="119">
        <f t="shared" si="15"/>
        <v>114.12103746397695</v>
      </c>
      <c r="K56" s="119"/>
      <c r="L56" s="119"/>
      <c r="M56" s="119">
        <f t="shared" si="16"/>
        <v>117.36311239193084</v>
      </c>
      <c r="N56" s="119"/>
      <c r="O56" s="119"/>
      <c r="P56" s="119">
        <f t="shared" si="17"/>
        <v>122.04610951008645</v>
      </c>
      <c r="Q56" s="119"/>
      <c r="R56" s="119"/>
      <c r="S56" s="52"/>
      <c r="T56" s="16"/>
      <c r="U56" s="16"/>
      <c r="V56" s="17"/>
      <c r="W56" s="14"/>
      <c r="X56" s="16"/>
      <c r="Y56" s="16"/>
      <c r="Z56" s="16"/>
      <c r="AA56" s="16"/>
      <c r="AB56" s="14"/>
      <c r="AC56" s="14"/>
      <c r="AD56" s="14"/>
    </row>
    <row r="57" spans="2:31" ht="3.75" customHeight="1">
      <c r="B57" s="46"/>
      <c r="C57" s="31"/>
      <c r="D57" s="32"/>
      <c r="E57" s="32"/>
      <c r="F57" s="106"/>
      <c r="G57" s="32"/>
      <c r="H57" s="32"/>
      <c r="I57" s="32"/>
      <c r="J57" s="32"/>
      <c r="K57" s="32"/>
      <c r="L57" s="32"/>
      <c r="M57" s="91"/>
      <c r="N57" s="91"/>
      <c r="O57" s="91"/>
      <c r="P57" s="91"/>
      <c r="Q57" s="91"/>
      <c r="R57" s="91"/>
      <c r="S57" s="47"/>
      <c r="T57" s="16"/>
      <c r="U57" s="16"/>
      <c r="V57" s="17"/>
      <c r="W57" s="14"/>
      <c r="X57" s="16"/>
      <c r="Y57" s="16"/>
      <c r="Z57" s="16"/>
      <c r="AA57" s="16"/>
      <c r="AB57" s="14"/>
      <c r="AC57" s="14"/>
      <c r="AD57" s="14"/>
    </row>
    <row r="58" spans="2:31" ht="15.75" customHeight="1">
      <c r="B58" s="14"/>
      <c r="C58" s="15"/>
      <c r="D58" s="15"/>
      <c r="E58" s="15"/>
      <c r="F58" s="113"/>
      <c r="G58" s="15"/>
      <c r="H58" s="15"/>
      <c r="I58" s="15"/>
      <c r="J58" s="15"/>
      <c r="K58" s="15"/>
      <c r="L58" s="15"/>
      <c r="M58" s="62"/>
      <c r="N58" s="62"/>
      <c r="O58" s="62"/>
      <c r="P58" s="15"/>
      <c r="Q58" s="62"/>
      <c r="R58" s="62"/>
      <c r="S58" s="62"/>
      <c r="T58" s="16"/>
      <c r="U58" s="16"/>
      <c r="V58" s="16"/>
      <c r="W58" s="17"/>
      <c r="X58" s="14"/>
      <c r="Y58" s="16"/>
      <c r="Z58" s="16"/>
      <c r="AA58" s="16"/>
      <c r="AB58" s="16"/>
      <c r="AC58" s="14"/>
      <c r="AD58" s="14"/>
      <c r="AE58" s="14"/>
    </row>
    <row r="59" spans="2:31" ht="15.75" customHeight="1">
      <c r="B59" s="14"/>
      <c r="C59" s="94"/>
      <c r="D59" s="94"/>
      <c r="E59" s="15"/>
      <c r="F59" s="113"/>
      <c r="G59" s="15"/>
      <c r="H59" s="15"/>
      <c r="I59" s="15"/>
      <c r="J59" s="15"/>
      <c r="K59" s="15"/>
      <c r="L59" s="15"/>
      <c r="M59" s="62"/>
      <c r="N59" s="62"/>
      <c r="O59" s="62"/>
      <c r="P59" s="15"/>
      <c r="Q59" s="62"/>
      <c r="R59" s="62"/>
      <c r="S59" s="62"/>
      <c r="T59" s="16"/>
      <c r="U59" s="16"/>
      <c r="V59" s="16"/>
      <c r="W59" s="17"/>
      <c r="X59" s="14"/>
      <c r="Y59" s="16"/>
      <c r="Z59" s="16"/>
      <c r="AA59" s="16"/>
      <c r="AB59" s="16"/>
      <c r="AC59" s="14"/>
      <c r="AD59" s="14"/>
      <c r="AE59" s="14"/>
    </row>
    <row r="60" spans="2:31" ht="15.75" customHeight="1">
      <c r="B60" s="14"/>
      <c r="C60" s="94"/>
      <c r="D60" s="94"/>
      <c r="E60" s="15"/>
      <c r="F60" s="113"/>
      <c r="G60" s="15"/>
      <c r="H60" s="15"/>
      <c r="I60" s="15"/>
      <c r="J60" s="15"/>
      <c r="K60" s="15"/>
      <c r="L60" s="15"/>
      <c r="M60" s="62"/>
      <c r="N60" s="62"/>
      <c r="O60" s="62"/>
      <c r="P60" s="15"/>
      <c r="Q60" s="62"/>
      <c r="R60" s="62"/>
      <c r="S60" s="62"/>
      <c r="T60" s="16"/>
      <c r="U60" s="16"/>
      <c r="V60" s="16"/>
      <c r="W60" s="17"/>
      <c r="X60" s="14"/>
      <c r="Y60" s="16"/>
      <c r="Z60" s="16"/>
      <c r="AA60" s="16"/>
      <c r="AB60" s="16"/>
      <c r="AC60" s="14"/>
      <c r="AD60" s="14"/>
      <c r="AE60" s="14"/>
    </row>
    <row r="61" spans="2:31" ht="15.75" customHeight="1">
      <c r="B61" s="14"/>
      <c r="C61" s="94"/>
      <c r="D61" s="94"/>
      <c r="E61" s="94"/>
      <c r="F61" s="113"/>
      <c r="G61" s="94"/>
      <c r="H61" s="94"/>
      <c r="I61" s="15"/>
      <c r="J61" s="15"/>
      <c r="K61" s="15"/>
      <c r="L61" s="15"/>
      <c r="M61" s="62"/>
      <c r="N61" s="62"/>
      <c r="O61" s="62"/>
      <c r="P61" s="15"/>
      <c r="Q61" s="62"/>
      <c r="R61" s="62"/>
      <c r="S61" s="62"/>
      <c r="T61" s="16"/>
      <c r="U61" s="16"/>
      <c r="V61" s="16"/>
      <c r="W61" s="17"/>
      <c r="X61" s="14"/>
      <c r="Y61" s="16"/>
      <c r="Z61" s="16"/>
      <c r="AA61" s="16"/>
      <c r="AB61" s="16"/>
      <c r="AC61" s="14"/>
      <c r="AD61" s="14"/>
      <c r="AE61" s="14"/>
    </row>
    <row r="62" spans="2:31" ht="15.75" customHeight="1">
      <c r="B62" s="14"/>
      <c r="C62" s="94"/>
      <c r="D62" s="94"/>
      <c r="E62" s="94"/>
      <c r="F62" s="113"/>
      <c r="G62" s="94"/>
      <c r="H62" s="94"/>
      <c r="I62" s="86"/>
      <c r="J62" s="15"/>
      <c r="K62" s="15"/>
      <c r="L62" s="15"/>
      <c r="M62" s="62"/>
      <c r="N62" s="62"/>
      <c r="O62" s="62"/>
      <c r="P62" s="15"/>
      <c r="Q62" s="62"/>
      <c r="R62" s="62"/>
      <c r="S62" s="62"/>
      <c r="T62" s="16"/>
      <c r="U62" s="16"/>
      <c r="V62" s="16"/>
      <c r="W62" s="17"/>
      <c r="X62" s="14"/>
      <c r="Y62" s="16"/>
      <c r="Z62" s="16"/>
      <c r="AA62" s="16"/>
      <c r="AB62" s="16"/>
      <c r="AC62" s="14"/>
      <c r="AD62" s="14"/>
      <c r="AE62" s="14"/>
    </row>
    <row r="63" spans="2:31" ht="15.75" customHeight="1">
      <c r="B63" s="14"/>
      <c r="C63" s="94"/>
      <c r="D63" s="94"/>
      <c r="E63" s="94"/>
      <c r="F63" s="113"/>
      <c r="G63" s="94"/>
      <c r="H63" s="94"/>
      <c r="I63" s="86"/>
      <c r="J63" s="15"/>
      <c r="K63" s="15"/>
      <c r="L63" s="15"/>
      <c r="M63" s="62"/>
      <c r="N63" s="62"/>
      <c r="O63" s="62"/>
      <c r="P63" s="15"/>
      <c r="Q63" s="62"/>
      <c r="R63" s="62"/>
      <c r="S63" s="62"/>
      <c r="T63" s="16"/>
      <c r="U63" s="16"/>
      <c r="V63" s="16"/>
      <c r="W63" s="17"/>
      <c r="X63" s="14"/>
      <c r="Y63" s="16"/>
      <c r="Z63" s="16"/>
      <c r="AA63" s="16"/>
      <c r="AB63" s="16"/>
      <c r="AC63" s="14"/>
      <c r="AD63" s="14"/>
      <c r="AE63" s="14"/>
    </row>
    <row r="64" spans="2:31" ht="15.75" customHeight="1">
      <c r="B64" s="14"/>
      <c r="C64" s="94"/>
      <c r="D64" s="94"/>
      <c r="E64" s="94"/>
      <c r="F64" s="113"/>
      <c r="G64" s="94"/>
      <c r="H64" s="94"/>
      <c r="I64" s="86"/>
      <c r="J64" s="15"/>
      <c r="K64" s="15"/>
      <c r="L64" s="15"/>
      <c r="M64" s="62"/>
      <c r="N64" s="62"/>
      <c r="O64" s="62"/>
      <c r="P64" s="15"/>
      <c r="Q64" s="62"/>
      <c r="R64" s="62"/>
      <c r="S64" s="62"/>
      <c r="T64" s="16"/>
      <c r="U64" s="16"/>
      <c r="V64" s="16"/>
      <c r="W64" s="17"/>
      <c r="X64" s="14"/>
      <c r="Y64" s="16"/>
      <c r="Z64" s="16"/>
      <c r="AA64" s="16"/>
      <c r="AB64" s="16"/>
      <c r="AC64" s="14"/>
      <c r="AD64" s="14"/>
      <c r="AE64" s="14"/>
    </row>
    <row r="65" spans="1:29" ht="13.5" customHeight="1">
      <c r="C65" s="87"/>
      <c r="D65" s="88"/>
      <c r="E65" s="88"/>
      <c r="G65" s="95"/>
      <c r="H65" s="95"/>
      <c r="I65" s="88"/>
    </row>
    <row r="66" spans="1:29" ht="13.5" customHeight="1">
      <c r="A66" s="103"/>
      <c r="B66" s="103"/>
      <c r="C66" s="115"/>
      <c r="D66" s="103"/>
      <c r="E66" s="103"/>
      <c r="F66" s="103"/>
      <c r="G66" s="95"/>
      <c r="H66" s="95"/>
      <c r="I66" s="88"/>
      <c r="J66" s="64"/>
    </row>
    <row r="67" spans="1:29" ht="13.5" customHeight="1">
      <c r="A67" s="103"/>
      <c r="B67" s="103"/>
      <c r="C67" s="87"/>
      <c r="D67" s="88"/>
      <c r="E67" s="88"/>
      <c r="F67" s="88"/>
      <c r="G67" s="88"/>
      <c r="H67" s="88"/>
      <c r="I67" s="88"/>
      <c r="J67" s="64"/>
    </row>
    <row r="68" spans="1:29" ht="13.5" customHeight="1">
      <c r="A68" s="103"/>
      <c r="B68" s="103"/>
      <c r="C68" s="87"/>
      <c r="D68" s="88"/>
      <c r="E68" s="88"/>
      <c r="F68" s="88"/>
      <c r="G68" s="88"/>
      <c r="H68" s="88"/>
      <c r="I68" s="88"/>
      <c r="J68" s="95"/>
      <c r="K68" s="95"/>
      <c r="L68" s="88"/>
      <c r="M68" s="64"/>
      <c r="W68" s="2"/>
      <c r="Z68" s="18"/>
    </row>
    <row r="69" spans="1:29" ht="28.5" customHeight="1">
      <c r="A69" s="103"/>
      <c r="B69" s="103"/>
      <c r="C69" s="87"/>
      <c r="D69" s="96" t="s">
        <v>21</v>
      </c>
      <c r="E69" s="96" t="s">
        <v>22</v>
      </c>
      <c r="F69" s="96" t="s">
        <v>23</v>
      </c>
      <c r="G69" s="96" t="s">
        <v>26</v>
      </c>
      <c r="H69" s="88" t="s">
        <v>30</v>
      </c>
      <c r="I69" s="88"/>
      <c r="J69" s="95"/>
      <c r="K69" s="88"/>
      <c r="L69" s="64"/>
    </row>
    <row r="70" spans="1:29" ht="13.5" customHeight="1">
      <c r="A70" s="103"/>
      <c r="B70" s="103"/>
      <c r="C70" s="87" t="s">
        <v>28</v>
      </c>
      <c r="D70" s="97">
        <v>691</v>
      </c>
      <c r="E70" s="97">
        <v>737</v>
      </c>
      <c r="F70" s="97">
        <v>783</v>
      </c>
      <c r="G70" s="97">
        <v>819</v>
      </c>
      <c r="H70" s="88">
        <v>914</v>
      </c>
      <c r="I70" s="88"/>
      <c r="J70" s="95"/>
      <c r="K70" s="88"/>
      <c r="L70" s="64"/>
      <c r="W70" s="2"/>
      <c r="Y70" s="18"/>
    </row>
    <row r="71" spans="1:29" ht="13.5" customHeight="1">
      <c r="A71" s="103"/>
      <c r="B71" s="103"/>
      <c r="C71" s="87" t="s">
        <v>29</v>
      </c>
      <c r="D71" s="97">
        <v>697</v>
      </c>
      <c r="E71" s="97">
        <v>715</v>
      </c>
      <c r="F71" s="97">
        <v>801</v>
      </c>
      <c r="G71" s="97">
        <v>810</v>
      </c>
      <c r="H71" s="88">
        <v>780</v>
      </c>
      <c r="I71" s="88"/>
      <c r="J71" s="95"/>
      <c r="K71" s="88"/>
      <c r="L71" s="64"/>
      <c r="W71" s="2"/>
      <c r="Y71" s="18"/>
    </row>
    <row r="72" spans="1:29" ht="13.5" customHeight="1">
      <c r="A72" s="103"/>
      <c r="B72" s="103"/>
      <c r="C72" s="87" t="s">
        <v>27</v>
      </c>
      <c r="D72" s="97">
        <f>SUM(D70:D71)</f>
        <v>1388</v>
      </c>
      <c r="E72" s="97">
        <f>SUM(E70:E71)</f>
        <v>1452</v>
      </c>
      <c r="F72" s="97">
        <f>SUM(F70:F71)</f>
        <v>1584</v>
      </c>
      <c r="G72" s="97">
        <f>SUM(G70:G71)</f>
        <v>1629</v>
      </c>
      <c r="H72" s="88">
        <f>+H71+H70</f>
        <v>1694</v>
      </c>
      <c r="I72" s="88"/>
      <c r="J72" s="95"/>
      <c r="K72" s="88"/>
      <c r="L72" s="64"/>
      <c r="W72" s="2"/>
      <c r="Y72" s="18"/>
    </row>
    <row r="73" spans="1:29" ht="13.5" customHeight="1">
      <c r="A73" s="103"/>
      <c r="B73" s="103"/>
      <c r="C73" s="115"/>
      <c r="D73" s="103"/>
      <c r="E73" s="103"/>
      <c r="F73" s="103"/>
      <c r="G73" s="103"/>
      <c r="H73" s="103"/>
      <c r="I73" s="103"/>
      <c r="J73" s="95"/>
      <c r="K73" s="95"/>
      <c r="L73" s="88"/>
      <c r="M73" s="64"/>
      <c r="W73" s="2"/>
      <c r="Z73" s="18"/>
    </row>
    <row r="74" spans="1:29" ht="13.5" customHeight="1">
      <c r="A74" s="103"/>
      <c r="B74" s="103"/>
      <c r="C74" s="103"/>
      <c r="D74" s="103"/>
      <c r="E74" s="103"/>
      <c r="F74" s="115"/>
      <c r="G74" s="103"/>
      <c r="H74" s="103"/>
      <c r="I74" s="103"/>
      <c r="J74" s="103"/>
      <c r="K74" s="103"/>
      <c r="L74" s="103"/>
      <c r="M74" s="95"/>
      <c r="N74" s="95"/>
      <c r="O74" s="88"/>
      <c r="P74" s="64"/>
      <c r="W74" s="2"/>
      <c r="AC74" s="18"/>
    </row>
    <row r="75" spans="1:29" ht="13.5" customHeight="1">
      <c r="A75" s="103"/>
      <c r="B75" s="103"/>
      <c r="C75" s="115"/>
      <c r="D75" s="103"/>
      <c r="E75" s="103"/>
      <c r="F75" s="103"/>
      <c r="G75" s="95"/>
      <c r="H75" s="95"/>
      <c r="I75" s="88"/>
      <c r="J75" s="64"/>
    </row>
    <row r="76" spans="1:29" ht="13.5" customHeight="1">
      <c r="A76" s="103"/>
      <c r="B76" s="103"/>
      <c r="C76" s="115"/>
      <c r="D76" s="103"/>
      <c r="E76" s="103"/>
      <c r="F76" s="103"/>
      <c r="G76" s="95"/>
      <c r="H76" s="95"/>
      <c r="I76" s="88"/>
      <c r="J76" s="64"/>
    </row>
    <row r="77" spans="1:29" ht="13.5" customHeight="1">
      <c r="C77" s="87"/>
      <c r="D77" s="88"/>
      <c r="E77" s="88"/>
      <c r="G77" s="88"/>
      <c r="H77" s="88"/>
      <c r="I77" s="88"/>
      <c r="J77" s="64"/>
    </row>
    <row r="78" spans="1:29">
      <c r="D78" s="64"/>
      <c r="E78" s="64"/>
      <c r="G78" s="64"/>
      <c r="H78" s="64"/>
      <c r="I78" s="64"/>
      <c r="J78" s="64"/>
    </row>
    <row r="79" spans="1:29">
      <c r="D79" s="64"/>
      <c r="E79" s="64"/>
      <c r="G79" s="64"/>
      <c r="H79" s="64"/>
      <c r="I79" s="64"/>
      <c r="J79" s="64"/>
    </row>
    <row r="80" spans="1:29">
      <c r="D80" s="64"/>
      <c r="E80" s="64"/>
      <c r="G80" s="64"/>
      <c r="H80" s="64"/>
      <c r="I80" s="64"/>
      <c r="J80" s="64"/>
    </row>
    <row r="81" spans="4:10">
      <c r="D81" s="64"/>
      <c r="E81" s="64"/>
      <c r="G81" s="64"/>
      <c r="H81" s="64"/>
      <c r="I81" s="64"/>
      <c r="J81" s="64"/>
    </row>
    <row r="82" spans="4:10">
      <c r="D82" s="64"/>
      <c r="E82" s="64"/>
      <c r="G82" s="64"/>
      <c r="H82" s="64"/>
      <c r="I82" s="64"/>
      <c r="J82" s="64"/>
    </row>
    <row r="83" spans="4:10">
      <c r="D83" s="64"/>
      <c r="E83" s="64"/>
      <c r="G83" s="64"/>
      <c r="H83" s="64"/>
      <c r="I83" s="64"/>
      <c r="J83" s="64"/>
    </row>
    <row r="84" spans="4:10">
      <c r="D84" s="64"/>
      <c r="E84" s="64"/>
      <c r="G84" s="64"/>
      <c r="H84" s="64"/>
      <c r="I84" s="64"/>
      <c r="J84" s="64"/>
    </row>
  </sheetData>
  <mergeCells count="103">
    <mergeCell ref="P56:R56"/>
    <mergeCell ref="P50:R50"/>
    <mergeCell ref="P51:R51"/>
    <mergeCell ref="P52:R52"/>
    <mergeCell ref="P53:R53"/>
    <mergeCell ref="P54:R54"/>
    <mergeCell ref="D50:F50"/>
    <mergeCell ref="D51:F51"/>
    <mergeCell ref="D52:F52"/>
    <mergeCell ref="D53:F53"/>
    <mergeCell ref="D54:F54"/>
    <mergeCell ref="D55:F55"/>
    <mergeCell ref="D56:F56"/>
    <mergeCell ref="G56:I56"/>
    <mergeCell ref="J50:L50"/>
    <mergeCell ref="G24:I24"/>
    <mergeCell ref="G25:I25"/>
    <mergeCell ref="J28:L28"/>
    <mergeCell ref="J29:L29"/>
    <mergeCell ref="D27:F27"/>
    <mergeCell ref="D28:F28"/>
    <mergeCell ref="D29:F29"/>
    <mergeCell ref="P55:R55"/>
    <mergeCell ref="G50:I50"/>
    <mergeCell ref="P26:R26"/>
    <mergeCell ref="G35:I35"/>
    <mergeCell ref="J35:L35"/>
    <mergeCell ref="D48:F49"/>
    <mergeCell ref="G48:I49"/>
    <mergeCell ref="J48:L49"/>
    <mergeCell ref="P27:R27"/>
    <mergeCell ref="P28:R28"/>
    <mergeCell ref="P29:R29"/>
    <mergeCell ref="P35:R35"/>
    <mergeCell ref="P48:R49"/>
    <mergeCell ref="C1:W1"/>
    <mergeCell ref="C2:W2"/>
    <mergeCell ref="C4:W4"/>
    <mergeCell ref="D7:F7"/>
    <mergeCell ref="G7:I7"/>
    <mergeCell ref="J7:L7"/>
    <mergeCell ref="P22:R22"/>
    <mergeCell ref="P23:R23"/>
    <mergeCell ref="M7:O7"/>
    <mergeCell ref="M20:O21"/>
    <mergeCell ref="M22:O22"/>
    <mergeCell ref="M23:O23"/>
    <mergeCell ref="G20:I21"/>
    <mergeCell ref="G22:I22"/>
    <mergeCell ref="G23:I23"/>
    <mergeCell ref="D20:F21"/>
    <mergeCell ref="D22:F22"/>
    <mergeCell ref="D23:F23"/>
    <mergeCell ref="AA7:AA8"/>
    <mergeCell ref="D35:F35"/>
    <mergeCell ref="W7:W8"/>
    <mergeCell ref="Z7:Z8"/>
    <mergeCell ref="Y7:Y8"/>
    <mergeCell ref="X7:X8"/>
    <mergeCell ref="P7:R7"/>
    <mergeCell ref="P20:R21"/>
    <mergeCell ref="G26:I26"/>
    <mergeCell ref="G27:I27"/>
    <mergeCell ref="G28:I28"/>
    <mergeCell ref="G29:I29"/>
    <mergeCell ref="J20:L21"/>
    <mergeCell ref="J22:L22"/>
    <mergeCell ref="J23:L23"/>
    <mergeCell ref="J24:L24"/>
    <mergeCell ref="J25:L25"/>
    <mergeCell ref="J26:L26"/>
    <mergeCell ref="J27:L27"/>
    <mergeCell ref="D24:F24"/>
    <mergeCell ref="D25:F25"/>
    <mergeCell ref="D26:F26"/>
    <mergeCell ref="P24:R24"/>
    <mergeCell ref="P25:R25"/>
    <mergeCell ref="J51:L51"/>
    <mergeCell ref="J52:L52"/>
    <mergeCell ref="J53:L53"/>
    <mergeCell ref="J54:L54"/>
    <mergeCell ref="J55:L55"/>
    <mergeCell ref="J56:L56"/>
    <mergeCell ref="G51:I51"/>
    <mergeCell ref="G52:I52"/>
    <mergeCell ref="G53:I53"/>
    <mergeCell ref="G54:I54"/>
    <mergeCell ref="G55:I55"/>
    <mergeCell ref="M51:O51"/>
    <mergeCell ref="M52:O52"/>
    <mergeCell ref="M53:O53"/>
    <mergeCell ref="M54:O54"/>
    <mergeCell ref="M55:O55"/>
    <mergeCell ref="M56:O56"/>
    <mergeCell ref="M24:O24"/>
    <mergeCell ref="M25:O25"/>
    <mergeCell ref="M26:O26"/>
    <mergeCell ref="M27:O27"/>
    <mergeCell ref="M28:O28"/>
    <mergeCell ref="M29:O29"/>
    <mergeCell ref="M35:O35"/>
    <mergeCell ref="M48:O49"/>
    <mergeCell ref="M50:O50"/>
  </mergeCells>
  <phoneticPr fontId="4" type="noConversion"/>
  <printOptions horizontalCentered="1"/>
  <pageMargins left="0.15748031496062992" right="0.59055118110236227" top="0.59055118110236227" bottom="0.59055118110236227" header="0" footer="0"/>
  <pageSetup paperSize="9" scale="55" firstPageNumber="50" fitToHeight="2" orientation="portrait" r:id="rId1"/>
  <headerFooter alignWithMargins="0">
    <oddFooter>&amp;C&amp;8&amp;P</oddFooter>
  </headerFooter>
  <ignoredErrors>
    <ignoredError sqref="F9 F10:F15 F37:F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3.3.3</vt:lpstr>
      <vt:lpstr>'3.3.3'!_1Àrea_d_impressió</vt:lpstr>
      <vt:lpstr>'3.3.3'!Àrea_d'impressió</vt:lpstr>
      <vt:lpstr>'3.3.3'!Títols_per_imprimir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2010-03-02T09:55:44Z</cp:lastPrinted>
  <dcterms:created xsi:type="dcterms:W3CDTF">2003-07-22T12:39:27Z</dcterms:created>
  <dcterms:modified xsi:type="dcterms:W3CDTF">2011-09-05T12:00:08Z</dcterms:modified>
</cp:coreProperties>
</file>