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360" yWindow="-75" windowWidth="19320" windowHeight="6360"/>
  </bookViews>
  <sheets>
    <sheet name="3.3.1" sheetId="1" r:id="rId1"/>
  </sheets>
  <definedNames>
    <definedName name="_1Àrea_d_impressió" localSheetId="0">'3.3.1'!$A$1:$O$92</definedName>
    <definedName name="_xlnm.Print_Area" localSheetId="0">'3.3.1'!$A$1:$O$94</definedName>
  </definedNames>
  <calcPr calcId="125725"/>
</workbook>
</file>

<file path=xl/calcChain.xml><?xml version="1.0" encoding="utf-8"?>
<calcChain xmlns="http://schemas.openxmlformats.org/spreadsheetml/2006/main">
  <c r="E18" i="1"/>
  <c r="D18" l="1"/>
  <c r="C18"/>
  <c r="E34"/>
  <c r="K32" l="1"/>
  <c r="K46"/>
  <c r="K55" s="1"/>
  <c r="J46"/>
  <c r="J55" s="1"/>
  <c r="I46"/>
  <c r="I55" s="1"/>
  <c r="H46"/>
  <c r="H55" s="1"/>
  <c r="G46"/>
  <c r="G55" s="1"/>
  <c r="F46"/>
  <c r="F55" s="1"/>
  <c r="E46"/>
  <c r="D46"/>
  <c r="K43"/>
  <c r="K53" s="1"/>
  <c r="J43"/>
  <c r="J53" s="1"/>
  <c r="I43"/>
  <c r="I53" s="1"/>
  <c r="H43"/>
  <c r="G43"/>
  <c r="G53" s="1"/>
  <c r="F43"/>
  <c r="F53" s="1"/>
  <c r="E43"/>
  <c r="E53" s="1"/>
  <c r="D43"/>
  <c r="D53" s="1"/>
  <c r="K40"/>
  <c r="J40"/>
  <c r="I40"/>
  <c r="H40"/>
  <c r="G40"/>
  <c r="F40"/>
  <c r="E40"/>
  <c r="D40"/>
  <c r="F18"/>
  <c r="G18"/>
  <c r="I18"/>
  <c r="J18"/>
  <c r="G52"/>
  <c r="I52"/>
  <c r="K52"/>
  <c r="G54"/>
  <c r="I54"/>
  <c r="K54"/>
  <c r="D52"/>
  <c r="F52"/>
  <c r="J52"/>
  <c r="F54"/>
  <c r="H54"/>
  <c r="J54"/>
  <c r="D51" l="1"/>
  <c r="D50"/>
  <c r="F51"/>
  <c r="F50"/>
  <c r="H51"/>
  <c r="H50"/>
  <c r="J51"/>
  <c r="J50"/>
  <c r="H53"/>
  <c r="H52"/>
  <c r="D55"/>
  <c r="D54"/>
  <c r="E51"/>
  <c r="E50"/>
  <c r="G51"/>
  <c r="G50"/>
  <c r="I51"/>
  <c r="I50"/>
  <c r="K51"/>
  <c r="K50"/>
  <c r="E55"/>
  <c r="E54"/>
  <c r="E52"/>
  <c r="H18"/>
  <c r="K18"/>
  <c r="L18"/>
  <c r="M18"/>
  <c r="N18" l="1"/>
</calcChain>
</file>

<file path=xl/sharedStrings.xml><?xml version="1.0" encoding="utf-8"?>
<sst xmlns="http://schemas.openxmlformats.org/spreadsheetml/2006/main" count="96" uniqueCount="57">
  <si>
    <t>Laboral</t>
  </si>
  <si>
    <t>Total</t>
  </si>
  <si>
    <t>Centres docents</t>
  </si>
  <si>
    <t>Departaments</t>
  </si>
  <si>
    <t>TOTAL</t>
  </si>
  <si>
    <t>Tipus</t>
  </si>
  <si>
    <t>Funcionari</t>
  </si>
  <si>
    <t>Grup I</t>
  </si>
  <si>
    <t>Grup II</t>
  </si>
  <si>
    <t>Grup III</t>
  </si>
  <si>
    <t>Dones</t>
  </si>
  <si>
    <t>Homes</t>
  </si>
  <si>
    <t>Més de 60 anys</t>
  </si>
  <si>
    <t>D</t>
  </si>
  <si>
    <t>H</t>
  </si>
  <si>
    <t>Sexe</t>
  </si>
  <si>
    <t>Distribució del personal d'administració i serveis per categories</t>
  </si>
  <si>
    <t xml:space="preserve">3.3 Personal d'administració i serveis </t>
  </si>
  <si>
    <t>Personal funcionari administratiu</t>
  </si>
  <si>
    <t>Personal funcionari biblioteques</t>
  </si>
  <si>
    <t>Personal laboral</t>
  </si>
  <si>
    <t>Escala administrativa, 346</t>
  </si>
  <si>
    <t>Escala auxiliar , 138</t>
  </si>
  <si>
    <t>Escala ajudants aux. i bibli., 67</t>
  </si>
  <si>
    <t>Escala facultativa aux. i bibli., 4</t>
  </si>
  <si>
    <t>Unitat de gestió dels serveis comuns del Campus de Terrassa</t>
  </si>
  <si>
    <t>Coordinació Campus Nord</t>
  </si>
  <si>
    <t>Serveis Generals i Universitaris</t>
  </si>
  <si>
    <t>Grup IV</t>
  </si>
  <si>
    <t>Tipuspersonal</t>
  </si>
  <si>
    <t>ADMINISTRATIU</t>
  </si>
  <si>
    <t>DE BIBLIOTEQUES</t>
  </si>
  <si>
    <t>LABORAL</t>
  </si>
  <si>
    <t>3.3.1 DADES GLOBALS DE LA UPC</t>
  </si>
  <si>
    <t>Total PAS</t>
  </si>
  <si>
    <t>Instituts universitaris de recerca</t>
  </si>
  <si>
    <t>Campus del Baix Llobregat</t>
  </si>
  <si>
    <t>De 56 a 60 anys</t>
  </si>
  <si>
    <t>De 51 a 55 anys</t>
  </si>
  <si>
    <t>De 46 a 50 anys</t>
  </si>
  <si>
    <t>De 41 a 45 anys</t>
  </si>
  <si>
    <t>De 36 a 40 anys</t>
  </si>
  <si>
    <t>De 31 a 35 anys</t>
  </si>
  <si>
    <t>De Menys de 31 anys</t>
  </si>
  <si>
    <t>Distribució percentual del PAS per gènere i edat</t>
  </si>
  <si>
    <r>
      <t xml:space="preserve">Altres </t>
    </r>
    <r>
      <rPr>
        <b/>
        <vertAlign val="superscript"/>
        <sz val="10"/>
        <color indexed="9"/>
        <rFont val="Arial"/>
        <family val="2"/>
      </rPr>
      <t>(1)</t>
    </r>
  </si>
  <si>
    <r>
      <rPr>
        <vertAlign val="superscript"/>
        <sz val="8"/>
        <color rgb="FF254061"/>
        <rFont val="Arial"/>
        <family val="2"/>
      </rPr>
      <t>(1)</t>
    </r>
    <r>
      <rPr>
        <sz val="8"/>
        <color indexed="56"/>
        <rFont val="Arial"/>
        <family val="2"/>
      </rPr>
      <t xml:space="preserve"> ICE, Càtedres Unesco, ens interns de recerca (CEPBA, LIM, IRI…), etc.</t>
    </r>
  </si>
  <si>
    <t>Escala Tècnica de Gestió</t>
  </si>
  <si>
    <t>Escala de Gestió</t>
  </si>
  <si>
    <t>Escala Administrativa</t>
  </si>
  <si>
    <t>Escala Auxiliar Administrativa</t>
  </si>
  <si>
    <t>Personal Eventual</t>
  </si>
  <si>
    <t>Esc. facultativa arx. Bibli.</t>
  </si>
  <si>
    <t>Esc. ajud. Arxius Bibl.</t>
  </si>
  <si>
    <t>ANY ACADÈMIC 2010-2011</t>
  </si>
  <si>
    <t>Dades corresponents a 12 de gener de 2011</t>
  </si>
  <si>
    <t>UTG de l’Àmbit de l’Arquitectura de Barcelona</t>
  </si>
</sst>
</file>

<file path=xl/styles.xml><?xml version="1.0" encoding="utf-8"?>
<styleSheet xmlns="http://schemas.openxmlformats.org/spreadsheetml/2006/main">
  <numFmts count="4">
    <numFmt numFmtId="164" formatCode="0.#%"/>
    <numFmt numFmtId="165" formatCode="0.0%"/>
    <numFmt numFmtId="166" formatCode="0.##%"/>
    <numFmt numFmtId="167" formatCode="_(* #,##0_);_(* \(#,##0\);_(* &quot;-&quot;_);_(@_)"/>
  </numFmts>
  <fonts count="2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b/>
      <sz val="10"/>
      <color rgb="FF254061"/>
      <name val="Arial"/>
      <family val="2"/>
    </font>
    <font>
      <sz val="10"/>
      <color rgb="FF254061"/>
      <name val="Times New Roman"/>
      <family val="1"/>
    </font>
    <font>
      <sz val="8"/>
      <color rgb="FF254061"/>
      <name val="Arial"/>
      <family val="2"/>
    </font>
    <font>
      <sz val="10"/>
      <color rgb="FF254061"/>
      <name val="Arial"/>
      <family val="2"/>
    </font>
    <font>
      <b/>
      <sz val="10"/>
      <color theme="0"/>
      <name val="Arial"/>
      <family val="2"/>
    </font>
    <font>
      <vertAlign val="superscript"/>
      <sz val="8"/>
      <color rgb="FF254061"/>
      <name val="Arial"/>
      <family val="2"/>
    </font>
    <font>
      <b/>
      <sz val="10"/>
      <color theme="0"/>
      <name val="Times New Roman"/>
      <family val="1"/>
    </font>
    <font>
      <sz val="10"/>
      <color rgb="FFFF0000"/>
      <name val="Arial"/>
      <family val="2"/>
    </font>
    <font>
      <sz val="10"/>
      <color rgb="FFFF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2B2B2"/>
        <bgColor indexed="64"/>
      </patternFill>
    </fill>
  </fills>
  <borders count="2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0">
    <xf numFmtId="0" fontId="0" fillId="0" borderId="0"/>
    <xf numFmtId="0" fontId="5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6" fillId="0" borderId="5" applyNumberFormat="0" applyFont="0" applyFill="0" applyAlignment="0" applyProtection="0">
      <alignment horizontal="center" vertical="top" wrapText="1"/>
    </xf>
    <xf numFmtId="0" fontId="7" fillId="2" borderId="6" applyNumberFormat="0" applyFont="0" applyFill="0" applyAlignment="0" applyProtection="0"/>
    <xf numFmtId="0" fontId="7" fillId="2" borderId="7" applyNumberFormat="0" applyFont="0" applyFill="0" applyAlignment="0" applyProtection="0"/>
    <xf numFmtId="0" fontId="7" fillId="2" borderId="8" applyNumberFormat="0" applyFont="0" applyFill="0" applyAlignment="0" applyProtection="0"/>
    <xf numFmtId="0" fontId="7" fillId="2" borderId="9" applyNumberFormat="0" applyFont="0" applyFill="0" applyAlignment="0" applyProtection="0"/>
    <xf numFmtId="4" fontId="6" fillId="3" borderId="10">
      <alignment horizontal="left" vertical="center"/>
    </xf>
    <xf numFmtId="0" fontId="8" fillId="3" borderId="10">
      <alignment horizontal="left"/>
    </xf>
    <xf numFmtId="0" fontId="8" fillId="2" borderId="10">
      <alignment horizontal="left"/>
    </xf>
    <xf numFmtId="0" fontId="8" fillId="4" borderId="10">
      <alignment horizontal="left"/>
    </xf>
    <xf numFmtId="0" fontId="8" fillId="5" borderId="10">
      <alignment horizontal="left" vertical="center"/>
    </xf>
    <xf numFmtId="0" fontId="9" fillId="6" borderId="0">
      <alignment horizontal="left" vertical="center"/>
    </xf>
    <xf numFmtId="3" fontId="10" fillId="7" borderId="10" applyNumberFormat="0">
      <alignment vertical="center"/>
    </xf>
    <xf numFmtId="3" fontId="10" fillId="8" borderId="10" applyNumberFormat="0">
      <alignment vertical="center"/>
    </xf>
    <xf numFmtId="4" fontId="10" fillId="2" borderId="10" applyNumberFormat="0">
      <alignment vertical="center"/>
    </xf>
    <xf numFmtId="4" fontId="10" fillId="4" borderId="10" applyNumberFormat="0">
      <alignment vertical="center"/>
    </xf>
    <xf numFmtId="0" fontId="10" fillId="9" borderId="10">
      <alignment horizontal="left" vertical="center"/>
    </xf>
    <xf numFmtId="0" fontId="6" fillId="10" borderId="10">
      <alignment horizontal="center" vertical="center"/>
    </xf>
    <xf numFmtId="0" fontId="6" fillId="3" borderId="10">
      <alignment horizontal="center" vertical="center" wrapText="1"/>
    </xf>
    <xf numFmtId="3" fontId="10" fillId="2" borderId="0" applyNumberFormat="0">
      <alignment vertical="center"/>
    </xf>
    <xf numFmtId="4" fontId="8" fillId="4" borderId="10" applyNumberFormat="0">
      <alignment vertical="center"/>
    </xf>
    <xf numFmtId="0" fontId="6" fillId="3" borderId="10">
      <alignment horizontal="center" vertical="center"/>
    </xf>
    <xf numFmtId="4" fontId="8" fillId="5" borderId="10" applyNumberFormat="0">
      <alignment vertical="center"/>
    </xf>
    <xf numFmtId="4" fontId="8" fillId="3" borderId="10" applyNumberFormat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2" fillId="0" borderId="0" applyNumberFormat="0" applyProtection="0">
      <alignment horizontal="right"/>
    </xf>
    <xf numFmtId="0" fontId="1" fillId="0" borderId="11" applyAlignment="0">
      <alignment horizontal="center"/>
    </xf>
  </cellStyleXfs>
  <cellXfs count="99">
    <xf numFmtId="0" fontId="0" fillId="0" borderId="0" xfId="0"/>
    <xf numFmtId="0" fontId="14" fillId="0" borderId="0" xfId="34" applyFont="1" applyFill="1" applyBorder="1" applyAlignment="1">
      <alignment wrapText="1"/>
    </xf>
    <xf numFmtId="0" fontId="14" fillId="0" borderId="0" xfId="30" applyFont="1" applyFill="1" applyBorder="1" applyAlignment="1">
      <alignment horizontal="right" wrapText="1"/>
    </xf>
    <xf numFmtId="0" fontId="15" fillId="0" borderId="0" xfId="32" applyFont="1" applyFill="1" applyBorder="1"/>
    <xf numFmtId="0" fontId="14" fillId="0" borderId="0" xfId="34" applyFont="1" applyFill="1" applyBorder="1" applyAlignment="1">
      <alignment horizontal="right" wrapText="1"/>
    </xf>
    <xf numFmtId="0" fontId="14" fillId="0" borderId="0" xfId="33" applyNumberFormat="1" applyFont="1" applyFill="1" applyBorder="1" applyAlignment="1">
      <alignment horizontal="right" wrapText="1"/>
    </xf>
    <xf numFmtId="166" fontId="15" fillId="0" borderId="0" xfId="37" applyNumberFormat="1" applyFont="1" applyFill="1" applyBorder="1"/>
    <xf numFmtId="0" fontId="15" fillId="6" borderId="0" xfId="32" applyFont="1" applyFill="1" applyBorder="1"/>
    <xf numFmtId="0" fontId="14" fillId="0" borderId="0" xfId="28" applyFont="1" applyFill="1" applyBorder="1" applyAlignment="1">
      <alignment horizontal="center"/>
    </xf>
    <xf numFmtId="0" fontId="14" fillId="0" borderId="0" xfId="28" applyFont="1" applyFill="1" applyBorder="1" applyAlignment="1">
      <alignment horizontal="right" wrapText="1"/>
    </xf>
    <xf numFmtId="0" fontId="14" fillId="0" borderId="0" xfId="28" applyFont="1" applyFill="1" applyBorder="1" applyAlignment="1">
      <alignment wrapText="1"/>
    </xf>
    <xf numFmtId="164" fontId="15" fillId="0" borderId="0" xfId="37" applyNumberFormat="1" applyFont="1" applyFill="1" applyBorder="1"/>
    <xf numFmtId="165" fontId="14" fillId="0" borderId="0" xfId="28" applyNumberFormat="1" applyFont="1" applyFill="1" applyBorder="1" applyAlignment="1">
      <alignment horizontal="right" wrapText="1"/>
    </xf>
    <xf numFmtId="0" fontId="15" fillId="0" borderId="0" xfId="35" applyFont="1" applyFill="1" applyBorder="1" applyAlignment="1"/>
    <xf numFmtId="0" fontId="14" fillId="0" borderId="0" xfId="31" applyFont="1" applyFill="1" applyBorder="1" applyAlignment="1">
      <alignment wrapText="1"/>
    </xf>
    <xf numFmtId="0" fontId="14" fillId="0" borderId="0" xfId="31" applyFont="1" applyFill="1" applyBorder="1" applyAlignment="1">
      <alignment horizontal="right" wrapText="1"/>
    </xf>
    <xf numFmtId="0" fontId="17" fillId="6" borderId="0" xfId="32" applyFont="1" applyFill="1" applyBorder="1"/>
    <xf numFmtId="0" fontId="18" fillId="6" borderId="0" xfId="15" applyFont="1">
      <alignment horizontal="left" vertical="center"/>
    </xf>
    <xf numFmtId="0" fontId="17" fillId="6" borderId="0" xfId="32" applyFont="1" applyFill="1" applyBorder="1" applyAlignment="1">
      <alignment horizontal="center"/>
    </xf>
    <xf numFmtId="0" fontId="16" fillId="9" borderId="0" xfId="20" applyFont="1" applyBorder="1">
      <alignment horizontal="left" vertical="center"/>
    </xf>
    <xf numFmtId="0" fontId="17" fillId="0" borderId="0" xfId="32" applyFont="1" applyFill="1" applyBorder="1"/>
    <xf numFmtId="0" fontId="17" fillId="0" borderId="0" xfId="35" applyFont="1" applyFill="1" applyBorder="1" applyAlignment="1"/>
    <xf numFmtId="0" fontId="19" fillId="0" borderId="0" xfId="29" applyFont="1" applyFill="1" applyBorder="1" applyAlignment="1">
      <alignment horizontal="center"/>
    </xf>
    <xf numFmtId="0" fontId="19" fillId="0" borderId="0" xfId="29" applyFont="1" applyFill="1" applyBorder="1" applyAlignment="1">
      <alignment horizontal="right" wrapText="1"/>
    </xf>
    <xf numFmtId="0" fontId="17" fillId="0" borderId="0" xfId="36" applyFont="1" applyFill="1" applyBorder="1" applyAlignment="1">
      <alignment horizontal="center"/>
    </xf>
    <xf numFmtId="0" fontId="17" fillId="0" borderId="0" xfId="36" applyFont="1" applyFill="1" applyBorder="1" applyAlignment="1"/>
    <xf numFmtId="0" fontId="17" fillId="0" borderId="0" xfId="35" applyFont="1" applyFill="1" applyBorder="1" applyAlignment="1">
      <alignment horizontal="center"/>
    </xf>
    <xf numFmtId="0" fontId="17" fillId="0" borderId="0" xfId="36" applyFont="1" applyFill="1" applyBorder="1"/>
    <xf numFmtId="0" fontId="17" fillId="6" borderId="12" xfId="5" applyFont="1" applyFill="1" applyBorder="1" applyAlignment="1"/>
    <xf numFmtId="0" fontId="18" fillId="6" borderId="13" xfId="9" applyFont="1" applyFill="1" applyBorder="1" applyAlignment="1">
      <alignment horizontal="left" vertical="center"/>
    </xf>
    <xf numFmtId="0" fontId="17" fillId="6" borderId="13" xfId="3" applyFont="1" applyFill="1" applyBorder="1"/>
    <xf numFmtId="0" fontId="17" fillId="6" borderId="14" xfId="32" applyFont="1" applyFill="1" applyBorder="1"/>
    <xf numFmtId="0" fontId="17" fillId="6" borderId="15" xfId="8" applyFont="1" applyFill="1" applyBorder="1"/>
    <xf numFmtId="0" fontId="17" fillId="6" borderId="17" xfId="32" applyFont="1" applyFill="1" applyBorder="1"/>
    <xf numFmtId="0" fontId="20" fillId="11" borderId="16" xfId="21" applyFont="1" applyFill="1" applyBorder="1" applyAlignment="1">
      <alignment horizontal="center" vertical="center" wrapText="1"/>
    </xf>
    <xf numFmtId="0" fontId="20" fillId="11" borderId="16" xfId="21" applyFont="1" applyFill="1" applyBorder="1" applyAlignment="1">
      <alignment horizontal="center" vertical="center"/>
    </xf>
    <xf numFmtId="0" fontId="20" fillId="11" borderId="16" xfId="25" applyFont="1" applyFill="1" applyBorder="1">
      <alignment horizontal="center" vertical="center"/>
    </xf>
    <xf numFmtId="4" fontId="20" fillId="11" borderId="16" xfId="16" applyNumberFormat="1" applyFont="1" applyFill="1" applyBorder="1">
      <alignment vertical="center"/>
    </xf>
    <xf numFmtId="167" fontId="19" fillId="12" borderId="16" xfId="27" applyNumberFormat="1" applyFont="1" applyFill="1" applyBorder="1">
      <alignment vertical="center"/>
    </xf>
    <xf numFmtId="4" fontId="20" fillId="11" borderId="16" xfId="17" applyNumberFormat="1" applyFont="1" applyFill="1" applyBorder="1">
      <alignment vertical="center"/>
    </xf>
    <xf numFmtId="167" fontId="19" fillId="13" borderId="16" xfId="27" applyNumberFormat="1" applyFont="1" applyFill="1" applyBorder="1">
      <alignment vertical="center"/>
    </xf>
    <xf numFmtId="4" fontId="20" fillId="11" borderId="16" xfId="17" applyNumberFormat="1" applyFont="1" applyFill="1" applyBorder="1" applyAlignment="1">
      <alignment vertical="center" wrapText="1"/>
    </xf>
    <xf numFmtId="4" fontId="20" fillId="11" borderId="16" xfId="16" applyNumberFormat="1" applyFont="1" applyFill="1" applyBorder="1" applyAlignment="1">
      <alignment vertical="center" wrapText="1"/>
    </xf>
    <xf numFmtId="0" fontId="20" fillId="11" borderId="16" xfId="14" applyFont="1" applyFill="1" applyBorder="1">
      <alignment horizontal="left" vertical="center"/>
    </xf>
    <xf numFmtId="167" fontId="20" fillId="11" borderId="16" xfId="27" applyNumberFormat="1" applyFont="1" applyFill="1" applyBorder="1">
      <alignment vertical="center"/>
    </xf>
    <xf numFmtId="0" fontId="17" fillId="6" borderId="18" xfId="4" applyFont="1" applyFill="1" applyBorder="1"/>
    <xf numFmtId="0" fontId="17" fillId="6" borderId="19" xfId="7" applyFont="1" applyFill="1" applyBorder="1"/>
    <xf numFmtId="0" fontId="17" fillId="6" borderId="19" xfId="7" applyFont="1" applyFill="1" applyBorder="1" applyAlignment="1">
      <alignment horizontal="center"/>
    </xf>
    <xf numFmtId="0" fontId="17" fillId="6" borderId="19" xfId="2" applyFont="1" applyFill="1" applyBorder="1"/>
    <xf numFmtId="0" fontId="17" fillId="6" borderId="20" xfId="32" applyFont="1" applyFill="1" applyBorder="1"/>
    <xf numFmtId="167" fontId="19" fillId="12" borderId="16" xfId="26" applyNumberFormat="1" applyFont="1" applyFill="1" applyBorder="1">
      <alignment vertical="center"/>
    </xf>
    <xf numFmtId="167" fontId="19" fillId="13" borderId="16" xfId="26" applyNumberFormat="1" applyFont="1" applyFill="1" applyBorder="1">
      <alignment vertical="center"/>
    </xf>
    <xf numFmtId="167" fontId="20" fillId="14" borderId="16" xfId="27" applyNumberFormat="1" applyFont="1" applyFill="1" applyBorder="1">
      <alignment vertical="center"/>
    </xf>
    <xf numFmtId="167" fontId="20" fillId="14" borderId="16" xfId="26" applyNumberFormat="1" applyFont="1" applyFill="1" applyBorder="1">
      <alignment vertical="center"/>
    </xf>
    <xf numFmtId="0" fontId="22" fillId="6" borderId="0" xfId="32" applyFont="1" applyFill="1" applyBorder="1"/>
    <xf numFmtId="0" fontId="14" fillId="0" borderId="0" xfId="29" applyFont="1" applyFill="1" applyBorder="1" applyAlignment="1">
      <alignment horizontal="center"/>
    </xf>
    <xf numFmtId="0" fontId="14" fillId="0" borderId="0" xfId="29" applyFont="1" applyFill="1" applyBorder="1" applyAlignment="1">
      <alignment horizontal="right" wrapText="1"/>
    </xf>
    <xf numFmtId="0" fontId="15" fillId="0" borderId="0" xfId="36" applyFont="1" applyFill="1" applyBorder="1" applyAlignment="1">
      <alignment horizontal="center"/>
    </xf>
    <xf numFmtId="0" fontId="15" fillId="0" borderId="0" xfId="36" applyFont="1" applyFill="1" applyBorder="1" applyAlignment="1"/>
    <xf numFmtId="0" fontId="22" fillId="0" borderId="0" xfId="35" applyFont="1" applyFill="1" applyBorder="1" applyAlignment="1">
      <alignment horizontal="center"/>
    </xf>
    <xf numFmtId="0" fontId="15" fillId="0" borderId="0" xfId="35" applyFont="1" applyFill="1" applyBorder="1" applyAlignment="1">
      <alignment horizontal="center"/>
    </xf>
    <xf numFmtId="0" fontId="15" fillId="0" borderId="0" xfId="36" applyFont="1" applyFill="1" applyBorder="1"/>
    <xf numFmtId="0" fontId="15" fillId="6" borderId="0" xfId="32" applyFont="1" applyFill="1" applyBorder="1" applyAlignment="1">
      <alignment horizontal="center"/>
    </xf>
    <xf numFmtId="0" fontId="24" fillId="6" borderId="0" xfId="32" applyFont="1" applyFill="1" applyBorder="1"/>
    <xf numFmtId="0" fontId="24" fillId="0" borderId="0" xfId="36" applyFont="1" applyFill="1" applyBorder="1" applyAlignment="1">
      <alignment horizontal="center"/>
    </xf>
    <xf numFmtId="0" fontId="24" fillId="0" borderId="0" xfId="36" applyFont="1" applyFill="1" applyBorder="1" applyAlignment="1"/>
    <xf numFmtId="0" fontId="24" fillId="0" borderId="0" xfId="35" applyFont="1" applyFill="1" applyBorder="1" applyAlignment="1">
      <alignment horizontal="center"/>
    </xf>
    <xf numFmtId="0" fontId="23" fillId="0" borderId="0" xfId="29" applyFont="1" applyFill="1" applyBorder="1" applyAlignment="1">
      <alignment horizontal="center"/>
    </xf>
    <xf numFmtId="0" fontId="23" fillId="0" borderId="0" xfId="29" applyFont="1" applyFill="1" applyBorder="1" applyAlignment="1">
      <alignment horizontal="right" wrapText="1"/>
    </xf>
    <xf numFmtId="0" fontId="24" fillId="0" borderId="0" xfId="36" applyFont="1" applyFill="1" applyBorder="1"/>
    <xf numFmtId="0" fontId="24" fillId="6" borderId="0" xfId="32" applyFont="1" applyFill="1" applyBorder="1" applyAlignment="1">
      <alignment horizontal="center"/>
    </xf>
    <xf numFmtId="0" fontId="14" fillId="0" borderId="0" xfId="34" applyFont="1" applyFill="1" applyBorder="1" applyAlignment="1"/>
    <xf numFmtId="0" fontId="3" fillId="6" borderId="0" xfId="32" applyFont="1" applyFill="1" applyBorder="1"/>
    <xf numFmtId="0" fontId="3" fillId="0" borderId="0" xfId="32" applyFont="1" applyFill="1" applyBorder="1"/>
    <xf numFmtId="0" fontId="4" fillId="0" borderId="0" xfId="32" applyFont="1" applyFill="1" applyBorder="1"/>
    <xf numFmtId="164" fontId="3" fillId="0" borderId="0" xfId="37" applyNumberFormat="1" applyFont="1" applyFill="1" applyBorder="1"/>
    <xf numFmtId="0" fontId="3" fillId="0" borderId="0" xfId="36" applyFont="1" applyFill="1" applyBorder="1" applyAlignment="1"/>
    <xf numFmtId="0" fontId="4" fillId="0" borderId="0" xfId="35" applyFont="1" applyFill="1" applyBorder="1" applyAlignment="1">
      <alignment horizontal="center"/>
    </xf>
    <xf numFmtId="0" fontId="3" fillId="0" borderId="0" xfId="35" applyFont="1" applyFill="1" applyBorder="1" applyAlignment="1">
      <alignment horizontal="center"/>
    </xf>
    <xf numFmtId="0" fontId="2" fillId="0" borderId="0" xfId="29" applyFont="1" applyFill="1" applyBorder="1" applyAlignment="1">
      <alignment horizontal="center"/>
    </xf>
    <xf numFmtId="0" fontId="2" fillId="0" borderId="0" xfId="29" applyFont="1" applyFill="1" applyBorder="1" applyAlignment="1">
      <alignment wrapText="1"/>
    </xf>
    <xf numFmtId="0" fontId="2" fillId="0" borderId="0" xfId="29" applyFont="1" applyFill="1" applyBorder="1" applyAlignment="1">
      <alignment horizontal="right" wrapText="1"/>
    </xf>
    <xf numFmtId="0" fontId="3" fillId="0" borderId="0" xfId="36" applyFont="1" applyFill="1" applyBorder="1" applyAlignment="1">
      <alignment horizontal="left"/>
    </xf>
    <xf numFmtId="0" fontId="3" fillId="0" borderId="0" xfId="36" applyFont="1" applyFill="1" applyBorder="1" applyAlignment="1">
      <alignment horizontal="center"/>
    </xf>
    <xf numFmtId="0" fontId="4" fillId="0" borderId="0" xfId="36" applyFont="1" applyFill="1" applyBorder="1" applyAlignment="1"/>
    <xf numFmtId="0" fontId="4" fillId="0" borderId="0" xfId="36" applyFont="1" applyFill="1" applyBorder="1" applyAlignment="1">
      <alignment horizontal="center"/>
    </xf>
    <xf numFmtId="0" fontId="3" fillId="0" borderId="0" xfId="36" applyFont="1" applyFill="1" applyBorder="1"/>
    <xf numFmtId="0" fontId="14" fillId="0" borderId="0" xfId="20" applyFont="1" applyFill="1" applyBorder="1">
      <alignment horizontal="left" vertical="center"/>
    </xf>
    <xf numFmtId="0" fontId="14" fillId="0" borderId="0" xfId="30" applyFont="1" applyFill="1" applyBorder="1" applyAlignment="1">
      <alignment horizontal="center"/>
    </xf>
    <xf numFmtId="0" fontId="14" fillId="9" borderId="0" xfId="20" applyFont="1" applyBorder="1">
      <alignment horizontal="left" vertical="center"/>
    </xf>
    <xf numFmtId="0" fontId="19" fillId="9" borderId="0" xfId="20" applyFont="1" applyBorder="1">
      <alignment horizontal="left" vertical="center"/>
    </xf>
    <xf numFmtId="0" fontId="1" fillId="0" borderId="0" xfId="0" applyFont="1" applyBorder="1" applyAlignment="1">
      <alignment horizontal="left"/>
    </xf>
    <xf numFmtId="0" fontId="20" fillId="11" borderId="16" xfId="21" applyFont="1" applyFill="1" applyBorder="1" applyAlignment="1">
      <alignment horizontal="center" vertical="center"/>
    </xf>
    <xf numFmtId="0" fontId="20" fillId="11" borderId="16" xfId="25" applyFont="1" applyFill="1" applyBorder="1" applyAlignment="1">
      <alignment horizontal="center" vertical="center"/>
    </xf>
    <xf numFmtId="0" fontId="18" fillId="9" borderId="16" xfId="20" applyFont="1" applyBorder="1" applyAlignment="1">
      <alignment horizontal="left" vertical="center"/>
    </xf>
    <xf numFmtId="0" fontId="16" fillId="9" borderId="0" xfId="20" applyFont="1" applyBorder="1" applyAlignment="1">
      <alignment horizontal="left" vertical="center"/>
    </xf>
    <xf numFmtId="0" fontId="20" fillId="11" borderId="16" xfId="21" applyFont="1" applyFill="1" applyBorder="1" applyAlignment="1">
      <alignment horizontal="center" vertical="center" wrapText="1"/>
    </xf>
    <xf numFmtId="0" fontId="19" fillId="9" borderId="21" xfId="20" applyFont="1" applyBorder="1" applyAlignment="1">
      <alignment horizontal="center" vertical="center"/>
    </xf>
    <xf numFmtId="0" fontId="19" fillId="9" borderId="22" xfId="20" applyFont="1" applyBorder="1" applyAlignment="1">
      <alignment horizontal="center" vertical="center"/>
    </xf>
  </cellXfs>
  <cellStyles count="40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_3.3.1" xfId="28"/>
    <cellStyle name="Normal_331" xfId="29"/>
    <cellStyle name="Normal_331 grafic 1" xfId="30"/>
    <cellStyle name="Normal_Full2" xfId="31"/>
    <cellStyle name="Normal_G PAS per tipus " xfId="32"/>
    <cellStyle name="Normal_G PAS per tipus _2" xfId="33"/>
    <cellStyle name="Normal_Hoja1" xfId="34"/>
    <cellStyle name="Normal_Piramide PAS sex i edat" xfId="35"/>
    <cellStyle name="Normal_Piramide PAS sex i edat (2)" xfId="36"/>
    <cellStyle name="Percentual" xfId="37" builtinId="5"/>
    <cellStyle name="SinEstilo" xfId="38"/>
    <cellStyle name="Total" xfId="3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LABORAL</a:t>
            </a:r>
          </a:p>
        </c:rich>
      </c:tx>
      <c:layout>
        <c:manualLayout>
          <c:xMode val="edge"/>
          <c:yMode val="edge"/>
          <c:x val="2.289203054163684E-2"/>
          <c:y val="2.5218880426831888E-2"/>
        </c:manualLayout>
      </c:layout>
    </c:title>
    <c:plotArea>
      <c:layout>
        <c:manualLayout>
          <c:layoutTarget val="inner"/>
          <c:xMode val="edge"/>
          <c:yMode val="edge"/>
          <c:x val="0.17927833240774019"/>
          <c:y val="0.16721311475409875"/>
          <c:w val="0.72525802873070933"/>
          <c:h val="0.68196721311475461"/>
        </c:manualLayout>
      </c:layout>
      <c:barChart>
        <c:barDir val="bar"/>
        <c:grouping val="percentStacked"/>
        <c:ser>
          <c:idx val="0"/>
          <c:order val="0"/>
          <c:tx>
            <c:strRef>
              <c:f>'3.3.1'!$B$46</c:f>
              <c:strCache>
                <c:ptCount val="1"/>
                <c:pt idx="0">
                  <c:v>Dones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50000"/>
                  </a:sysClr>
                </a:gs>
                <a:gs pos="50000">
                  <a:schemeClr val="bg1">
                    <a:lumMod val="65000"/>
                  </a:schemeClr>
                </a:gs>
                <a:gs pos="100000">
                  <a:sysClr val="window" lastClr="FFFFFF">
                    <a:lumMod val="50000"/>
                  </a:sysClr>
                </a:gs>
              </a:gsLst>
              <a:lin ang="5400000" scaled="0"/>
            </a:gradFill>
          </c:spPr>
          <c:dLbls>
            <c:numFmt formatCode="0.0%" sourceLinked="0"/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'3.3.1'!$D$37:$K$37</c:f>
              <c:strCache>
                <c:ptCount val="8"/>
                <c:pt idx="0">
                  <c:v>Més de 60 anys</c:v>
                </c:pt>
                <c:pt idx="1">
                  <c:v>De 56 a 60 anys</c:v>
                </c:pt>
                <c:pt idx="2">
                  <c:v>De 51 a 55 anys</c:v>
                </c:pt>
                <c:pt idx="3">
                  <c:v>De 46 a 50 anys</c:v>
                </c:pt>
                <c:pt idx="4">
                  <c:v>De 41 a 45 anys</c:v>
                </c:pt>
                <c:pt idx="5">
                  <c:v>De 36 a 40 anys</c:v>
                </c:pt>
                <c:pt idx="6">
                  <c:v>De 31 a 35 anys</c:v>
                </c:pt>
                <c:pt idx="7">
                  <c:v>De Menys de 31 anys</c:v>
                </c:pt>
              </c:strCache>
            </c:strRef>
          </c:cat>
          <c:val>
            <c:numRef>
              <c:f>'3.3.1'!$D$54:$K$54</c:f>
              <c:numCache>
                <c:formatCode>0.0%</c:formatCode>
                <c:ptCount val="8"/>
                <c:pt idx="0">
                  <c:v>0.2558139534883721</c:v>
                </c:pt>
                <c:pt idx="1">
                  <c:v>0.30645161290322581</c:v>
                </c:pt>
                <c:pt idx="2">
                  <c:v>0.30927835051546393</c:v>
                </c:pt>
                <c:pt idx="3">
                  <c:v>0.38059701492537312</c:v>
                </c:pt>
                <c:pt idx="4">
                  <c:v>0.32743362831858408</c:v>
                </c:pt>
                <c:pt idx="5">
                  <c:v>0.37704918032786883</c:v>
                </c:pt>
                <c:pt idx="6">
                  <c:v>0.30327868852459017</c:v>
                </c:pt>
                <c:pt idx="7">
                  <c:v>0.37931034482758619</c:v>
                </c:pt>
              </c:numCache>
            </c:numRef>
          </c:val>
        </c:ser>
        <c:ser>
          <c:idx val="1"/>
          <c:order val="1"/>
          <c:tx>
            <c:strRef>
              <c:f>'3.3.1'!$B$47</c:f>
              <c:strCache>
                <c:ptCount val="1"/>
                <c:pt idx="0">
                  <c:v>Homes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75000"/>
                  </a:sysClr>
                </a:gs>
                <a:gs pos="50000">
                  <a:sysClr val="window" lastClr="FFFFFF">
                    <a:lumMod val="95000"/>
                  </a:sysClr>
                </a:gs>
                <a:gs pos="100000">
                  <a:sysClr val="window" lastClr="FFFFFF">
                    <a:lumMod val="75000"/>
                  </a:sysClr>
                </a:gs>
              </a:gsLst>
              <a:lin ang="5400000" scaled="0"/>
            </a:gradFill>
          </c:spPr>
          <c:dLbls>
            <c:numFmt formatCode="0.0%" sourceLinked="0"/>
            <c:txPr>
              <a:bodyPr/>
              <a:lstStyle/>
              <a:p>
                <a:pPr>
                  <a:defRPr sz="800" b="1">
                    <a:solidFill>
                      <a:srgbClr val="254061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'3.3.1'!$D$37:$K$37</c:f>
              <c:strCache>
                <c:ptCount val="8"/>
                <c:pt idx="0">
                  <c:v>Més de 60 anys</c:v>
                </c:pt>
                <c:pt idx="1">
                  <c:v>De 56 a 60 anys</c:v>
                </c:pt>
                <c:pt idx="2">
                  <c:v>De 51 a 55 anys</c:v>
                </c:pt>
                <c:pt idx="3">
                  <c:v>De 46 a 50 anys</c:v>
                </c:pt>
                <c:pt idx="4">
                  <c:v>De 41 a 45 anys</c:v>
                </c:pt>
                <c:pt idx="5">
                  <c:v>De 36 a 40 anys</c:v>
                </c:pt>
                <c:pt idx="6">
                  <c:v>De 31 a 35 anys</c:v>
                </c:pt>
                <c:pt idx="7">
                  <c:v>De Menys de 31 anys</c:v>
                </c:pt>
              </c:strCache>
            </c:strRef>
          </c:cat>
          <c:val>
            <c:numRef>
              <c:f>'3.3.1'!$D$55:$K$55</c:f>
              <c:numCache>
                <c:formatCode>0.0%</c:formatCode>
                <c:ptCount val="8"/>
                <c:pt idx="0">
                  <c:v>0.7441860465116279</c:v>
                </c:pt>
                <c:pt idx="1">
                  <c:v>0.69354838709677424</c:v>
                </c:pt>
                <c:pt idx="2">
                  <c:v>0.69072164948453607</c:v>
                </c:pt>
                <c:pt idx="3">
                  <c:v>0.61940298507462688</c:v>
                </c:pt>
                <c:pt idx="4">
                  <c:v>0.67256637168141598</c:v>
                </c:pt>
                <c:pt idx="5">
                  <c:v>0.62295081967213117</c:v>
                </c:pt>
                <c:pt idx="6">
                  <c:v>0.69672131147540983</c:v>
                </c:pt>
                <c:pt idx="7">
                  <c:v>0.62068965517241381</c:v>
                </c:pt>
              </c:numCache>
            </c:numRef>
          </c:val>
        </c:ser>
        <c:gapWidth val="36"/>
        <c:overlap val="100"/>
        <c:axId val="165088640"/>
        <c:axId val="165192832"/>
      </c:barChart>
      <c:catAx>
        <c:axId val="165088640"/>
        <c:scaling>
          <c:orientation val="minMax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 sz="800"/>
            </a:pPr>
            <a:endParaRPr lang="es-ES"/>
          </a:p>
        </c:txPr>
        <c:crossAx val="165192832"/>
        <c:crosses val="autoZero"/>
        <c:auto val="1"/>
        <c:lblAlgn val="ctr"/>
        <c:lblOffset val="100"/>
        <c:tickLblSkip val="1"/>
        <c:tickMarkSkip val="1"/>
      </c:catAx>
      <c:valAx>
        <c:axId val="165192832"/>
        <c:scaling>
          <c:orientation val="minMax"/>
        </c:scaling>
        <c:axPos val="b"/>
        <c:majorGridlines/>
        <c:numFmt formatCode="0%" sourceLinked="1"/>
        <c:tickLblPos val="nextTo"/>
        <c:txPr>
          <a:bodyPr rot="0" vert="horz"/>
          <a:lstStyle/>
          <a:p>
            <a:pPr>
              <a:defRPr sz="800"/>
            </a:pPr>
            <a:endParaRPr lang="es-ES"/>
          </a:p>
        </c:txPr>
        <c:crossAx val="165088640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92272774994034756"/>
          <c:y val="0.78740260746095259"/>
          <c:w val="5.9668933428775994E-2"/>
          <c:h val="0.12979751301579109"/>
        </c:manualLayout>
      </c:layout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ADMINISTRATIU</a:t>
            </a:r>
          </a:p>
        </c:rich>
      </c:tx>
      <c:layout>
        <c:manualLayout>
          <c:xMode val="edge"/>
          <c:yMode val="edge"/>
          <c:x val="1.875729574899028E-2"/>
          <c:y val="3.9473679651429852E-2"/>
        </c:manualLayout>
      </c:layout>
    </c:title>
    <c:plotArea>
      <c:layout>
        <c:manualLayout>
          <c:layoutTarget val="inner"/>
          <c:xMode val="edge"/>
          <c:yMode val="edge"/>
          <c:x val="0.15240336977222593"/>
          <c:y val="0.14802655354799596"/>
          <c:w val="0.75190292590882468"/>
          <c:h val="0.69825382501791355"/>
        </c:manualLayout>
      </c:layout>
      <c:barChart>
        <c:barDir val="bar"/>
        <c:grouping val="percentStacked"/>
        <c:ser>
          <c:idx val="0"/>
          <c:order val="0"/>
          <c:tx>
            <c:strRef>
              <c:f>'3.3.1'!$B$46</c:f>
              <c:strCache>
                <c:ptCount val="1"/>
                <c:pt idx="0">
                  <c:v>Dones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50000"/>
                  </a:sysClr>
                </a:gs>
                <a:gs pos="50000">
                  <a:schemeClr val="bg1">
                    <a:lumMod val="65000"/>
                  </a:schemeClr>
                </a:gs>
                <a:gs pos="100000">
                  <a:sysClr val="window" lastClr="FFFFFF">
                    <a:lumMod val="50000"/>
                  </a:sysClr>
                </a:gs>
              </a:gsLst>
              <a:lin ang="5400000" scaled="0"/>
            </a:gradFill>
          </c:spPr>
          <c:dLbls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'3.3.1'!$D$37:$K$37</c:f>
              <c:strCache>
                <c:ptCount val="8"/>
                <c:pt idx="0">
                  <c:v>Més de 60 anys</c:v>
                </c:pt>
                <c:pt idx="1">
                  <c:v>De 56 a 60 anys</c:v>
                </c:pt>
                <c:pt idx="2">
                  <c:v>De 51 a 55 anys</c:v>
                </c:pt>
                <c:pt idx="3">
                  <c:v>De 46 a 50 anys</c:v>
                </c:pt>
                <c:pt idx="4">
                  <c:v>De 41 a 45 anys</c:v>
                </c:pt>
                <c:pt idx="5">
                  <c:v>De 36 a 40 anys</c:v>
                </c:pt>
                <c:pt idx="6">
                  <c:v>De 31 a 35 anys</c:v>
                </c:pt>
                <c:pt idx="7">
                  <c:v>De Menys de 31 anys</c:v>
                </c:pt>
              </c:strCache>
            </c:strRef>
          </c:cat>
          <c:val>
            <c:numRef>
              <c:f>'3.3.1'!$D$50:$K$50</c:f>
              <c:numCache>
                <c:formatCode>0.0%</c:formatCode>
                <c:ptCount val="8"/>
                <c:pt idx="0">
                  <c:v>0.88461538461538458</c:v>
                </c:pt>
                <c:pt idx="1">
                  <c:v>0.91935483870967738</c:v>
                </c:pt>
                <c:pt idx="2">
                  <c:v>0.90909090909090906</c:v>
                </c:pt>
                <c:pt idx="3">
                  <c:v>0.82835820895522383</c:v>
                </c:pt>
                <c:pt idx="4">
                  <c:v>0.80225988700564976</c:v>
                </c:pt>
                <c:pt idx="5">
                  <c:v>0.87022900763358779</c:v>
                </c:pt>
                <c:pt idx="6">
                  <c:v>0.87022900763358779</c:v>
                </c:pt>
                <c:pt idx="7">
                  <c:v>0.84126984126984128</c:v>
                </c:pt>
              </c:numCache>
            </c:numRef>
          </c:val>
        </c:ser>
        <c:ser>
          <c:idx val="1"/>
          <c:order val="1"/>
          <c:tx>
            <c:strRef>
              <c:f>'3.3.1'!$B$47</c:f>
              <c:strCache>
                <c:ptCount val="1"/>
                <c:pt idx="0">
                  <c:v>Homes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75000"/>
                  </a:sysClr>
                </a:gs>
                <a:gs pos="50000">
                  <a:schemeClr val="bg1">
                    <a:lumMod val="95000"/>
                  </a:schemeClr>
                </a:gs>
                <a:gs pos="100000">
                  <a:sysClr val="window" lastClr="FFFFFF">
                    <a:lumMod val="75000"/>
                  </a:sysClr>
                </a:gs>
              </a:gsLst>
              <a:lin ang="5400000" scaled="0"/>
            </a:gradFill>
          </c:spPr>
          <c:dLbls>
            <c:txPr>
              <a:bodyPr/>
              <a:lstStyle/>
              <a:p>
                <a:pPr>
                  <a:defRPr sz="800">
                    <a:solidFill>
                      <a:srgbClr val="254061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'3.3.1'!$D$37:$K$37</c:f>
              <c:strCache>
                <c:ptCount val="8"/>
                <c:pt idx="0">
                  <c:v>Més de 60 anys</c:v>
                </c:pt>
                <c:pt idx="1">
                  <c:v>De 56 a 60 anys</c:v>
                </c:pt>
                <c:pt idx="2">
                  <c:v>De 51 a 55 anys</c:v>
                </c:pt>
                <c:pt idx="3">
                  <c:v>De 46 a 50 anys</c:v>
                </c:pt>
                <c:pt idx="4">
                  <c:v>De 41 a 45 anys</c:v>
                </c:pt>
                <c:pt idx="5">
                  <c:v>De 36 a 40 anys</c:v>
                </c:pt>
                <c:pt idx="6">
                  <c:v>De 31 a 35 anys</c:v>
                </c:pt>
                <c:pt idx="7">
                  <c:v>De Menys de 31 anys</c:v>
                </c:pt>
              </c:strCache>
            </c:strRef>
          </c:cat>
          <c:val>
            <c:numRef>
              <c:f>'3.3.1'!$D$51:$K$51</c:f>
              <c:numCache>
                <c:formatCode>0.0%</c:formatCode>
                <c:ptCount val="8"/>
                <c:pt idx="0">
                  <c:v>0.11538461538461539</c:v>
                </c:pt>
                <c:pt idx="1">
                  <c:v>8.0645161290322578E-2</c:v>
                </c:pt>
                <c:pt idx="2">
                  <c:v>9.0909090909090912E-2</c:v>
                </c:pt>
                <c:pt idx="3">
                  <c:v>0.17164179104477612</c:v>
                </c:pt>
                <c:pt idx="4">
                  <c:v>0.19774011299435029</c:v>
                </c:pt>
                <c:pt idx="5">
                  <c:v>0.12977099236641221</c:v>
                </c:pt>
                <c:pt idx="6">
                  <c:v>0.12977099236641221</c:v>
                </c:pt>
                <c:pt idx="7">
                  <c:v>0.15873015873015872</c:v>
                </c:pt>
              </c:numCache>
            </c:numRef>
          </c:val>
        </c:ser>
        <c:dLbls>
          <c:showVal val="1"/>
        </c:dLbls>
        <c:gapWidth val="33"/>
        <c:overlap val="100"/>
        <c:axId val="165406976"/>
        <c:axId val="165421056"/>
      </c:barChart>
      <c:catAx>
        <c:axId val="165406976"/>
        <c:scaling>
          <c:orientation val="minMax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 sz="800"/>
            </a:pPr>
            <a:endParaRPr lang="es-ES"/>
          </a:p>
        </c:txPr>
        <c:crossAx val="165421056"/>
        <c:crosses val="autoZero"/>
        <c:auto val="1"/>
        <c:lblAlgn val="ctr"/>
        <c:lblOffset val="100"/>
        <c:tickLblSkip val="1"/>
        <c:tickMarkSkip val="1"/>
      </c:catAx>
      <c:valAx>
        <c:axId val="165421056"/>
        <c:scaling>
          <c:orientation val="minMax"/>
          <c:max val="1"/>
          <c:min val="0"/>
        </c:scaling>
        <c:axPos val="b"/>
        <c:majorGridlines/>
        <c:numFmt formatCode="0%" sourceLinked="1"/>
        <c:tickLblPos val="nextTo"/>
        <c:txPr>
          <a:bodyPr rot="0" vert="horz"/>
          <a:lstStyle/>
          <a:p>
            <a:pPr>
              <a:defRPr sz="800"/>
            </a:pPr>
            <a:endParaRPr lang="es-ES"/>
          </a:p>
        </c:txPr>
        <c:crossAx val="165406976"/>
        <c:crosses val="autoZero"/>
        <c:crossBetween val="between"/>
        <c:majorUnit val="0.25"/>
        <c:minorUnit val="4.0000000000000022E-2"/>
      </c:valAx>
    </c:plotArea>
    <c:legend>
      <c:legendPos val="r"/>
      <c:layout>
        <c:manualLayout>
          <c:xMode val="edge"/>
          <c:yMode val="edge"/>
          <c:x val="0.92285873512386363"/>
          <c:y val="0.74032414265048774"/>
          <c:w val="7.2579129663586595E-2"/>
          <c:h val="0.15135434803322895"/>
        </c:manualLayout>
      </c:layout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BIBLIOTEQUES</a:t>
            </a:r>
          </a:p>
        </c:rich>
      </c:tx>
      <c:layout>
        <c:manualLayout>
          <c:xMode val="edge"/>
          <c:yMode val="edge"/>
          <c:x val="2.5700882952770836E-2"/>
          <c:y val="1.6339869281045763E-2"/>
        </c:manualLayout>
      </c:layout>
    </c:title>
    <c:plotArea>
      <c:layout>
        <c:manualLayout>
          <c:layoutTarget val="inner"/>
          <c:xMode val="edge"/>
          <c:yMode val="edge"/>
          <c:x val="0.16822439502431996"/>
          <c:y val="0.16666719856515091"/>
          <c:w val="0.7340332952657298"/>
          <c:h val="0.68627669997414953"/>
        </c:manualLayout>
      </c:layout>
      <c:barChart>
        <c:barDir val="bar"/>
        <c:grouping val="percentStacked"/>
        <c:ser>
          <c:idx val="0"/>
          <c:order val="0"/>
          <c:tx>
            <c:strRef>
              <c:f>'3.3.1'!$B$46</c:f>
              <c:strCache>
                <c:ptCount val="1"/>
                <c:pt idx="0">
                  <c:v>Dones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50000"/>
                  </a:sysClr>
                </a:gs>
                <a:gs pos="50000">
                  <a:schemeClr val="bg1">
                    <a:lumMod val="65000"/>
                  </a:schemeClr>
                </a:gs>
                <a:gs pos="100000">
                  <a:sysClr val="window" lastClr="FFFFFF">
                    <a:lumMod val="50000"/>
                  </a:sysClr>
                </a:gs>
              </a:gsLst>
              <a:lin ang="5400000" scaled="0"/>
            </a:gradFill>
          </c:spPr>
          <c:dLbls>
            <c:numFmt formatCode="0.0%" sourceLinked="0"/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'3.3.1'!$D$37:$K$37</c:f>
              <c:strCache>
                <c:ptCount val="8"/>
                <c:pt idx="0">
                  <c:v>Més de 60 anys</c:v>
                </c:pt>
                <c:pt idx="1">
                  <c:v>De 56 a 60 anys</c:v>
                </c:pt>
                <c:pt idx="2">
                  <c:v>De 51 a 55 anys</c:v>
                </c:pt>
                <c:pt idx="3">
                  <c:v>De 46 a 50 anys</c:v>
                </c:pt>
                <c:pt idx="4">
                  <c:v>De 41 a 45 anys</c:v>
                </c:pt>
                <c:pt idx="5">
                  <c:v>De 36 a 40 anys</c:v>
                </c:pt>
                <c:pt idx="6">
                  <c:v>De 31 a 35 anys</c:v>
                </c:pt>
                <c:pt idx="7">
                  <c:v>De Menys de 31 anys</c:v>
                </c:pt>
              </c:strCache>
            </c:strRef>
          </c:cat>
          <c:val>
            <c:numRef>
              <c:f>'3.3.1'!$D$52:$K$52</c:f>
              <c:numCache>
                <c:formatCode>0.0%</c:formatCode>
                <c:ptCount val="8"/>
                <c:pt idx="0">
                  <c:v>1</c:v>
                </c:pt>
                <c:pt idx="1">
                  <c:v>1</c:v>
                </c:pt>
                <c:pt idx="2">
                  <c:v>0.75</c:v>
                </c:pt>
                <c:pt idx="3">
                  <c:v>0.72727272727272729</c:v>
                </c:pt>
                <c:pt idx="4">
                  <c:v>0.94117647058823528</c:v>
                </c:pt>
                <c:pt idx="5">
                  <c:v>0.93333333333333335</c:v>
                </c:pt>
                <c:pt idx="6">
                  <c:v>0.73913043478260865</c:v>
                </c:pt>
                <c:pt idx="7">
                  <c:v>0.84615384615384615</c:v>
                </c:pt>
              </c:numCache>
            </c:numRef>
          </c:val>
        </c:ser>
        <c:ser>
          <c:idx val="1"/>
          <c:order val="1"/>
          <c:tx>
            <c:strRef>
              <c:f>'3.3.1'!$B$47</c:f>
              <c:strCache>
                <c:ptCount val="1"/>
                <c:pt idx="0">
                  <c:v>Homes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75000"/>
                  </a:sysClr>
                </a:gs>
                <a:gs pos="50000">
                  <a:sysClr val="window" lastClr="FFFFFF">
                    <a:lumMod val="95000"/>
                  </a:sysClr>
                </a:gs>
                <a:gs pos="100000">
                  <a:sysClr val="window" lastClr="FFFFFF">
                    <a:lumMod val="75000"/>
                  </a:sysClr>
                </a:gs>
              </a:gsLst>
              <a:lin ang="5400000" scaled="0"/>
            </a:gradFill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numFmt formatCode="0.0%" sourceLinked="0"/>
            <c:txPr>
              <a:bodyPr/>
              <a:lstStyle/>
              <a:p>
                <a:pPr>
                  <a:defRPr sz="800" b="1">
                    <a:solidFill>
                      <a:srgbClr val="254061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'3.3.1'!$D$37:$K$37</c:f>
              <c:strCache>
                <c:ptCount val="8"/>
                <c:pt idx="0">
                  <c:v>Més de 60 anys</c:v>
                </c:pt>
                <c:pt idx="1">
                  <c:v>De 56 a 60 anys</c:v>
                </c:pt>
                <c:pt idx="2">
                  <c:v>De 51 a 55 anys</c:v>
                </c:pt>
                <c:pt idx="3">
                  <c:v>De 46 a 50 anys</c:v>
                </c:pt>
                <c:pt idx="4">
                  <c:v>De 41 a 45 anys</c:v>
                </c:pt>
                <c:pt idx="5">
                  <c:v>De 36 a 40 anys</c:v>
                </c:pt>
                <c:pt idx="6">
                  <c:v>De 31 a 35 anys</c:v>
                </c:pt>
                <c:pt idx="7">
                  <c:v>De Menys de 31 anys</c:v>
                </c:pt>
              </c:strCache>
            </c:strRef>
          </c:cat>
          <c:val>
            <c:numRef>
              <c:f>'3.3.1'!$D$53:$K$53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0.27272727272727271</c:v>
                </c:pt>
                <c:pt idx="4">
                  <c:v>5.8823529411764705E-2</c:v>
                </c:pt>
                <c:pt idx="5">
                  <c:v>6.6666666666666666E-2</c:v>
                </c:pt>
                <c:pt idx="6">
                  <c:v>0.2608695652173913</c:v>
                </c:pt>
                <c:pt idx="7">
                  <c:v>0.15384615384615385</c:v>
                </c:pt>
              </c:numCache>
            </c:numRef>
          </c:val>
        </c:ser>
        <c:gapWidth val="40"/>
        <c:overlap val="100"/>
        <c:axId val="165459072"/>
        <c:axId val="165460608"/>
      </c:barChart>
      <c:catAx>
        <c:axId val="165459072"/>
        <c:scaling>
          <c:orientation val="minMax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 sz="800"/>
            </a:pPr>
            <a:endParaRPr lang="es-ES"/>
          </a:p>
        </c:txPr>
        <c:crossAx val="165460608"/>
        <c:crosses val="autoZero"/>
        <c:auto val="1"/>
        <c:lblAlgn val="ctr"/>
        <c:lblOffset val="100"/>
        <c:tickLblSkip val="1"/>
        <c:tickMarkSkip val="1"/>
      </c:catAx>
      <c:valAx>
        <c:axId val="165460608"/>
        <c:scaling>
          <c:orientation val="minMax"/>
        </c:scaling>
        <c:axPos val="b"/>
        <c:majorGridlines/>
        <c:numFmt formatCode="0%" sourceLinked="1"/>
        <c:tickLblPos val="nextTo"/>
        <c:txPr>
          <a:bodyPr rot="0" vert="horz"/>
          <a:lstStyle/>
          <a:p>
            <a:pPr>
              <a:defRPr sz="800"/>
            </a:pPr>
            <a:endParaRPr lang="es-ES"/>
          </a:p>
        </c:txPr>
        <c:crossAx val="165459072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9215027814355965"/>
          <c:y val="0.8366040519444895"/>
          <c:w val="7.1672474387800444E-2"/>
          <c:h val="0.13398727119894341"/>
        </c:manualLayout>
      </c:layout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Funcionari</a:t>
            </a:r>
          </a:p>
        </c:rich>
      </c:tx>
      <c:layout>
        <c:manualLayout>
          <c:xMode val="edge"/>
          <c:yMode val="edge"/>
          <c:x val="1.2315221319682705E-2"/>
          <c:y val="1.6806797455402821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23186014972462121"/>
          <c:y val="0.251694959263705"/>
          <c:w val="0.54283530054981222"/>
          <c:h val="0.61996412297895009"/>
        </c:manualLayout>
      </c:layout>
      <c:pie3DChart>
        <c:varyColors val="1"/>
        <c:ser>
          <c:idx val="0"/>
          <c:order val="0"/>
          <c:spPr>
            <a:ln>
              <a:solidFill>
                <a:schemeClr val="bg1">
                  <a:lumMod val="75000"/>
                </a:schemeClr>
              </a:solidFill>
            </a:ln>
          </c:spPr>
          <c:dLbls>
            <c:dLbl>
              <c:idx val="0"/>
              <c:layout>
                <c:manualLayout>
                  <c:x val="-9.9802705248751358E-3"/>
                  <c:y val="-5.5761117678987011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-9.8518097201732546E-2"/>
                  <c:y val="4.3366123143955514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1.0701551696557178E-2"/>
                  <c:y val="9.2645416490077598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9.4077010125427366E-2"/>
                  <c:y val="1.5864022662889558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6.685604490826208E-2"/>
                  <c:y val="-0.10196158907898563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4.2884627459845233E-2"/>
                  <c:y val="-6.6380555121827903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Personal </a:t>
                    </a:r>
                  </a:p>
                  <a:p>
                    <a:r>
                      <a:rPr lang="en-US" sz="800"/>
                      <a:t>Eventual
7
1%</a:t>
                    </a:r>
                  </a:p>
                </c:rich>
              </c:tx>
              <c:showCatName val="1"/>
              <c:showPercent val="1"/>
            </c:dLbl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CatName val="1"/>
            <c:showPercent val="1"/>
            <c:showLeaderLines val="1"/>
            <c:leaderLines>
              <c:spPr>
                <a:ln>
                  <a:solidFill>
                    <a:sysClr val="window" lastClr="FFFFFF">
                      <a:lumMod val="75000"/>
                    </a:sysClr>
                  </a:solidFill>
                </a:ln>
              </c:spPr>
            </c:leaderLines>
          </c:dLbls>
          <c:cat>
            <c:strRef>
              <c:f>'3.3.1'!$C$27:$C$33</c:f>
              <c:strCache>
                <c:ptCount val="7"/>
                <c:pt idx="0">
                  <c:v>Escala Tècnica de Gestió</c:v>
                </c:pt>
                <c:pt idx="1">
                  <c:v>Escala de Gestió</c:v>
                </c:pt>
                <c:pt idx="2">
                  <c:v>Escala Administrativa</c:v>
                </c:pt>
                <c:pt idx="3">
                  <c:v>Escala Auxiliar Administrativa</c:v>
                </c:pt>
                <c:pt idx="4">
                  <c:v>Esc. ajud. Arxius Bibl.</c:v>
                </c:pt>
                <c:pt idx="5">
                  <c:v>Esc. facultativa arx. Bibli.</c:v>
                </c:pt>
                <c:pt idx="6">
                  <c:v>Personal Eventual</c:v>
                </c:pt>
              </c:strCache>
            </c:strRef>
          </c:cat>
          <c:val>
            <c:numRef>
              <c:f>'3.3.1'!$E$27:$E$33</c:f>
              <c:numCache>
                <c:formatCode>General</c:formatCode>
                <c:ptCount val="7"/>
                <c:pt idx="0">
                  <c:v>118</c:v>
                </c:pt>
                <c:pt idx="1">
                  <c:v>121</c:v>
                </c:pt>
                <c:pt idx="2">
                  <c:v>351</c:v>
                </c:pt>
                <c:pt idx="3">
                  <c:v>215</c:v>
                </c:pt>
                <c:pt idx="4">
                  <c:v>76</c:v>
                </c:pt>
                <c:pt idx="5">
                  <c:v>15</c:v>
                </c:pt>
                <c:pt idx="6">
                  <c:v>18</c:v>
                </c:pt>
              </c:numCache>
            </c:numRef>
          </c:val>
        </c:ser>
        <c:dLbls>
          <c:showVal val="1"/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Laboral</a:t>
            </a:r>
          </a:p>
        </c:rich>
      </c:tx>
      <c:layout>
        <c:manualLayout>
          <c:xMode val="edge"/>
          <c:yMode val="edge"/>
          <c:x val="1.1441550575408879E-2"/>
          <c:y val="1.3927456775639441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21361374074050091"/>
          <c:y val="0.2024087994920227"/>
          <c:w val="0.5546546055212016"/>
          <c:h val="0.67783974694730365"/>
        </c:manualLayout>
      </c:layout>
      <c:pie3DChart>
        <c:varyColors val="1"/>
        <c:ser>
          <c:idx val="0"/>
          <c:order val="0"/>
          <c:spPr>
            <a:ln>
              <a:solidFill>
                <a:sysClr val="window" lastClr="FFFFFF">
                  <a:lumMod val="75000"/>
                </a:sysClr>
              </a:solidFill>
            </a:ln>
          </c:spPr>
          <c:dLbls>
            <c:dLbl>
              <c:idx val="0"/>
              <c:layout>
                <c:manualLayout>
                  <c:x val="-8.743871044896363E-3"/>
                  <c:y val="-2.1549006374203251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1.3053953059525497E-2"/>
                  <c:y val="1.8431763848695128E-3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1.1183274429155071E-2"/>
                  <c:y val="-6.2174064439483014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4.443863682124341E-2"/>
                  <c:y val="-1.0434912376699673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'3.3.1'!$I$28:$I$31</c:f>
              <c:strCache>
                <c:ptCount val="4"/>
                <c:pt idx="0">
                  <c:v>Grup I</c:v>
                </c:pt>
                <c:pt idx="1">
                  <c:v>Grup II</c:v>
                </c:pt>
                <c:pt idx="2">
                  <c:v>Grup III</c:v>
                </c:pt>
                <c:pt idx="3">
                  <c:v>Grup IV</c:v>
                </c:pt>
              </c:strCache>
            </c:strRef>
          </c:cat>
          <c:val>
            <c:numRef>
              <c:f>'3.3.1'!$K$28:$K$31</c:f>
              <c:numCache>
                <c:formatCode>General</c:formatCode>
                <c:ptCount val="4"/>
                <c:pt idx="0">
                  <c:v>257</c:v>
                </c:pt>
                <c:pt idx="1">
                  <c:v>196</c:v>
                </c:pt>
                <c:pt idx="2">
                  <c:v>239</c:v>
                </c:pt>
                <c:pt idx="3">
                  <c:v>88</c:v>
                </c:pt>
              </c:numCache>
            </c:numRef>
          </c:val>
        </c:ser>
        <c:dLbls>
          <c:showVal val="1"/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74</xdr:row>
      <xdr:rowOff>66675</xdr:rowOff>
    </xdr:from>
    <xdr:to>
      <xdr:col>12</xdr:col>
      <xdr:colOff>285750</xdr:colOff>
      <xdr:row>92</xdr:row>
      <xdr:rowOff>57150</xdr:rowOff>
    </xdr:to>
    <xdr:graphicFrame macro="">
      <xdr:nvGraphicFramePr>
        <xdr:cNvPr id="328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36</xdr:row>
      <xdr:rowOff>28575</xdr:rowOff>
    </xdr:from>
    <xdr:to>
      <xdr:col>12</xdr:col>
      <xdr:colOff>266700</xdr:colOff>
      <xdr:row>54</xdr:row>
      <xdr:rowOff>114300</xdr:rowOff>
    </xdr:to>
    <xdr:graphicFrame macro="">
      <xdr:nvGraphicFramePr>
        <xdr:cNvPr id="328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55</xdr:row>
      <xdr:rowOff>76200</xdr:rowOff>
    </xdr:from>
    <xdr:to>
      <xdr:col>12</xdr:col>
      <xdr:colOff>285750</xdr:colOff>
      <xdr:row>73</xdr:row>
      <xdr:rowOff>76200</xdr:rowOff>
    </xdr:to>
    <xdr:graphicFrame macro="">
      <xdr:nvGraphicFramePr>
        <xdr:cNvPr id="328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104776</xdr:colOff>
      <xdr:row>23</xdr:row>
      <xdr:rowOff>149225</xdr:rowOff>
    </xdr:from>
    <xdr:to>
      <xdr:col>5</xdr:col>
      <xdr:colOff>28576</xdr:colOff>
      <xdr:row>32</xdr:row>
      <xdr:rowOff>82550</xdr:rowOff>
    </xdr:to>
    <xdr:graphicFrame macro="">
      <xdr:nvGraphicFramePr>
        <xdr:cNvPr id="32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5</xdr:col>
      <xdr:colOff>514350</xdr:colOff>
      <xdr:row>23</xdr:row>
      <xdr:rowOff>158750</xdr:rowOff>
    </xdr:from>
    <xdr:to>
      <xdr:col>12</xdr:col>
      <xdr:colOff>400050</xdr:colOff>
      <xdr:row>32</xdr:row>
      <xdr:rowOff>66675</xdr:rowOff>
    </xdr:to>
    <xdr:graphicFrame macro="">
      <xdr:nvGraphicFramePr>
        <xdr:cNvPr id="329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9"/>
  <sheetViews>
    <sheetView showGridLines="0" tabSelected="1" topLeftCell="A7" zoomScaleNormal="100" workbookViewId="0">
      <selection activeCell="H18" activeCellId="1" sqref="E18 H18"/>
    </sheetView>
  </sheetViews>
  <sheetFormatPr defaultColWidth="11.42578125" defaultRowHeight="12.75"/>
  <cols>
    <col min="1" max="1" width="0.5703125" style="16" customWidth="1"/>
    <col min="2" max="2" width="34.7109375" style="16" customWidth="1"/>
    <col min="3" max="7" width="8.7109375" style="16" customWidth="1"/>
    <col min="8" max="8" width="8.7109375" style="18" customWidth="1"/>
    <col min="9" max="11" width="8.7109375" style="16" customWidth="1"/>
    <col min="12" max="14" width="9" style="16" customWidth="1"/>
    <col min="15" max="15" width="0.85546875" style="16" customWidth="1"/>
    <col min="16" max="16384" width="11.42578125" style="16"/>
  </cols>
  <sheetData>
    <row r="1" spans="1:15" s="19" customFormat="1">
      <c r="B1" s="95" t="s">
        <v>17</v>
      </c>
      <c r="C1" s="95"/>
      <c r="D1" s="95"/>
      <c r="E1" s="95"/>
      <c r="F1" s="95"/>
      <c r="G1" s="95"/>
      <c r="H1" s="95"/>
    </row>
    <row r="2" spans="1:15" s="19" customFormat="1">
      <c r="B2" s="95" t="s">
        <v>33</v>
      </c>
      <c r="C2" s="95"/>
      <c r="D2" s="95"/>
      <c r="E2" s="95"/>
      <c r="F2" s="95"/>
      <c r="G2" s="95"/>
      <c r="H2" s="95"/>
    </row>
    <row r="3" spans="1:15" s="19" customFormat="1" ht="6.75" customHeight="1"/>
    <row r="4" spans="1:15" s="19" customFormat="1">
      <c r="B4" s="95" t="s">
        <v>54</v>
      </c>
      <c r="C4" s="95"/>
      <c r="D4" s="95"/>
      <c r="E4" s="95"/>
      <c r="F4" s="95"/>
      <c r="G4" s="95"/>
      <c r="H4" s="95"/>
    </row>
    <row r="5" spans="1:15" ht="7.5" customHeight="1">
      <c r="B5" s="17"/>
      <c r="C5" s="17"/>
      <c r="D5" s="17"/>
      <c r="E5" s="17"/>
      <c r="F5" s="17"/>
      <c r="G5" s="17"/>
      <c r="H5" s="17"/>
    </row>
    <row r="6" spans="1:15" ht="3.95" customHeight="1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30"/>
      <c r="O6" s="31"/>
    </row>
    <row r="7" spans="1:15" ht="30" customHeight="1">
      <c r="A7" s="32"/>
      <c r="B7" s="97"/>
      <c r="C7" s="96" t="s">
        <v>18</v>
      </c>
      <c r="D7" s="96"/>
      <c r="E7" s="96"/>
      <c r="F7" s="96" t="s">
        <v>19</v>
      </c>
      <c r="G7" s="96"/>
      <c r="H7" s="96"/>
      <c r="I7" s="92" t="s">
        <v>20</v>
      </c>
      <c r="J7" s="92"/>
      <c r="K7" s="92"/>
      <c r="L7" s="93" t="s">
        <v>34</v>
      </c>
      <c r="M7" s="93"/>
      <c r="N7" s="93"/>
      <c r="O7" s="33"/>
    </row>
    <row r="8" spans="1:15" ht="30" customHeight="1">
      <c r="A8" s="32"/>
      <c r="B8" s="98"/>
      <c r="C8" s="34" t="s">
        <v>10</v>
      </c>
      <c r="D8" s="34" t="s">
        <v>11</v>
      </c>
      <c r="E8" s="34" t="s">
        <v>1</v>
      </c>
      <c r="F8" s="34" t="s">
        <v>10</v>
      </c>
      <c r="G8" s="34" t="s">
        <v>11</v>
      </c>
      <c r="H8" s="34" t="s">
        <v>1</v>
      </c>
      <c r="I8" s="35" t="s">
        <v>10</v>
      </c>
      <c r="J8" s="35" t="s">
        <v>11</v>
      </c>
      <c r="K8" s="35" t="s">
        <v>1</v>
      </c>
      <c r="L8" s="36" t="s">
        <v>10</v>
      </c>
      <c r="M8" s="36" t="s">
        <v>11</v>
      </c>
      <c r="N8" s="36" t="s">
        <v>1</v>
      </c>
      <c r="O8" s="33"/>
    </row>
    <row r="9" spans="1:15" ht="20.100000000000001" customHeight="1">
      <c r="A9" s="32"/>
      <c r="B9" s="37" t="s">
        <v>2</v>
      </c>
      <c r="C9" s="38">
        <v>192</v>
      </c>
      <c r="D9" s="38">
        <v>28</v>
      </c>
      <c r="E9" s="52">
        <v>220</v>
      </c>
      <c r="F9" s="38">
        <v>34</v>
      </c>
      <c r="G9" s="38">
        <v>5</v>
      </c>
      <c r="H9" s="52">
        <v>39</v>
      </c>
      <c r="I9" s="38">
        <v>91</v>
      </c>
      <c r="J9" s="38">
        <v>151</v>
      </c>
      <c r="K9" s="52">
        <v>242</v>
      </c>
      <c r="L9" s="50">
        <v>317</v>
      </c>
      <c r="M9" s="50">
        <v>184</v>
      </c>
      <c r="N9" s="53">
        <v>501</v>
      </c>
      <c r="O9" s="33"/>
    </row>
    <row r="10" spans="1:15" ht="20.100000000000001" customHeight="1">
      <c r="A10" s="32"/>
      <c r="B10" s="39" t="s">
        <v>3</v>
      </c>
      <c r="C10" s="40">
        <v>139</v>
      </c>
      <c r="D10" s="40">
        <v>11</v>
      </c>
      <c r="E10" s="52">
        <v>150</v>
      </c>
      <c r="F10" s="40">
        <v>0</v>
      </c>
      <c r="G10" s="40">
        <v>0</v>
      </c>
      <c r="H10" s="52">
        <v>0</v>
      </c>
      <c r="I10" s="40">
        <v>44</v>
      </c>
      <c r="J10" s="40">
        <v>173</v>
      </c>
      <c r="K10" s="52">
        <v>217</v>
      </c>
      <c r="L10" s="51">
        <v>183</v>
      </c>
      <c r="M10" s="51">
        <v>184</v>
      </c>
      <c r="N10" s="53">
        <v>367</v>
      </c>
      <c r="O10" s="33"/>
    </row>
    <row r="11" spans="1:15" ht="20.100000000000001" customHeight="1">
      <c r="A11" s="32"/>
      <c r="B11" s="37" t="s">
        <v>35</v>
      </c>
      <c r="C11" s="38">
        <v>26</v>
      </c>
      <c r="D11" s="38">
        <v>2</v>
      </c>
      <c r="E11" s="52">
        <v>28</v>
      </c>
      <c r="F11" s="38">
        <v>0</v>
      </c>
      <c r="G11" s="38">
        <v>0</v>
      </c>
      <c r="H11" s="52">
        <v>0</v>
      </c>
      <c r="I11" s="38">
        <v>17</v>
      </c>
      <c r="J11" s="38">
        <v>14</v>
      </c>
      <c r="K11" s="52">
        <v>31</v>
      </c>
      <c r="L11" s="50">
        <v>43</v>
      </c>
      <c r="M11" s="50">
        <v>16</v>
      </c>
      <c r="N11" s="53">
        <v>59</v>
      </c>
      <c r="O11" s="33"/>
    </row>
    <row r="12" spans="1:15" ht="30" customHeight="1">
      <c r="A12" s="32"/>
      <c r="B12" s="41" t="s">
        <v>25</v>
      </c>
      <c r="C12" s="40">
        <v>5</v>
      </c>
      <c r="D12" s="40">
        <v>0</v>
      </c>
      <c r="E12" s="52">
        <v>5</v>
      </c>
      <c r="F12" s="40">
        <v>8</v>
      </c>
      <c r="G12" s="40">
        <v>1</v>
      </c>
      <c r="H12" s="52">
        <v>9</v>
      </c>
      <c r="I12" s="40">
        <v>7</v>
      </c>
      <c r="J12" s="40">
        <v>30</v>
      </c>
      <c r="K12" s="52">
        <v>37</v>
      </c>
      <c r="L12" s="51">
        <v>20</v>
      </c>
      <c r="M12" s="51">
        <v>31</v>
      </c>
      <c r="N12" s="53">
        <v>51</v>
      </c>
      <c r="O12" s="33"/>
    </row>
    <row r="13" spans="1:15" ht="19.5" customHeight="1">
      <c r="A13" s="32"/>
      <c r="B13" s="42" t="s">
        <v>26</v>
      </c>
      <c r="C13" s="38">
        <v>5</v>
      </c>
      <c r="D13" s="38">
        <v>3</v>
      </c>
      <c r="E13" s="52">
        <v>8</v>
      </c>
      <c r="F13" s="38">
        <v>0</v>
      </c>
      <c r="G13" s="38">
        <v>0</v>
      </c>
      <c r="H13" s="52">
        <v>0</v>
      </c>
      <c r="I13" s="38">
        <v>12</v>
      </c>
      <c r="J13" s="38">
        <v>30</v>
      </c>
      <c r="K13" s="52">
        <v>42</v>
      </c>
      <c r="L13" s="50">
        <v>17</v>
      </c>
      <c r="M13" s="50">
        <v>33</v>
      </c>
      <c r="N13" s="53">
        <v>50</v>
      </c>
      <c r="O13" s="33"/>
    </row>
    <row r="14" spans="1:15" ht="25.5">
      <c r="A14" s="32"/>
      <c r="B14" s="42" t="s">
        <v>56</v>
      </c>
      <c r="C14" s="40">
        <v>4</v>
      </c>
      <c r="D14" s="40">
        <v>0</v>
      </c>
      <c r="E14" s="52">
        <v>4</v>
      </c>
      <c r="F14" s="40">
        <v>0</v>
      </c>
      <c r="G14" s="40">
        <v>0</v>
      </c>
      <c r="H14" s="52">
        <v>0</v>
      </c>
      <c r="I14" s="40">
        <v>0</v>
      </c>
      <c r="J14" s="40">
        <v>1</v>
      </c>
      <c r="K14" s="52">
        <v>1</v>
      </c>
      <c r="L14" s="51">
        <v>4</v>
      </c>
      <c r="M14" s="51">
        <v>1</v>
      </c>
      <c r="N14" s="53">
        <v>5</v>
      </c>
      <c r="O14" s="33"/>
    </row>
    <row r="15" spans="1:15" ht="19.5" customHeight="1">
      <c r="A15" s="32"/>
      <c r="B15" s="42" t="s">
        <v>36</v>
      </c>
      <c r="C15" s="38">
        <v>30</v>
      </c>
      <c r="D15" s="38">
        <v>3</v>
      </c>
      <c r="E15" s="52">
        <v>33</v>
      </c>
      <c r="F15" s="38">
        <v>6</v>
      </c>
      <c r="G15" s="38">
        <v>2</v>
      </c>
      <c r="H15" s="52">
        <v>8</v>
      </c>
      <c r="I15" s="38">
        <v>21</v>
      </c>
      <c r="J15" s="38">
        <v>21</v>
      </c>
      <c r="K15" s="52">
        <v>42</v>
      </c>
      <c r="L15" s="50">
        <v>57</v>
      </c>
      <c r="M15" s="50">
        <v>26</v>
      </c>
      <c r="N15" s="53">
        <v>83</v>
      </c>
      <c r="O15" s="33"/>
    </row>
    <row r="16" spans="1:15" ht="20.100000000000001" customHeight="1">
      <c r="A16" s="32"/>
      <c r="B16" s="42" t="s">
        <v>27</v>
      </c>
      <c r="C16" s="40">
        <v>243</v>
      </c>
      <c r="D16" s="40">
        <v>62</v>
      </c>
      <c r="E16" s="52">
        <v>305</v>
      </c>
      <c r="F16" s="40">
        <v>12</v>
      </c>
      <c r="G16" s="40">
        <v>2</v>
      </c>
      <c r="H16" s="52">
        <v>14</v>
      </c>
      <c r="I16" s="40">
        <v>47</v>
      </c>
      <c r="J16" s="40">
        <v>59</v>
      </c>
      <c r="K16" s="52">
        <v>106</v>
      </c>
      <c r="L16" s="51">
        <v>302</v>
      </c>
      <c r="M16" s="51">
        <v>123</v>
      </c>
      <c r="N16" s="53">
        <v>425</v>
      </c>
      <c r="O16" s="33"/>
    </row>
    <row r="17" spans="1:15" ht="20.100000000000001" customHeight="1">
      <c r="A17" s="32"/>
      <c r="B17" s="39" t="s">
        <v>45</v>
      </c>
      <c r="C17" s="38">
        <v>60</v>
      </c>
      <c r="D17" s="38">
        <v>10</v>
      </c>
      <c r="E17" s="52">
        <v>70</v>
      </c>
      <c r="F17" s="38">
        <v>16</v>
      </c>
      <c r="G17" s="38">
        <v>5</v>
      </c>
      <c r="H17" s="52">
        <v>21</v>
      </c>
      <c r="I17" s="38">
        <v>25</v>
      </c>
      <c r="J17" s="38">
        <v>37</v>
      </c>
      <c r="K17" s="52">
        <v>62</v>
      </c>
      <c r="L17" s="50">
        <v>101</v>
      </c>
      <c r="M17" s="50">
        <v>52</v>
      </c>
      <c r="N17" s="53">
        <v>153</v>
      </c>
      <c r="O17" s="33"/>
    </row>
    <row r="18" spans="1:15" ht="20.100000000000001" customHeight="1">
      <c r="A18" s="32"/>
      <c r="B18" s="43" t="s">
        <v>4</v>
      </c>
      <c r="C18" s="44">
        <f>SUM(C9:C17)</f>
        <v>704</v>
      </c>
      <c r="D18" s="44">
        <f>SUM(D9:D17)</f>
        <v>119</v>
      </c>
      <c r="E18" s="44">
        <f>SUM(E9:E17)</f>
        <v>823</v>
      </c>
      <c r="F18" s="44">
        <f t="shared" ref="F18:N18" si="0">SUM(F9:F17)</f>
        <v>76</v>
      </c>
      <c r="G18" s="44">
        <f t="shared" si="0"/>
        <v>15</v>
      </c>
      <c r="H18" s="44">
        <f t="shared" si="0"/>
        <v>91</v>
      </c>
      <c r="I18" s="44">
        <f t="shared" si="0"/>
        <v>264</v>
      </c>
      <c r="J18" s="44">
        <f t="shared" si="0"/>
        <v>516</v>
      </c>
      <c r="K18" s="44">
        <f t="shared" si="0"/>
        <v>780</v>
      </c>
      <c r="L18" s="44">
        <f t="shared" si="0"/>
        <v>1044</v>
      </c>
      <c r="M18" s="44">
        <f t="shared" si="0"/>
        <v>650</v>
      </c>
      <c r="N18" s="44">
        <f t="shared" si="0"/>
        <v>1694</v>
      </c>
      <c r="O18" s="33"/>
    </row>
    <row r="19" spans="1:15" ht="14.25" customHeight="1">
      <c r="A19" s="32"/>
      <c r="B19" s="94" t="s">
        <v>46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33"/>
    </row>
    <row r="20" spans="1:15">
      <c r="A20" s="32"/>
      <c r="B20" s="94" t="s">
        <v>55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33"/>
    </row>
    <row r="21" spans="1:15" ht="3.95" customHeight="1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7"/>
      <c r="M21" s="47"/>
      <c r="N21" s="48"/>
      <c r="O21" s="49"/>
    </row>
    <row r="23" spans="1:15" ht="12" customHeight="1"/>
    <row r="24" spans="1:15" s="19" customFormat="1">
      <c r="B24" s="95" t="s">
        <v>16</v>
      </c>
      <c r="C24" s="95"/>
      <c r="D24" s="95"/>
      <c r="E24" s="95"/>
      <c r="F24" s="95"/>
      <c r="G24" s="95"/>
      <c r="H24" s="95"/>
    </row>
    <row r="25" spans="1:15" ht="3.95" customHeight="1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5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7"/>
      <c r="M26" s="7"/>
    </row>
    <row r="27" spans="1:15" ht="41.25" customHeight="1">
      <c r="A27" s="7"/>
      <c r="B27" s="1" t="s">
        <v>6</v>
      </c>
      <c r="C27" s="1" t="s">
        <v>47</v>
      </c>
      <c r="D27" s="1"/>
      <c r="E27" s="2">
        <v>118</v>
      </c>
      <c r="F27" s="3" t="s">
        <v>5</v>
      </c>
      <c r="G27" s="3"/>
      <c r="H27" s="1"/>
      <c r="I27" s="1"/>
      <c r="J27" s="1"/>
      <c r="K27" s="4"/>
      <c r="L27" s="54"/>
      <c r="M27" s="54"/>
      <c r="N27" s="72"/>
      <c r="O27" s="7"/>
    </row>
    <row r="28" spans="1:15" ht="64.5" customHeight="1">
      <c r="A28" s="7"/>
      <c r="B28" s="1" t="s">
        <v>6</v>
      </c>
      <c r="C28" s="1" t="s">
        <v>48</v>
      </c>
      <c r="D28" s="1"/>
      <c r="E28" s="2">
        <v>121</v>
      </c>
      <c r="F28" s="3" t="s">
        <v>21</v>
      </c>
      <c r="G28" s="3"/>
      <c r="H28" s="1" t="s">
        <v>0</v>
      </c>
      <c r="I28" s="1" t="s">
        <v>7</v>
      </c>
      <c r="J28" s="1"/>
      <c r="K28" s="4">
        <v>257</v>
      </c>
      <c r="L28" s="7"/>
      <c r="M28" s="7"/>
      <c r="N28" s="72"/>
      <c r="O28" s="54"/>
    </row>
    <row r="29" spans="1:15" ht="55.5" customHeight="1">
      <c r="A29" s="7"/>
      <c r="B29" s="1" t="s">
        <v>6</v>
      </c>
      <c r="C29" s="1" t="s">
        <v>49</v>
      </c>
      <c r="D29" s="1"/>
      <c r="E29" s="2">
        <v>351</v>
      </c>
      <c r="F29" s="3" t="s">
        <v>22</v>
      </c>
      <c r="G29" s="3"/>
      <c r="H29" s="1" t="s">
        <v>0</v>
      </c>
      <c r="I29" s="1" t="s">
        <v>8</v>
      </c>
      <c r="J29" s="1"/>
      <c r="K29" s="4">
        <v>196</v>
      </c>
      <c r="L29" s="7"/>
      <c r="M29" s="7"/>
      <c r="N29" s="72"/>
      <c r="O29" s="54"/>
    </row>
    <row r="30" spans="1:15" ht="51">
      <c r="A30" s="7"/>
      <c r="B30" s="1" t="s">
        <v>6</v>
      </c>
      <c r="C30" s="1" t="s">
        <v>50</v>
      </c>
      <c r="D30" s="1"/>
      <c r="E30" s="2">
        <v>215</v>
      </c>
      <c r="F30" s="3" t="s">
        <v>23</v>
      </c>
      <c r="G30" s="3"/>
      <c r="H30" s="1" t="s">
        <v>0</v>
      </c>
      <c r="I30" s="1" t="s">
        <v>9</v>
      </c>
      <c r="J30" s="1"/>
      <c r="K30" s="4">
        <v>239</v>
      </c>
      <c r="L30" s="7"/>
      <c r="M30" s="7"/>
      <c r="N30" s="72"/>
      <c r="O30" s="54"/>
    </row>
    <row r="31" spans="1:15">
      <c r="A31" s="7"/>
      <c r="B31" s="1" t="s">
        <v>6</v>
      </c>
      <c r="C31" s="71" t="s">
        <v>53</v>
      </c>
      <c r="D31" s="1"/>
      <c r="E31" s="2">
        <v>76</v>
      </c>
      <c r="F31" s="3" t="s">
        <v>24</v>
      </c>
      <c r="G31" s="3"/>
      <c r="H31" s="1" t="s">
        <v>0</v>
      </c>
      <c r="I31" s="1" t="s">
        <v>28</v>
      </c>
      <c r="J31" s="1"/>
      <c r="K31" s="4">
        <v>88</v>
      </c>
      <c r="L31" s="7"/>
      <c r="M31" s="7"/>
      <c r="N31" s="72"/>
    </row>
    <row r="32" spans="1:15" ht="15.75" customHeight="1">
      <c r="A32" s="7"/>
      <c r="B32" s="1" t="s">
        <v>6</v>
      </c>
      <c r="C32" s="71" t="s">
        <v>52</v>
      </c>
      <c r="D32" s="1"/>
      <c r="E32" s="2">
        <v>15</v>
      </c>
      <c r="F32" s="3"/>
      <c r="G32" s="3"/>
      <c r="H32" s="5"/>
      <c r="I32" s="6"/>
      <c r="J32" s="6"/>
      <c r="K32" s="3">
        <f>SUM(K28:K31)</f>
        <v>780</v>
      </c>
      <c r="L32" s="7"/>
      <c r="M32" s="7"/>
      <c r="N32" s="72"/>
      <c r="O32" s="7"/>
    </row>
    <row r="33" spans="1:15">
      <c r="A33" s="7"/>
      <c r="B33" s="1" t="s">
        <v>6</v>
      </c>
      <c r="C33" s="71" t="s">
        <v>51</v>
      </c>
      <c r="D33" s="7"/>
      <c r="E33" s="2">
        <v>18</v>
      </c>
      <c r="F33" s="3"/>
      <c r="G33" s="3"/>
      <c r="H33" s="5"/>
      <c r="I33" s="6"/>
      <c r="J33" s="6"/>
      <c r="K33" s="3"/>
      <c r="L33" s="7"/>
      <c r="M33" s="7"/>
      <c r="N33" s="72"/>
      <c r="O33" s="7"/>
    </row>
    <row r="34" spans="1:15">
      <c r="A34" s="7"/>
      <c r="B34" s="7"/>
      <c r="C34" s="7"/>
      <c r="D34" s="7"/>
      <c r="E34" s="7">
        <f>+SUM(E27:E33)</f>
        <v>914</v>
      </c>
      <c r="F34" s="3"/>
      <c r="G34" s="3"/>
      <c r="H34" s="5"/>
      <c r="I34" s="6"/>
      <c r="J34" s="6"/>
      <c r="K34" s="3"/>
      <c r="L34" s="7"/>
      <c r="M34" s="7"/>
    </row>
    <row r="35" spans="1:15" ht="27.75" customHeight="1">
      <c r="A35" s="72"/>
      <c r="B35" s="91" t="s">
        <v>44</v>
      </c>
      <c r="C35" s="91"/>
      <c r="D35" s="91"/>
      <c r="E35" s="91"/>
      <c r="F35" s="74"/>
      <c r="G35" s="74"/>
      <c r="H35" s="73"/>
      <c r="I35" s="75"/>
      <c r="J35" s="75"/>
      <c r="K35" s="73"/>
      <c r="L35" s="72"/>
      <c r="M35" s="72"/>
      <c r="N35" s="72"/>
    </row>
    <row r="36" spans="1:15">
      <c r="A36" s="7"/>
      <c r="B36" s="3"/>
      <c r="C36" s="3"/>
      <c r="D36" s="3"/>
      <c r="E36" s="3"/>
      <c r="F36" s="3"/>
      <c r="G36" s="3"/>
      <c r="H36" s="5"/>
      <c r="I36" s="11"/>
      <c r="J36" s="11"/>
      <c r="K36" s="3"/>
      <c r="L36" s="3"/>
      <c r="M36" s="3"/>
      <c r="N36" s="7"/>
    </row>
    <row r="37" spans="1:15">
      <c r="A37" s="7"/>
      <c r="B37" s="8" t="s">
        <v>29</v>
      </c>
      <c r="C37" s="8" t="s">
        <v>15</v>
      </c>
      <c r="D37" s="8" t="s">
        <v>12</v>
      </c>
      <c r="E37" s="8" t="s">
        <v>37</v>
      </c>
      <c r="F37" s="8" t="s">
        <v>38</v>
      </c>
      <c r="G37" s="8" t="s">
        <v>39</v>
      </c>
      <c r="H37" s="8" t="s">
        <v>40</v>
      </c>
      <c r="I37" s="8" t="s">
        <v>41</v>
      </c>
      <c r="J37" s="8" t="s">
        <v>42</v>
      </c>
      <c r="K37" s="8" t="s">
        <v>43</v>
      </c>
      <c r="L37" s="8"/>
      <c r="M37" s="3"/>
      <c r="N37" s="7"/>
    </row>
    <row r="38" spans="1:15">
      <c r="A38" s="7"/>
      <c r="B38" s="14" t="s">
        <v>30</v>
      </c>
      <c r="C38" s="14" t="s">
        <v>13</v>
      </c>
      <c r="D38" s="15">
        <v>23</v>
      </c>
      <c r="E38" s="15">
        <v>57</v>
      </c>
      <c r="F38" s="15">
        <v>90</v>
      </c>
      <c r="G38" s="15">
        <v>111</v>
      </c>
      <c r="H38" s="15">
        <v>142</v>
      </c>
      <c r="I38" s="15">
        <v>114</v>
      </c>
      <c r="J38" s="15">
        <v>114</v>
      </c>
      <c r="K38" s="15">
        <v>53</v>
      </c>
      <c r="L38" s="9"/>
      <c r="M38" s="3"/>
      <c r="N38" s="7"/>
    </row>
    <row r="39" spans="1:15">
      <c r="A39" s="7"/>
      <c r="B39" s="14" t="s">
        <v>30</v>
      </c>
      <c r="C39" s="14" t="s">
        <v>14</v>
      </c>
      <c r="D39" s="15">
        <v>3</v>
      </c>
      <c r="E39" s="15">
        <v>5</v>
      </c>
      <c r="F39" s="15">
        <v>9</v>
      </c>
      <c r="G39" s="15">
        <v>23</v>
      </c>
      <c r="H39" s="15">
        <v>35</v>
      </c>
      <c r="I39" s="15">
        <v>17</v>
      </c>
      <c r="J39" s="15">
        <v>17</v>
      </c>
      <c r="K39" s="15">
        <v>10</v>
      </c>
      <c r="L39" s="9"/>
      <c r="M39" s="3"/>
      <c r="N39" s="7"/>
    </row>
    <row r="40" spans="1:15">
      <c r="A40" s="7"/>
      <c r="B40" s="10"/>
      <c r="C40" s="10"/>
      <c r="D40" s="9">
        <f>SUM(D38:D39)</f>
        <v>26</v>
      </c>
      <c r="E40" s="9">
        <f t="shared" ref="E40:K40" si="1">SUM(E38:E39)</f>
        <v>62</v>
      </c>
      <c r="F40" s="9">
        <f t="shared" si="1"/>
        <v>99</v>
      </c>
      <c r="G40" s="9">
        <f t="shared" si="1"/>
        <v>134</v>
      </c>
      <c r="H40" s="9">
        <f t="shared" si="1"/>
        <v>177</v>
      </c>
      <c r="I40" s="9">
        <f t="shared" si="1"/>
        <v>131</v>
      </c>
      <c r="J40" s="9">
        <f t="shared" si="1"/>
        <v>131</v>
      </c>
      <c r="K40" s="9">
        <f t="shared" si="1"/>
        <v>63</v>
      </c>
      <c r="L40" s="9"/>
      <c r="M40" s="3"/>
      <c r="N40" s="7"/>
    </row>
    <row r="41" spans="1:15">
      <c r="A41" s="7"/>
      <c r="B41" s="14" t="s">
        <v>31</v>
      </c>
      <c r="C41" s="14" t="s">
        <v>13</v>
      </c>
      <c r="D41" s="15">
        <v>1</v>
      </c>
      <c r="E41" s="15">
        <v>3</v>
      </c>
      <c r="F41" s="15">
        <v>6</v>
      </c>
      <c r="G41" s="15">
        <v>8</v>
      </c>
      <c r="H41" s="15">
        <v>16</v>
      </c>
      <c r="I41" s="15">
        <v>14</v>
      </c>
      <c r="J41" s="15">
        <v>17</v>
      </c>
      <c r="K41" s="15">
        <v>11</v>
      </c>
      <c r="L41" s="9"/>
      <c r="M41" s="3"/>
      <c r="N41" s="7"/>
    </row>
    <row r="42" spans="1:15">
      <c r="A42" s="7"/>
      <c r="B42" s="14" t="s">
        <v>31</v>
      </c>
      <c r="C42" s="14" t="s">
        <v>14</v>
      </c>
      <c r="D42" s="15">
        <v>0</v>
      </c>
      <c r="E42" s="15">
        <v>0</v>
      </c>
      <c r="F42" s="15">
        <v>2</v>
      </c>
      <c r="G42" s="15">
        <v>3</v>
      </c>
      <c r="H42" s="15">
        <v>1</v>
      </c>
      <c r="I42" s="15">
        <v>1</v>
      </c>
      <c r="J42" s="15">
        <v>6</v>
      </c>
      <c r="K42" s="15">
        <v>2</v>
      </c>
      <c r="L42" s="9"/>
      <c r="M42" s="3"/>
      <c r="N42" s="7"/>
    </row>
    <row r="43" spans="1:15">
      <c r="A43" s="7"/>
      <c r="B43" s="10"/>
      <c r="C43" s="10"/>
      <c r="D43" s="9">
        <f t="shared" ref="D43:K43" si="2">SUM(D41:D42)</f>
        <v>1</v>
      </c>
      <c r="E43" s="9">
        <f t="shared" si="2"/>
        <v>3</v>
      </c>
      <c r="F43" s="9">
        <f t="shared" si="2"/>
        <v>8</v>
      </c>
      <c r="G43" s="9">
        <f t="shared" si="2"/>
        <v>11</v>
      </c>
      <c r="H43" s="9">
        <f t="shared" si="2"/>
        <v>17</v>
      </c>
      <c r="I43" s="9">
        <f t="shared" si="2"/>
        <v>15</v>
      </c>
      <c r="J43" s="9">
        <f t="shared" si="2"/>
        <v>23</v>
      </c>
      <c r="K43" s="9">
        <f t="shared" si="2"/>
        <v>13</v>
      </c>
      <c r="L43" s="9"/>
      <c r="M43" s="3"/>
      <c r="N43" s="7"/>
    </row>
    <row r="44" spans="1:15">
      <c r="A44" s="7"/>
      <c r="B44" s="14" t="s">
        <v>32</v>
      </c>
      <c r="C44" s="14" t="s">
        <v>13</v>
      </c>
      <c r="D44" s="15">
        <v>11</v>
      </c>
      <c r="E44" s="15">
        <v>19</v>
      </c>
      <c r="F44" s="15">
        <v>30</v>
      </c>
      <c r="G44" s="15">
        <v>51</v>
      </c>
      <c r="H44" s="15">
        <v>37</v>
      </c>
      <c r="I44" s="15">
        <v>46</v>
      </c>
      <c r="J44" s="15">
        <v>37</v>
      </c>
      <c r="K44" s="15">
        <v>33</v>
      </c>
      <c r="L44" s="9"/>
      <c r="M44" s="3"/>
      <c r="N44" s="7"/>
    </row>
    <row r="45" spans="1:15">
      <c r="A45" s="7"/>
      <c r="B45" s="14" t="s">
        <v>32</v>
      </c>
      <c r="C45" s="14" t="s">
        <v>14</v>
      </c>
      <c r="D45" s="15">
        <v>32</v>
      </c>
      <c r="E45" s="15">
        <v>43</v>
      </c>
      <c r="F45" s="15">
        <v>67</v>
      </c>
      <c r="G45" s="15">
        <v>83</v>
      </c>
      <c r="H45" s="15">
        <v>76</v>
      </c>
      <c r="I45" s="15">
        <v>76</v>
      </c>
      <c r="J45" s="15">
        <v>85</v>
      </c>
      <c r="K45" s="15">
        <v>54</v>
      </c>
      <c r="L45" s="9"/>
      <c r="M45" s="3"/>
      <c r="N45" s="7"/>
    </row>
    <row r="46" spans="1:15">
      <c r="A46" s="7"/>
      <c r="B46" s="3" t="s">
        <v>10</v>
      </c>
      <c r="C46" s="10"/>
      <c r="D46" s="9">
        <f>SUM(D44:D45)</f>
        <v>43</v>
      </c>
      <c r="E46" s="9">
        <f t="shared" ref="E46:K46" si="3">SUM(E44:E45)</f>
        <v>62</v>
      </c>
      <c r="F46" s="9">
        <f t="shared" si="3"/>
        <v>97</v>
      </c>
      <c r="G46" s="9">
        <f t="shared" si="3"/>
        <v>134</v>
      </c>
      <c r="H46" s="9">
        <f t="shared" si="3"/>
        <v>113</v>
      </c>
      <c r="I46" s="9">
        <f t="shared" si="3"/>
        <v>122</v>
      </c>
      <c r="J46" s="9">
        <f t="shared" si="3"/>
        <v>122</v>
      </c>
      <c r="K46" s="9">
        <f t="shared" si="3"/>
        <v>87</v>
      </c>
      <c r="L46" s="9"/>
      <c r="M46" s="3"/>
      <c r="N46" s="7"/>
    </row>
    <row r="47" spans="1:15">
      <c r="A47" s="7"/>
      <c r="B47" s="3" t="s">
        <v>11</v>
      </c>
      <c r="C47" s="3"/>
      <c r="D47" s="3"/>
      <c r="E47" s="3"/>
      <c r="F47" s="3"/>
      <c r="G47" s="3"/>
      <c r="H47" s="3"/>
      <c r="I47" s="11"/>
      <c r="J47" s="11"/>
      <c r="K47" s="3"/>
      <c r="L47" s="3"/>
      <c r="M47" s="3"/>
      <c r="N47" s="7"/>
    </row>
    <row r="48" spans="1:15">
      <c r="A48" s="7"/>
      <c r="B48" s="3"/>
      <c r="C48" s="3"/>
      <c r="D48" s="3"/>
      <c r="E48" s="3"/>
      <c r="F48" s="3"/>
      <c r="G48" s="3"/>
      <c r="H48" s="3"/>
      <c r="I48" s="11"/>
      <c r="J48" s="11"/>
      <c r="K48" s="3"/>
      <c r="L48" s="3"/>
      <c r="M48" s="3"/>
      <c r="N48" s="7"/>
    </row>
    <row r="49" spans="1:15" ht="3.95" customHeight="1">
      <c r="A49" s="7"/>
      <c r="B49" s="3"/>
      <c r="C49" s="3"/>
      <c r="D49" s="3"/>
      <c r="E49" s="3"/>
      <c r="F49" s="3"/>
      <c r="G49" s="3"/>
      <c r="H49" s="3"/>
      <c r="I49" s="11"/>
      <c r="J49" s="11"/>
      <c r="K49" s="3"/>
      <c r="L49" s="3"/>
      <c r="M49" s="3"/>
      <c r="N49" s="7"/>
    </row>
    <row r="50" spans="1:15" s="90" customFormat="1">
      <c r="A50" s="89"/>
      <c r="B50" s="10" t="s">
        <v>30</v>
      </c>
      <c r="C50" s="10" t="s">
        <v>13</v>
      </c>
      <c r="D50" s="12">
        <f t="shared" ref="D50:K50" si="4">D38/D40</f>
        <v>0.88461538461538458</v>
      </c>
      <c r="E50" s="12">
        <f t="shared" si="4"/>
        <v>0.91935483870967738</v>
      </c>
      <c r="F50" s="12">
        <f t="shared" si="4"/>
        <v>0.90909090909090906</v>
      </c>
      <c r="G50" s="12">
        <f t="shared" si="4"/>
        <v>0.82835820895522383</v>
      </c>
      <c r="H50" s="12">
        <f t="shared" si="4"/>
        <v>0.80225988700564976</v>
      </c>
      <c r="I50" s="12">
        <f t="shared" si="4"/>
        <v>0.87022900763358779</v>
      </c>
      <c r="J50" s="12">
        <f t="shared" si="4"/>
        <v>0.87022900763358779</v>
      </c>
      <c r="K50" s="12">
        <f t="shared" si="4"/>
        <v>0.84126984126984128</v>
      </c>
      <c r="L50" s="87"/>
      <c r="M50" s="87"/>
      <c r="N50" s="89"/>
    </row>
    <row r="51" spans="1:15">
      <c r="A51" s="7"/>
      <c r="B51" s="10" t="s">
        <v>30</v>
      </c>
      <c r="C51" s="10" t="s">
        <v>14</v>
      </c>
      <c r="D51" s="12">
        <f>D39/D40</f>
        <v>0.11538461538461539</v>
      </c>
      <c r="E51" s="12">
        <f>E39/E40</f>
        <v>8.0645161290322578E-2</v>
      </c>
      <c r="F51" s="12">
        <f t="shared" ref="F51:J51" si="5">F39/F40</f>
        <v>9.0909090909090912E-2</v>
      </c>
      <c r="G51" s="12">
        <f t="shared" si="5"/>
        <v>0.17164179104477612</v>
      </c>
      <c r="H51" s="12">
        <f t="shared" si="5"/>
        <v>0.19774011299435029</v>
      </c>
      <c r="I51" s="12">
        <f>I39/I40</f>
        <v>0.12977099236641221</v>
      </c>
      <c r="J51" s="12">
        <f t="shared" si="5"/>
        <v>0.12977099236641221</v>
      </c>
      <c r="K51" s="12">
        <f>K39/K40</f>
        <v>0.15873015873015872</v>
      </c>
      <c r="L51" s="3"/>
      <c r="M51" s="3"/>
      <c r="N51" s="3"/>
      <c r="O51" s="20"/>
    </row>
    <row r="52" spans="1:15">
      <c r="A52" s="7"/>
      <c r="B52" s="10" t="s">
        <v>31</v>
      </c>
      <c r="C52" s="10" t="s">
        <v>13</v>
      </c>
      <c r="D52" s="12">
        <f>D41/D43</f>
        <v>1</v>
      </c>
      <c r="E52" s="12">
        <f t="shared" ref="E52:K52" si="6">E41/E43</f>
        <v>1</v>
      </c>
      <c r="F52" s="12">
        <f t="shared" si="6"/>
        <v>0.75</v>
      </c>
      <c r="G52" s="12">
        <f t="shared" si="6"/>
        <v>0.72727272727272729</v>
      </c>
      <c r="H52" s="12">
        <f>H41/H43</f>
        <v>0.94117647058823528</v>
      </c>
      <c r="I52" s="12">
        <f t="shared" si="6"/>
        <v>0.93333333333333335</v>
      </c>
      <c r="J52" s="12">
        <f t="shared" si="6"/>
        <v>0.73913043478260865</v>
      </c>
      <c r="K52" s="12">
        <f t="shared" si="6"/>
        <v>0.84615384615384615</v>
      </c>
      <c r="L52" s="3"/>
      <c r="M52" s="3"/>
      <c r="N52" s="3"/>
      <c r="O52" s="20"/>
    </row>
    <row r="53" spans="1:15">
      <c r="A53" s="7"/>
      <c r="B53" s="10" t="s">
        <v>31</v>
      </c>
      <c r="C53" s="10" t="s">
        <v>14</v>
      </c>
      <c r="D53" s="12">
        <f t="shared" ref="D53:K53" si="7">D42/D43</f>
        <v>0</v>
      </c>
      <c r="E53" s="12">
        <f t="shared" si="7"/>
        <v>0</v>
      </c>
      <c r="F53" s="12">
        <f>F42/F43</f>
        <v>0.25</v>
      </c>
      <c r="G53" s="12">
        <f t="shared" si="7"/>
        <v>0.27272727272727271</v>
      </c>
      <c r="H53" s="12">
        <f t="shared" si="7"/>
        <v>5.8823529411764705E-2</v>
      </c>
      <c r="I53" s="12">
        <f t="shared" si="7"/>
        <v>6.6666666666666666E-2</v>
      </c>
      <c r="J53" s="12">
        <f t="shared" si="7"/>
        <v>0.2608695652173913</v>
      </c>
      <c r="K53" s="12">
        <f t="shared" si="7"/>
        <v>0.15384615384615385</v>
      </c>
      <c r="L53" s="13"/>
      <c r="M53" s="13"/>
      <c r="N53" s="13"/>
      <c r="O53" s="21"/>
    </row>
    <row r="54" spans="1:15" s="20" customFormat="1">
      <c r="A54" s="3"/>
      <c r="B54" s="10" t="s">
        <v>32</v>
      </c>
      <c r="C54" s="10" t="s">
        <v>13</v>
      </c>
      <c r="D54" s="12">
        <f>D44/D46</f>
        <v>0.2558139534883721</v>
      </c>
      <c r="E54" s="12">
        <f>E44/E46</f>
        <v>0.30645161290322581</v>
      </c>
      <c r="F54" s="12">
        <f t="shared" ref="F54:K54" si="8">F44/F46</f>
        <v>0.30927835051546393</v>
      </c>
      <c r="G54" s="12">
        <f t="shared" si="8"/>
        <v>0.38059701492537312</v>
      </c>
      <c r="H54" s="12">
        <f t="shared" si="8"/>
        <v>0.32743362831858408</v>
      </c>
      <c r="I54" s="12">
        <f t="shared" si="8"/>
        <v>0.37704918032786883</v>
      </c>
      <c r="J54" s="12">
        <f t="shared" si="8"/>
        <v>0.30327868852459017</v>
      </c>
      <c r="K54" s="12">
        <f t="shared" si="8"/>
        <v>0.37931034482758619</v>
      </c>
      <c r="L54" s="88"/>
      <c r="M54" s="88"/>
      <c r="N54" s="55"/>
      <c r="O54" s="22"/>
    </row>
    <row r="55" spans="1:15">
      <c r="A55" s="7"/>
      <c r="B55" s="10" t="s">
        <v>32</v>
      </c>
      <c r="C55" s="10" t="s">
        <v>14</v>
      </c>
      <c r="D55" s="12">
        <f t="shared" ref="D55:K55" si="9">D45/D46</f>
        <v>0.7441860465116279</v>
      </c>
      <c r="E55" s="12">
        <f t="shared" si="9"/>
        <v>0.69354838709677424</v>
      </c>
      <c r="F55" s="12">
        <f t="shared" si="9"/>
        <v>0.69072164948453607</v>
      </c>
      <c r="G55" s="12">
        <f t="shared" si="9"/>
        <v>0.61940298507462688</v>
      </c>
      <c r="H55" s="12">
        <f t="shared" si="9"/>
        <v>0.67256637168141598</v>
      </c>
      <c r="I55" s="12">
        <f t="shared" si="9"/>
        <v>0.62295081967213117</v>
      </c>
      <c r="J55" s="12">
        <f t="shared" si="9"/>
        <v>0.69672131147540983</v>
      </c>
      <c r="K55" s="12">
        <f t="shared" si="9"/>
        <v>0.62068965517241381</v>
      </c>
      <c r="L55" s="2"/>
      <c r="M55" s="2"/>
      <c r="N55" s="56"/>
      <c r="O55" s="23"/>
    </row>
    <row r="56" spans="1: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56"/>
      <c r="M56" s="56"/>
      <c r="N56" s="56"/>
      <c r="O56" s="23"/>
    </row>
    <row r="57" spans="1: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57"/>
      <c r="M57" s="57"/>
      <c r="N57" s="57"/>
      <c r="O57" s="24"/>
    </row>
    <row r="58" spans="1:15">
      <c r="A58" s="7"/>
      <c r="B58" s="58"/>
      <c r="C58" s="59"/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26"/>
    </row>
    <row r="59" spans="1:15" s="20" customFormat="1">
      <c r="A59" s="3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22"/>
    </row>
    <row r="60" spans="1:15">
      <c r="A60" s="72"/>
      <c r="B60" s="80"/>
      <c r="C60" s="80"/>
      <c r="D60" s="80"/>
      <c r="E60" s="81"/>
      <c r="F60" s="81"/>
      <c r="G60" s="81"/>
      <c r="H60" s="81"/>
      <c r="I60" s="81"/>
      <c r="J60" s="56"/>
      <c r="K60" s="56"/>
      <c r="L60" s="68"/>
      <c r="M60" s="56"/>
      <c r="N60" s="56"/>
      <c r="O60" s="23"/>
    </row>
    <row r="61" spans="1:15">
      <c r="A61" s="72"/>
      <c r="B61" s="80"/>
      <c r="C61" s="80"/>
      <c r="D61" s="80"/>
      <c r="E61" s="81"/>
      <c r="F61" s="81"/>
      <c r="G61" s="81"/>
      <c r="H61" s="81"/>
      <c r="I61" s="81"/>
      <c r="J61" s="68"/>
      <c r="K61" s="68"/>
      <c r="L61" s="68"/>
      <c r="M61" s="56"/>
      <c r="N61" s="56"/>
      <c r="O61" s="23"/>
    </row>
    <row r="62" spans="1:15">
      <c r="A62" s="72"/>
      <c r="B62" s="82"/>
      <c r="C62" s="83"/>
      <c r="D62" s="83"/>
      <c r="E62" s="83"/>
      <c r="F62" s="83"/>
      <c r="G62" s="83"/>
      <c r="H62" s="83"/>
      <c r="I62" s="83"/>
      <c r="J62" s="64"/>
      <c r="K62" s="64"/>
      <c r="L62" s="64"/>
      <c r="M62" s="57"/>
      <c r="N62" s="57"/>
      <c r="O62" s="24"/>
    </row>
    <row r="63" spans="1:15">
      <c r="A63" s="72"/>
      <c r="B63" s="82"/>
      <c r="C63" s="77"/>
      <c r="D63" s="77"/>
      <c r="E63" s="78"/>
      <c r="F63" s="78"/>
      <c r="G63" s="78"/>
      <c r="H63" s="78"/>
      <c r="I63" s="78"/>
      <c r="J63" s="66"/>
      <c r="K63" s="66"/>
      <c r="L63" s="66"/>
      <c r="M63" s="60"/>
      <c r="N63" s="60"/>
      <c r="O63" s="26"/>
    </row>
    <row r="64" spans="1:15" s="20" customFormat="1">
      <c r="A64" s="73"/>
      <c r="B64" s="79"/>
      <c r="C64" s="79"/>
      <c r="D64" s="79"/>
      <c r="E64" s="79"/>
      <c r="F64" s="79"/>
      <c r="G64" s="79"/>
      <c r="H64" s="79"/>
      <c r="I64" s="79"/>
      <c r="J64" s="67"/>
      <c r="K64" s="67"/>
      <c r="L64" s="67"/>
      <c r="M64" s="55"/>
      <c r="N64" s="55"/>
      <c r="O64" s="22"/>
    </row>
    <row r="65" spans="1:15">
      <c r="A65" s="72"/>
      <c r="B65" s="80"/>
      <c r="C65" s="80"/>
      <c r="D65" s="80"/>
      <c r="E65" s="81"/>
      <c r="F65" s="81"/>
      <c r="G65" s="81"/>
      <c r="H65" s="81"/>
      <c r="I65" s="81"/>
      <c r="J65" s="68"/>
      <c r="K65" s="68"/>
      <c r="L65" s="68"/>
      <c r="M65" s="56"/>
      <c r="N65" s="56"/>
      <c r="O65" s="23"/>
    </row>
    <row r="66" spans="1:15">
      <c r="A66" s="72"/>
      <c r="B66" s="80"/>
      <c r="C66" s="80"/>
      <c r="D66" s="80"/>
      <c r="E66" s="81"/>
      <c r="F66" s="81"/>
      <c r="G66" s="81"/>
      <c r="H66" s="81"/>
      <c r="I66" s="81"/>
      <c r="J66" s="68"/>
      <c r="K66" s="68"/>
      <c r="L66" s="68"/>
      <c r="M66" s="56"/>
      <c r="N66" s="56"/>
      <c r="O66" s="23"/>
    </row>
    <row r="67" spans="1:15">
      <c r="A67" s="72"/>
      <c r="B67" s="76"/>
      <c r="C67" s="83"/>
      <c r="D67" s="83"/>
      <c r="E67" s="83"/>
      <c r="F67" s="83"/>
      <c r="G67" s="83"/>
      <c r="H67" s="83"/>
      <c r="I67" s="83"/>
      <c r="J67" s="64"/>
      <c r="K67" s="64"/>
      <c r="L67" s="64"/>
      <c r="M67" s="57"/>
      <c r="N67" s="57"/>
      <c r="O67" s="24"/>
    </row>
    <row r="68" spans="1:15">
      <c r="A68" s="72"/>
      <c r="B68" s="76"/>
      <c r="C68" s="84"/>
      <c r="D68" s="84"/>
      <c r="E68" s="76"/>
      <c r="F68" s="76"/>
      <c r="G68" s="76"/>
      <c r="H68" s="76"/>
      <c r="I68" s="76"/>
      <c r="J68" s="65"/>
      <c r="K68" s="65"/>
      <c r="L68" s="65"/>
      <c r="M68" s="58"/>
      <c r="N68" s="58"/>
      <c r="O68" s="25"/>
    </row>
    <row r="69" spans="1:15">
      <c r="A69" s="72"/>
      <c r="B69" s="76"/>
      <c r="C69" s="83"/>
      <c r="D69" s="83"/>
      <c r="E69" s="83"/>
      <c r="F69" s="83"/>
      <c r="G69" s="83"/>
      <c r="H69" s="83"/>
      <c r="I69" s="83"/>
      <c r="J69" s="64"/>
      <c r="K69" s="64"/>
      <c r="L69" s="64"/>
      <c r="M69" s="57"/>
      <c r="N69" s="57"/>
      <c r="O69" s="24"/>
    </row>
    <row r="70" spans="1:15">
      <c r="A70" s="72"/>
      <c r="B70" s="76"/>
      <c r="C70" s="83"/>
      <c r="D70" s="83"/>
      <c r="E70" s="83"/>
      <c r="F70" s="83"/>
      <c r="G70" s="83"/>
      <c r="H70" s="83"/>
      <c r="I70" s="83"/>
      <c r="J70" s="64"/>
      <c r="K70" s="64"/>
      <c r="L70" s="64"/>
      <c r="M70" s="64"/>
      <c r="N70" s="57"/>
      <c r="O70" s="24"/>
    </row>
    <row r="71" spans="1:15">
      <c r="A71" s="72"/>
      <c r="B71" s="76"/>
      <c r="C71" s="83"/>
      <c r="D71" s="83"/>
      <c r="E71" s="83"/>
      <c r="F71" s="83"/>
      <c r="G71" s="83"/>
      <c r="H71" s="83"/>
      <c r="I71" s="83"/>
      <c r="J71" s="64"/>
      <c r="K71" s="64"/>
      <c r="L71" s="64"/>
      <c r="M71" s="64"/>
      <c r="N71" s="57"/>
      <c r="O71" s="24"/>
    </row>
    <row r="72" spans="1:15">
      <c r="A72" s="72"/>
      <c r="B72" s="76"/>
      <c r="C72" s="83"/>
      <c r="D72" s="83"/>
      <c r="E72" s="83"/>
      <c r="F72" s="83"/>
      <c r="G72" s="83"/>
      <c r="H72" s="83"/>
      <c r="I72" s="83"/>
      <c r="J72" s="64"/>
      <c r="K72" s="64"/>
      <c r="L72" s="64"/>
      <c r="M72" s="64"/>
      <c r="N72" s="57"/>
      <c r="O72" s="24"/>
    </row>
    <row r="73" spans="1:15">
      <c r="A73" s="72"/>
      <c r="B73" s="76"/>
      <c r="C73" s="77"/>
      <c r="D73" s="77"/>
      <c r="E73" s="83"/>
      <c r="F73" s="83"/>
      <c r="G73" s="83"/>
      <c r="H73" s="83"/>
      <c r="I73" s="83"/>
      <c r="J73" s="64"/>
      <c r="K73" s="64"/>
      <c r="L73" s="64"/>
      <c r="M73" s="64"/>
      <c r="N73" s="57"/>
      <c r="O73" s="24"/>
    </row>
    <row r="74" spans="1:15">
      <c r="A74" s="72"/>
      <c r="B74" s="76"/>
      <c r="C74" s="83"/>
      <c r="D74" s="83"/>
      <c r="E74" s="83"/>
      <c r="F74" s="83"/>
      <c r="G74" s="83"/>
      <c r="H74" s="83"/>
      <c r="I74" s="83"/>
      <c r="J74" s="64"/>
      <c r="K74" s="64"/>
      <c r="L74" s="64"/>
      <c r="M74" s="64"/>
      <c r="N74" s="57"/>
      <c r="O74" s="24"/>
    </row>
    <row r="75" spans="1:15">
      <c r="A75" s="72"/>
      <c r="B75" s="76"/>
      <c r="C75" s="83"/>
      <c r="D75" s="83"/>
      <c r="E75" s="83"/>
      <c r="F75" s="83"/>
      <c r="G75" s="83"/>
      <c r="H75" s="83"/>
      <c r="I75" s="83"/>
      <c r="J75" s="64"/>
      <c r="K75" s="64"/>
      <c r="L75" s="64"/>
      <c r="M75" s="64"/>
      <c r="N75" s="57"/>
      <c r="O75" s="24"/>
    </row>
    <row r="76" spans="1:15">
      <c r="A76" s="72"/>
      <c r="B76" s="76"/>
      <c r="C76" s="83"/>
      <c r="D76" s="83"/>
      <c r="E76" s="83"/>
      <c r="F76" s="83"/>
      <c r="G76" s="83"/>
      <c r="H76" s="83"/>
      <c r="I76" s="83"/>
      <c r="J76" s="64"/>
      <c r="K76" s="64"/>
      <c r="L76" s="64"/>
      <c r="M76" s="64"/>
      <c r="N76" s="57"/>
      <c r="O76" s="24"/>
    </row>
    <row r="77" spans="1:15">
      <c r="A77" s="72"/>
      <c r="B77" s="76"/>
      <c r="C77" s="83"/>
      <c r="D77" s="83"/>
      <c r="E77" s="83"/>
      <c r="F77" s="83"/>
      <c r="G77" s="83"/>
      <c r="H77" s="83"/>
      <c r="I77" s="83"/>
      <c r="J77" s="64"/>
      <c r="K77" s="64"/>
      <c r="L77" s="64"/>
      <c r="M77" s="64"/>
      <c r="N77" s="57"/>
      <c r="O77" s="24"/>
    </row>
    <row r="78" spans="1:15">
      <c r="A78" s="72"/>
      <c r="B78" s="76"/>
      <c r="C78" s="85"/>
      <c r="D78" s="85"/>
      <c r="E78" s="83"/>
      <c r="F78" s="83"/>
      <c r="G78" s="83"/>
      <c r="H78" s="83"/>
      <c r="I78" s="83"/>
      <c r="J78" s="64"/>
      <c r="K78" s="64"/>
      <c r="L78" s="64"/>
      <c r="M78" s="64"/>
      <c r="N78" s="57"/>
      <c r="O78" s="24"/>
    </row>
    <row r="79" spans="1:15">
      <c r="A79" s="72"/>
      <c r="B79" s="76"/>
      <c r="C79" s="83"/>
      <c r="D79" s="83"/>
      <c r="E79" s="83"/>
      <c r="F79" s="83"/>
      <c r="G79" s="83"/>
      <c r="H79" s="83"/>
      <c r="I79" s="83"/>
      <c r="J79" s="64"/>
      <c r="K79" s="64"/>
      <c r="L79" s="64"/>
      <c r="M79" s="64"/>
      <c r="N79" s="57"/>
      <c r="O79" s="24"/>
    </row>
    <row r="80" spans="1:15">
      <c r="A80" s="72"/>
      <c r="B80" s="76"/>
      <c r="C80" s="83"/>
      <c r="D80" s="83"/>
      <c r="E80" s="83"/>
      <c r="F80" s="83"/>
      <c r="G80" s="83"/>
      <c r="H80" s="83"/>
      <c r="I80" s="83"/>
      <c r="J80" s="64"/>
      <c r="K80" s="64"/>
      <c r="L80" s="64"/>
      <c r="M80" s="64"/>
      <c r="N80" s="57"/>
      <c r="O80" s="24"/>
    </row>
    <row r="81" spans="1:15">
      <c r="A81" s="72"/>
      <c r="B81" s="76"/>
      <c r="C81" s="83"/>
      <c r="D81" s="83"/>
      <c r="E81" s="83"/>
      <c r="F81" s="83"/>
      <c r="G81" s="83"/>
      <c r="H81" s="83"/>
      <c r="I81" s="83"/>
      <c r="J81" s="64"/>
      <c r="K81" s="64"/>
      <c r="L81" s="64"/>
      <c r="M81" s="64"/>
      <c r="N81" s="57"/>
      <c r="O81" s="24"/>
    </row>
    <row r="82" spans="1:15">
      <c r="A82" s="72"/>
      <c r="B82" s="86"/>
      <c r="C82" s="86"/>
      <c r="D82" s="86"/>
      <c r="E82" s="86"/>
      <c r="F82" s="86"/>
      <c r="G82" s="86"/>
      <c r="H82" s="86"/>
      <c r="I82" s="86"/>
      <c r="J82" s="69"/>
      <c r="K82" s="69"/>
      <c r="L82" s="69"/>
      <c r="M82" s="69"/>
      <c r="N82" s="61"/>
      <c r="O82" s="27"/>
    </row>
    <row r="83" spans="1:15">
      <c r="A83" s="72"/>
      <c r="B83" s="76"/>
      <c r="C83" s="86"/>
      <c r="D83" s="86"/>
      <c r="E83" s="86"/>
      <c r="F83" s="86"/>
      <c r="G83" s="86"/>
      <c r="H83" s="86"/>
      <c r="I83" s="86"/>
      <c r="J83" s="69"/>
      <c r="K83" s="69"/>
      <c r="L83" s="69"/>
      <c r="M83" s="69"/>
      <c r="N83" s="61"/>
      <c r="O83" s="27"/>
    </row>
    <row r="84" spans="1:15">
      <c r="A84" s="72"/>
      <c r="B84" s="76"/>
      <c r="C84" s="86"/>
      <c r="D84" s="86"/>
      <c r="E84" s="86"/>
      <c r="F84" s="86"/>
      <c r="G84" s="86"/>
      <c r="H84" s="86"/>
      <c r="I84" s="86"/>
      <c r="J84" s="69"/>
      <c r="K84" s="69"/>
      <c r="L84" s="69"/>
      <c r="M84" s="69"/>
      <c r="N84" s="61"/>
      <c r="O84" s="27"/>
    </row>
    <row r="85" spans="1:15">
      <c r="A85" s="72"/>
      <c r="B85" s="76"/>
      <c r="C85" s="86"/>
      <c r="D85" s="86"/>
      <c r="E85" s="86"/>
      <c r="F85" s="86"/>
      <c r="G85" s="86"/>
      <c r="H85" s="86"/>
      <c r="I85" s="86"/>
      <c r="J85" s="69"/>
      <c r="K85" s="69"/>
      <c r="L85" s="69"/>
      <c r="M85" s="69"/>
      <c r="N85" s="61"/>
      <c r="O85" s="27"/>
    </row>
    <row r="86" spans="1:15">
      <c r="A86" s="72"/>
      <c r="B86" s="76"/>
      <c r="C86" s="86"/>
      <c r="D86" s="86"/>
      <c r="E86" s="86"/>
      <c r="F86" s="86"/>
      <c r="G86" s="86"/>
      <c r="H86" s="86"/>
      <c r="I86" s="86"/>
      <c r="J86" s="69"/>
      <c r="K86" s="69"/>
      <c r="L86" s="69"/>
      <c r="M86" s="69"/>
      <c r="N86" s="61"/>
      <c r="O86" s="27"/>
    </row>
    <row r="87" spans="1:15">
      <c r="A87" s="72"/>
      <c r="B87" s="76"/>
      <c r="C87" s="86"/>
      <c r="D87" s="86"/>
      <c r="E87" s="86"/>
      <c r="F87" s="86"/>
      <c r="G87" s="86"/>
      <c r="H87" s="86"/>
      <c r="I87" s="86"/>
      <c r="J87" s="69"/>
      <c r="K87" s="69"/>
      <c r="L87" s="69"/>
      <c r="M87" s="69"/>
      <c r="N87" s="61"/>
      <c r="O87" s="27"/>
    </row>
    <row r="88" spans="1:15">
      <c r="A88" s="72"/>
      <c r="B88" s="73"/>
      <c r="C88" s="86"/>
      <c r="D88" s="86"/>
      <c r="E88" s="86"/>
      <c r="F88" s="86"/>
      <c r="G88" s="86"/>
      <c r="H88" s="86"/>
      <c r="I88" s="86"/>
      <c r="J88" s="69"/>
      <c r="K88" s="69"/>
      <c r="L88" s="69"/>
      <c r="M88" s="69"/>
      <c r="N88" s="61"/>
      <c r="O88" s="27"/>
    </row>
    <row r="89" spans="1:15">
      <c r="A89" s="72"/>
      <c r="B89" s="76"/>
      <c r="C89" s="86"/>
      <c r="D89" s="86"/>
      <c r="E89" s="86"/>
      <c r="F89" s="86"/>
      <c r="G89" s="86"/>
      <c r="H89" s="86"/>
      <c r="I89" s="86"/>
      <c r="J89" s="69"/>
      <c r="K89" s="69"/>
      <c r="L89" s="69"/>
      <c r="M89" s="69"/>
      <c r="N89" s="61"/>
      <c r="O89" s="27"/>
    </row>
    <row r="90" spans="1:15">
      <c r="A90" s="72"/>
      <c r="B90" s="76"/>
      <c r="C90" s="86"/>
      <c r="D90" s="86"/>
      <c r="E90" s="86"/>
      <c r="F90" s="86"/>
      <c r="G90" s="86"/>
      <c r="H90" s="86"/>
      <c r="I90" s="86"/>
      <c r="J90" s="69"/>
      <c r="K90" s="69"/>
      <c r="L90" s="69"/>
      <c r="M90" s="69"/>
      <c r="N90" s="61"/>
      <c r="O90" s="27"/>
    </row>
    <row r="91" spans="1:15">
      <c r="A91" s="72"/>
      <c r="B91" s="76"/>
      <c r="C91" s="86"/>
      <c r="D91" s="86"/>
      <c r="E91" s="86"/>
      <c r="F91" s="86"/>
      <c r="G91" s="86"/>
      <c r="H91" s="86"/>
      <c r="I91" s="86"/>
      <c r="J91" s="69"/>
      <c r="K91" s="69"/>
      <c r="L91" s="69"/>
      <c r="M91" s="69"/>
      <c r="N91" s="61"/>
      <c r="O91" s="27"/>
    </row>
    <row r="92" spans="1:15">
      <c r="A92" s="72"/>
      <c r="B92" s="76"/>
      <c r="C92" s="86"/>
      <c r="D92" s="86"/>
      <c r="E92" s="86"/>
      <c r="F92" s="86"/>
      <c r="G92" s="86"/>
      <c r="H92" s="86"/>
      <c r="I92" s="86"/>
      <c r="J92" s="69"/>
      <c r="K92" s="69"/>
      <c r="L92" s="69"/>
      <c r="M92" s="69"/>
      <c r="N92" s="61"/>
      <c r="O92" s="27"/>
    </row>
    <row r="93" spans="1:15">
      <c r="A93" s="7"/>
      <c r="B93" s="63"/>
      <c r="C93" s="63"/>
      <c r="D93" s="63"/>
      <c r="E93" s="63"/>
      <c r="F93" s="63"/>
      <c r="G93" s="63"/>
      <c r="H93" s="70"/>
      <c r="I93" s="63"/>
      <c r="J93" s="63"/>
      <c r="K93" s="63"/>
      <c r="L93" s="63"/>
      <c r="M93" s="63"/>
      <c r="N93" s="7"/>
    </row>
    <row r="94" spans="1:15">
      <c r="A94" s="7"/>
      <c r="B94" s="63"/>
      <c r="C94" s="63"/>
      <c r="D94" s="63"/>
      <c r="E94" s="63"/>
      <c r="F94" s="63"/>
      <c r="G94" s="63"/>
      <c r="H94" s="70"/>
      <c r="I94" s="63"/>
      <c r="J94" s="63"/>
      <c r="K94" s="63"/>
      <c r="L94" s="63"/>
      <c r="M94" s="63"/>
      <c r="N94" s="7"/>
    </row>
    <row r="95" spans="1:15">
      <c r="A95" s="7"/>
      <c r="B95" s="63"/>
      <c r="C95" s="63"/>
      <c r="D95" s="63"/>
      <c r="E95" s="63"/>
      <c r="F95" s="63"/>
      <c r="G95" s="63"/>
      <c r="H95" s="70"/>
      <c r="I95" s="63"/>
      <c r="J95" s="63"/>
      <c r="K95" s="63"/>
      <c r="L95" s="63"/>
      <c r="M95" s="63"/>
      <c r="N95" s="7"/>
    </row>
    <row r="96" spans="1:15">
      <c r="A96" s="7"/>
      <c r="B96" s="63"/>
      <c r="C96" s="63"/>
      <c r="D96" s="63"/>
      <c r="E96" s="63"/>
      <c r="F96" s="63"/>
      <c r="G96" s="63"/>
      <c r="H96" s="70"/>
      <c r="I96" s="63"/>
      <c r="J96" s="63"/>
      <c r="K96" s="63"/>
      <c r="L96" s="63"/>
      <c r="M96" s="63"/>
      <c r="N96" s="7"/>
    </row>
    <row r="97" spans="1:14">
      <c r="A97" s="7"/>
      <c r="B97" s="63"/>
      <c r="C97" s="63"/>
      <c r="D97" s="63"/>
      <c r="E97" s="63"/>
      <c r="F97" s="63"/>
      <c r="G97" s="63"/>
      <c r="H97" s="70"/>
      <c r="I97" s="63"/>
      <c r="J97" s="63"/>
      <c r="K97" s="63"/>
      <c r="L97" s="63"/>
      <c r="M97" s="63"/>
      <c r="N97" s="7"/>
    </row>
    <row r="98" spans="1:14">
      <c r="A98" s="7"/>
      <c r="B98" s="63"/>
      <c r="C98" s="63"/>
      <c r="D98" s="63"/>
      <c r="E98" s="63"/>
      <c r="F98" s="63"/>
      <c r="G98" s="63"/>
      <c r="H98" s="70"/>
      <c r="I98" s="63"/>
      <c r="J98" s="63"/>
      <c r="K98" s="63"/>
      <c r="L98" s="63"/>
      <c r="M98" s="63"/>
      <c r="N98" s="7"/>
    </row>
    <row r="99" spans="1:14">
      <c r="A99" s="7"/>
      <c r="B99" s="63"/>
      <c r="C99" s="63"/>
      <c r="D99" s="63"/>
      <c r="E99" s="63"/>
      <c r="F99" s="63"/>
      <c r="G99" s="63"/>
      <c r="H99" s="70"/>
      <c r="I99" s="63"/>
      <c r="J99" s="63"/>
      <c r="K99" s="63"/>
      <c r="L99" s="63"/>
      <c r="M99" s="63"/>
      <c r="N99" s="7"/>
    </row>
    <row r="100" spans="1:14">
      <c r="A100" s="7"/>
      <c r="B100" s="63"/>
      <c r="C100" s="63"/>
      <c r="D100" s="63"/>
      <c r="E100" s="63"/>
      <c r="F100" s="63"/>
      <c r="G100" s="63"/>
      <c r="H100" s="70"/>
      <c r="I100" s="63"/>
      <c r="J100" s="63"/>
      <c r="K100" s="63"/>
      <c r="L100" s="63"/>
      <c r="M100" s="63"/>
      <c r="N100" s="7"/>
    </row>
    <row r="101" spans="1:14">
      <c r="A101" s="7"/>
      <c r="B101" s="63"/>
      <c r="C101" s="63"/>
      <c r="D101" s="63"/>
      <c r="E101" s="63"/>
      <c r="F101" s="63"/>
      <c r="G101" s="63"/>
      <c r="H101" s="70"/>
      <c r="I101" s="63"/>
      <c r="J101" s="63"/>
      <c r="K101" s="63"/>
      <c r="L101" s="63"/>
      <c r="M101" s="63"/>
      <c r="N101" s="7"/>
    </row>
    <row r="102" spans="1:14">
      <c r="A102" s="7"/>
      <c r="B102" s="63"/>
      <c r="C102" s="63"/>
      <c r="D102" s="63"/>
      <c r="E102" s="63"/>
      <c r="F102" s="63"/>
      <c r="G102" s="63"/>
      <c r="H102" s="70"/>
      <c r="I102" s="63"/>
      <c r="J102" s="63"/>
      <c r="K102" s="63"/>
      <c r="L102" s="63"/>
      <c r="M102" s="63"/>
      <c r="N102" s="7"/>
    </row>
    <row r="103" spans="1:14">
      <c r="A103" s="7"/>
      <c r="B103" s="63"/>
      <c r="C103" s="63"/>
      <c r="D103" s="63"/>
      <c r="E103" s="63"/>
      <c r="F103" s="63"/>
      <c r="G103" s="63"/>
      <c r="H103" s="70"/>
      <c r="I103" s="63"/>
      <c r="J103" s="63"/>
      <c r="K103" s="63"/>
      <c r="L103" s="63"/>
      <c r="M103" s="63"/>
      <c r="N103" s="7"/>
    </row>
    <row r="104" spans="1:14">
      <c r="A104" s="7"/>
      <c r="B104" s="63"/>
      <c r="C104" s="63"/>
      <c r="D104" s="63"/>
      <c r="E104" s="63"/>
      <c r="F104" s="63"/>
      <c r="G104" s="63"/>
      <c r="H104" s="70"/>
      <c r="I104" s="63"/>
      <c r="J104" s="63"/>
      <c r="K104" s="63"/>
      <c r="L104" s="63"/>
      <c r="M104" s="63"/>
      <c r="N104" s="7"/>
    </row>
    <row r="105" spans="1:14">
      <c r="A105" s="7"/>
      <c r="B105" s="7"/>
      <c r="C105" s="7"/>
      <c r="D105" s="7"/>
      <c r="E105" s="7"/>
      <c r="F105" s="7"/>
      <c r="G105" s="7"/>
      <c r="H105" s="62"/>
      <c r="I105" s="7"/>
      <c r="J105" s="7"/>
      <c r="K105" s="7"/>
      <c r="L105" s="7"/>
      <c r="M105" s="7"/>
      <c r="N105" s="7"/>
    </row>
    <row r="106" spans="1:14">
      <c r="A106" s="7"/>
      <c r="B106" s="7"/>
      <c r="C106" s="7"/>
      <c r="D106" s="7"/>
      <c r="E106" s="7"/>
      <c r="F106" s="7"/>
      <c r="G106" s="7"/>
      <c r="H106" s="62"/>
      <c r="I106" s="7"/>
      <c r="J106" s="7"/>
      <c r="K106" s="7"/>
      <c r="L106" s="7"/>
      <c r="M106" s="7"/>
      <c r="N106" s="7"/>
    </row>
    <row r="107" spans="1:14">
      <c r="A107" s="7"/>
      <c r="B107" s="7"/>
      <c r="C107" s="7"/>
      <c r="D107" s="7"/>
      <c r="E107" s="7"/>
      <c r="F107" s="7"/>
      <c r="G107" s="7"/>
      <c r="H107" s="62"/>
      <c r="I107" s="7"/>
      <c r="J107" s="7"/>
      <c r="K107" s="7"/>
      <c r="L107" s="7"/>
      <c r="M107" s="7"/>
      <c r="N107" s="7"/>
    </row>
    <row r="108" spans="1:14">
      <c r="A108" s="7"/>
      <c r="B108" s="7"/>
      <c r="C108" s="7"/>
      <c r="D108" s="7"/>
      <c r="E108" s="7"/>
      <c r="F108" s="7"/>
      <c r="G108" s="7"/>
      <c r="H108" s="62"/>
      <c r="I108" s="7"/>
      <c r="J108" s="7"/>
      <c r="K108" s="7"/>
      <c r="L108" s="7"/>
      <c r="M108" s="7"/>
      <c r="N108" s="7"/>
    </row>
    <row r="109" spans="1:14">
      <c r="A109" s="7"/>
      <c r="B109" s="7"/>
      <c r="C109" s="7"/>
      <c r="D109" s="7"/>
      <c r="E109" s="7"/>
      <c r="F109" s="7"/>
      <c r="G109" s="7"/>
      <c r="H109" s="62"/>
      <c r="I109" s="7"/>
      <c r="J109" s="7"/>
      <c r="K109" s="7"/>
      <c r="L109" s="7"/>
      <c r="M109" s="7"/>
      <c r="N109" s="7"/>
    </row>
  </sheetData>
  <mergeCells count="12">
    <mergeCell ref="B1:H1"/>
    <mergeCell ref="B2:H2"/>
    <mergeCell ref="B4:H4"/>
    <mergeCell ref="B24:H24"/>
    <mergeCell ref="C7:E7"/>
    <mergeCell ref="B7:B8"/>
    <mergeCell ref="F7:H7"/>
    <mergeCell ref="B35:E35"/>
    <mergeCell ref="I7:K7"/>
    <mergeCell ref="L7:N7"/>
    <mergeCell ref="B19:N19"/>
    <mergeCell ref="B20:N20"/>
  </mergeCells>
  <phoneticPr fontId="4" type="noConversion"/>
  <printOptions horizontalCentered="1" gridLinesSet="0"/>
  <pageMargins left="0.59055118110236227" right="0.59055118110236227" top="0.59055118110236227" bottom="0.59055118110236227" header="0" footer="0"/>
  <pageSetup paperSize="9" scale="63" firstPageNumber="39" fitToHeight="2" orientation="portrait" useFirstPageNumber="1" horizontalDpi="4294967292" r:id="rId1"/>
  <headerFooter alignWithMargins="0"/>
  <rowBreaks count="1" manualBreakCount="1"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3.3.1</vt:lpstr>
      <vt:lpstr>'3.3.1'!_1Àrea_d_impressió</vt:lpstr>
      <vt:lpstr>'3.3.1'!Àrea_d'impressió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Ramon Miralles</dc:creator>
  <cp:lastModifiedBy>UPCnet</cp:lastModifiedBy>
  <cp:lastPrinted>2011-09-05T11:57:30Z</cp:lastPrinted>
  <dcterms:created xsi:type="dcterms:W3CDTF">2003-07-22T12:28:44Z</dcterms:created>
  <dcterms:modified xsi:type="dcterms:W3CDTF">2011-11-11T08:28:03Z</dcterms:modified>
</cp:coreProperties>
</file>