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9245" windowHeight="6345"/>
  </bookViews>
  <sheets>
    <sheet name="3162" sheetId="1" r:id="rId1"/>
  </sheets>
  <definedNames>
    <definedName name="_1Àrea_d_impressió" localSheetId="0">'3162'!$A$1:$S$463</definedName>
    <definedName name="_xlnm.Print_Area" localSheetId="0">'3162'!$A$1:$S$465</definedName>
  </definedNames>
  <calcPr calcId="125725"/>
</workbook>
</file>

<file path=xl/calcChain.xml><?xml version="1.0" encoding="utf-8"?>
<calcChain xmlns="http://schemas.openxmlformats.org/spreadsheetml/2006/main">
  <c r="Q46" i="1"/>
  <c r="Q45"/>
  <c r="Q39"/>
  <c r="Q38"/>
  <c r="Q21"/>
  <c r="Q20"/>
  <c r="Q14"/>
  <c r="Q13"/>
  <c r="M462"/>
  <c r="L462"/>
  <c r="N461"/>
  <c r="N460"/>
  <c r="N462" s="1"/>
  <c r="M455"/>
  <c r="L455"/>
  <c r="N454"/>
  <c r="N453"/>
  <c r="N455" s="1"/>
  <c r="M433"/>
  <c r="L433"/>
  <c r="N432"/>
  <c r="N431"/>
  <c r="N433" s="1"/>
  <c r="L438" s="1"/>
  <c r="M426"/>
  <c r="L426"/>
  <c r="N425"/>
  <c r="N424"/>
  <c r="N426" s="1"/>
  <c r="M405"/>
  <c r="L405"/>
  <c r="N404"/>
  <c r="N403"/>
  <c r="N405" s="1"/>
  <c r="L410" s="1"/>
  <c r="M398"/>
  <c r="L398"/>
  <c r="N397"/>
  <c r="N396"/>
  <c r="N398" s="1"/>
  <c r="M380"/>
  <c r="L380"/>
  <c r="N379"/>
  <c r="N378"/>
  <c r="N380" s="1"/>
  <c r="L385" s="1"/>
  <c r="M373"/>
  <c r="L373"/>
  <c r="N372"/>
  <c r="N371"/>
  <c r="N373" s="1"/>
  <c r="M349"/>
  <c r="L349"/>
  <c r="N348"/>
  <c r="N347"/>
  <c r="N349" s="1"/>
  <c r="L354" s="1"/>
  <c r="M342"/>
  <c r="L342"/>
  <c r="N341"/>
  <c r="N340"/>
  <c r="N342" s="1"/>
  <c r="M320"/>
  <c r="L320"/>
  <c r="N319"/>
  <c r="N318"/>
  <c r="N320" s="1"/>
  <c r="L325" s="1"/>
  <c r="M313"/>
  <c r="L313"/>
  <c r="N312"/>
  <c r="N311"/>
  <c r="N313" s="1"/>
  <c r="M289"/>
  <c r="L289"/>
  <c r="N288"/>
  <c r="N287"/>
  <c r="N289" s="1"/>
  <c r="L294" s="1"/>
  <c r="M282"/>
  <c r="L282"/>
  <c r="N281"/>
  <c r="N280"/>
  <c r="N282" s="1"/>
  <c r="M262"/>
  <c r="L262"/>
  <c r="N261"/>
  <c r="N260"/>
  <c r="N262" s="1"/>
  <c r="L267" s="1"/>
  <c r="M255"/>
  <c r="L255"/>
  <c r="N254"/>
  <c r="N253"/>
  <c r="N255" s="1"/>
  <c r="M235"/>
  <c r="L235"/>
  <c r="N234"/>
  <c r="N233"/>
  <c r="N235" s="1"/>
  <c r="L240" s="1"/>
  <c r="M228"/>
  <c r="L228"/>
  <c r="N227"/>
  <c r="N226"/>
  <c r="N228" s="1"/>
  <c r="M211"/>
  <c r="L211"/>
  <c r="N210"/>
  <c r="N209"/>
  <c r="N211" s="1"/>
  <c r="L216" s="1"/>
  <c r="M204"/>
  <c r="L204"/>
  <c r="N203"/>
  <c r="N202"/>
  <c r="N204" s="1"/>
  <c r="M182"/>
  <c r="L182"/>
  <c r="N181"/>
  <c r="N180"/>
  <c r="N182" s="1"/>
  <c r="M175"/>
  <c r="L175"/>
  <c r="N174"/>
  <c r="N173"/>
  <c r="N175" s="1"/>
  <c r="L187" s="1"/>
  <c r="M156"/>
  <c r="L156"/>
  <c r="N155"/>
  <c r="N154"/>
  <c r="N156" s="1"/>
  <c r="L161" s="1"/>
  <c r="M149"/>
  <c r="L149"/>
  <c r="N148"/>
  <c r="N147"/>
  <c r="N149" s="1"/>
  <c r="M129"/>
  <c r="L129"/>
  <c r="N128"/>
  <c r="N127"/>
  <c r="N129" s="1"/>
  <c r="L134" s="1"/>
  <c r="M122"/>
  <c r="L122"/>
  <c r="N121"/>
  <c r="N120"/>
  <c r="N122" s="1"/>
  <c r="M102"/>
  <c r="L102"/>
  <c r="N101"/>
  <c r="N100"/>
  <c r="N102" s="1"/>
  <c r="L107" s="1"/>
  <c r="M95"/>
  <c r="L95"/>
  <c r="N94"/>
  <c r="N93"/>
  <c r="N95" s="1"/>
  <c r="M74"/>
  <c r="L74"/>
  <c r="N73"/>
  <c r="N72"/>
  <c r="N74" s="1"/>
  <c r="L79" s="1"/>
  <c r="M67"/>
  <c r="L67"/>
  <c r="N66"/>
  <c r="N65"/>
  <c r="N67" s="1"/>
  <c r="M47"/>
  <c r="L47"/>
  <c r="N46"/>
  <c r="N45"/>
  <c r="N47" s="1"/>
  <c r="L52" s="1"/>
  <c r="M40"/>
  <c r="L40"/>
  <c r="N39"/>
  <c r="N38"/>
  <c r="N40" s="1"/>
  <c r="M22"/>
  <c r="L22"/>
  <c r="N21"/>
  <c r="N20"/>
  <c r="N22" s="1"/>
  <c r="L27" s="1"/>
  <c r="M15"/>
  <c r="L15"/>
  <c r="N14"/>
  <c r="N13"/>
  <c r="N15" s="1"/>
  <c r="P462"/>
  <c r="O462"/>
  <c r="Q461"/>
  <c r="Q460"/>
  <c r="P455"/>
  <c r="O455"/>
  <c r="Q454"/>
  <c r="Q453"/>
  <c r="P433"/>
  <c r="O433"/>
  <c r="Q404"/>
  <c r="Q403"/>
  <c r="Q397"/>
  <c r="Q396"/>
  <c r="Q379"/>
  <c r="Q378"/>
  <c r="Q372"/>
  <c r="Q371"/>
  <c r="Q348"/>
  <c r="Q347"/>
  <c r="Q341"/>
  <c r="Q340"/>
  <c r="Q342" s="1"/>
  <c r="Q319"/>
  <c r="Q318"/>
  <c r="Q320" s="1"/>
  <c r="O325" s="1"/>
  <c r="Q312"/>
  <c r="Q311"/>
  <c r="Q288"/>
  <c r="Q287"/>
  <c r="Q281"/>
  <c r="Q280"/>
  <c r="Q261"/>
  <c r="Q260"/>
  <c r="Q254"/>
  <c r="Q253"/>
  <c r="Q255" s="1"/>
  <c r="Q234"/>
  <c r="Q233"/>
  <c r="Q227"/>
  <c r="Q226"/>
  <c r="Q210"/>
  <c r="Q209"/>
  <c r="Q203"/>
  <c r="Q202"/>
  <c r="Q181"/>
  <c r="Q180"/>
  <c r="Q174"/>
  <c r="Q173"/>
  <c r="Q155"/>
  <c r="Q154"/>
  <c r="Q148"/>
  <c r="Q147"/>
  <c r="Q128"/>
  <c r="Q127"/>
  <c r="Q121"/>
  <c r="Q120"/>
  <c r="Q101"/>
  <c r="Q100"/>
  <c r="Q94"/>
  <c r="Q93"/>
  <c r="Q73"/>
  <c r="Q72"/>
  <c r="Q66"/>
  <c r="Q65"/>
  <c r="Q432"/>
  <c r="Q431"/>
  <c r="Q425"/>
  <c r="Q424"/>
  <c r="P426"/>
  <c r="O426"/>
  <c r="P405"/>
  <c r="O405"/>
  <c r="P398"/>
  <c r="O398"/>
  <c r="P380"/>
  <c r="O380"/>
  <c r="P373"/>
  <c r="O373"/>
  <c r="P349"/>
  <c r="O349"/>
  <c r="P342"/>
  <c r="O342"/>
  <c r="P320"/>
  <c r="O320"/>
  <c r="P313"/>
  <c r="O313"/>
  <c r="P289"/>
  <c r="O289"/>
  <c r="P282"/>
  <c r="O282"/>
  <c r="P262"/>
  <c r="O262"/>
  <c r="P255"/>
  <c r="O255"/>
  <c r="P235"/>
  <c r="O235"/>
  <c r="P228"/>
  <c r="O228"/>
  <c r="P211"/>
  <c r="O211"/>
  <c r="P204"/>
  <c r="O204"/>
  <c r="P182"/>
  <c r="O182"/>
  <c r="P175"/>
  <c r="O175"/>
  <c r="P156"/>
  <c r="O156"/>
  <c r="P149"/>
  <c r="O149"/>
  <c r="P129"/>
  <c r="O129"/>
  <c r="P122"/>
  <c r="O122"/>
  <c r="P102"/>
  <c r="O102"/>
  <c r="P95"/>
  <c r="O95"/>
  <c r="P74"/>
  <c r="O74"/>
  <c r="O67"/>
  <c r="P67"/>
  <c r="P47"/>
  <c r="O47"/>
  <c r="P40"/>
  <c r="O40"/>
  <c r="P22"/>
  <c r="O22"/>
  <c r="P15"/>
  <c r="O15"/>
  <c r="Q433" l="1"/>
  <c r="O438" s="1"/>
  <c r="Q235"/>
  <c r="O240" s="1"/>
  <c r="Q129"/>
  <c r="O134" s="1"/>
  <c r="Q175"/>
  <c r="O187" s="1"/>
  <c r="Q122"/>
  <c r="Q204"/>
  <c r="Q398"/>
  <c r="Q282"/>
  <c r="Q228"/>
  <c r="Q313"/>
  <c r="Q47"/>
  <c r="O52" s="1"/>
  <c r="Q40"/>
  <c r="Q462"/>
  <c r="Q455"/>
  <c r="Q426"/>
  <c r="Q405"/>
  <c r="O410" s="1"/>
  <c r="Q373"/>
  <c r="Q380"/>
  <c r="O385" s="1"/>
  <c r="Q349"/>
  <c r="O354" s="1"/>
  <c r="Q289"/>
  <c r="O294" s="1"/>
  <c r="Q262"/>
  <c r="O267" s="1"/>
  <c r="Q211"/>
  <c r="O216" s="1"/>
  <c r="Q182"/>
  <c r="Q156"/>
  <c r="O161" s="1"/>
  <c r="Q149"/>
  <c r="Q95"/>
  <c r="Q102"/>
  <c r="O107" s="1"/>
  <c r="Q74"/>
  <c r="O79" s="1"/>
  <c r="Q67"/>
  <c r="Q22"/>
  <c r="O27" s="1"/>
  <c r="Q15"/>
  <c r="E340" l="1"/>
  <c r="H340"/>
  <c r="K340"/>
  <c r="E371"/>
  <c r="H371"/>
  <c r="K371"/>
  <c r="E341"/>
  <c r="H341"/>
  <c r="K341"/>
  <c r="E372"/>
  <c r="H372"/>
  <c r="K372"/>
  <c r="C342"/>
  <c r="D342"/>
  <c r="F342"/>
  <c r="G342"/>
  <c r="H342"/>
  <c r="I342"/>
  <c r="J342"/>
  <c r="C373"/>
  <c r="D373"/>
  <c r="E373"/>
  <c r="F373"/>
  <c r="G373"/>
  <c r="H373"/>
  <c r="I373"/>
  <c r="J373"/>
  <c r="K373"/>
  <c r="E347"/>
  <c r="H347"/>
  <c r="K347"/>
  <c r="E378"/>
  <c r="H378"/>
  <c r="K378"/>
  <c r="E348"/>
  <c r="E349" s="1"/>
  <c r="C354" s="1"/>
  <c r="H348"/>
  <c r="K348"/>
  <c r="E379"/>
  <c r="H379"/>
  <c r="K379"/>
  <c r="C349"/>
  <c r="D349"/>
  <c r="F349"/>
  <c r="G349"/>
  <c r="H349"/>
  <c r="F354" s="1"/>
  <c r="I349"/>
  <c r="J349"/>
  <c r="C380"/>
  <c r="D380"/>
  <c r="E380"/>
  <c r="C385" s="1"/>
  <c r="F380"/>
  <c r="G380"/>
  <c r="I380"/>
  <c r="J380"/>
  <c r="K380"/>
  <c r="I385" s="1"/>
  <c r="G47"/>
  <c r="F47"/>
  <c r="D47"/>
  <c r="C47"/>
  <c r="H46"/>
  <c r="E46"/>
  <c r="H45"/>
  <c r="H47" s="1"/>
  <c r="F52" s="1"/>
  <c r="E45"/>
  <c r="E47" s="1"/>
  <c r="C52" s="1"/>
  <c r="G40"/>
  <c r="F40"/>
  <c r="D40"/>
  <c r="C40"/>
  <c r="H39"/>
  <c r="E39"/>
  <c r="H38"/>
  <c r="E38"/>
  <c r="G102"/>
  <c r="F102"/>
  <c r="D102"/>
  <c r="C102"/>
  <c r="H101"/>
  <c r="E101"/>
  <c r="H100"/>
  <c r="H102" s="1"/>
  <c r="F107" s="1"/>
  <c r="E100"/>
  <c r="E102" s="1"/>
  <c r="C107" s="1"/>
  <c r="G95"/>
  <c r="F95"/>
  <c r="D95"/>
  <c r="C95"/>
  <c r="H94"/>
  <c r="E94"/>
  <c r="H93"/>
  <c r="H95" s="1"/>
  <c r="E93"/>
  <c r="E95" s="1"/>
  <c r="G156"/>
  <c r="F156"/>
  <c r="D156"/>
  <c r="C156"/>
  <c r="H155"/>
  <c r="E155"/>
  <c r="H154"/>
  <c r="H156" s="1"/>
  <c r="F161" s="1"/>
  <c r="E154"/>
  <c r="G149"/>
  <c r="F149"/>
  <c r="D149"/>
  <c r="C149"/>
  <c r="H148"/>
  <c r="E148"/>
  <c r="H147"/>
  <c r="H149" s="1"/>
  <c r="E147"/>
  <c r="E149" s="1"/>
  <c r="G211"/>
  <c r="F211"/>
  <c r="D211"/>
  <c r="C211"/>
  <c r="H210"/>
  <c r="E210"/>
  <c r="H209"/>
  <c r="H211" s="1"/>
  <c r="F216" s="1"/>
  <c r="E209"/>
  <c r="G204"/>
  <c r="F204"/>
  <c r="D204"/>
  <c r="C204"/>
  <c r="H203"/>
  <c r="E203"/>
  <c r="H202"/>
  <c r="H204" s="1"/>
  <c r="E202"/>
  <c r="E204" s="1"/>
  <c r="G262"/>
  <c r="F262"/>
  <c r="D262"/>
  <c r="C262"/>
  <c r="H261"/>
  <c r="E261"/>
  <c r="H260"/>
  <c r="H262" s="1"/>
  <c r="F267" s="1"/>
  <c r="E260"/>
  <c r="G255"/>
  <c r="F255"/>
  <c r="D255"/>
  <c r="C255"/>
  <c r="H254"/>
  <c r="E254"/>
  <c r="H253"/>
  <c r="H255" s="1"/>
  <c r="E253"/>
  <c r="E255" s="1"/>
  <c r="G320"/>
  <c r="F320"/>
  <c r="D320"/>
  <c r="C320"/>
  <c r="H319"/>
  <c r="E319"/>
  <c r="H318"/>
  <c r="H320" s="1"/>
  <c r="F325" s="1"/>
  <c r="E318"/>
  <c r="E320" s="1"/>
  <c r="C325" s="1"/>
  <c r="G313"/>
  <c r="F313"/>
  <c r="D313"/>
  <c r="C313"/>
  <c r="H312"/>
  <c r="E312"/>
  <c r="H311"/>
  <c r="H313" s="1"/>
  <c r="E311"/>
  <c r="G433"/>
  <c r="F433"/>
  <c r="D433"/>
  <c r="C433"/>
  <c r="H432"/>
  <c r="E432"/>
  <c r="H431"/>
  <c r="H433" s="1"/>
  <c r="F438" s="1"/>
  <c r="E431"/>
  <c r="E433" s="1"/>
  <c r="G426"/>
  <c r="F426"/>
  <c r="D426"/>
  <c r="C426"/>
  <c r="H425"/>
  <c r="E425"/>
  <c r="H424"/>
  <c r="H426" s="1"/>
  <c r="E424"/>
  <c r="E426" s="1"/>
  <c r="G462"/>
  <c r="F462"/>
  <c r="D462"/>
  <c r="C462"/>
  <c r="H461"/>
  <c r="E461"/>
  <c r="H460"/>
  <c r="H462" s="1"/>
  <c r="E460"/>
  <c r="G455"/>
  <c r="F455"/>
  <c r="D455"/>
  <c r="C455"/>
  <c r="H454"/>
  <c r="E454"/>
  <c r="H453"/>
  <c r="H455" s="1"/>
  <c r="E453"/>
  <c r="E455" s="1"/>
  <c r="G405"/>
  <c r="F405"/>
  <c r="D405"/>
  <c r="C405"/>
  <c r="H404"/>
  <c r="E404"/>
  <c r="H403"/>
  <c r="H405" s="1"/>
  <c r="F410" s="1"/>
  <c r="E403"/>
  <c r="G398"/>
  <c r="F398"/>
  <c r="D398"/>
  <c r="C398"/>
  <c r="H397"/>
  <c r="E397"/>
  <c r="H396"/>
  <c r="H398" s="1"/>
  <c r="E396"/>
  <c r="E398" s="1"/>
  <c r="G289"/>
  <c r="F289"/>
  <c r="D289"/>
  <c r="C289"/>
  <c r="H288"/>
  <c r="E288"/>
  <c r="H287"/>
  <c r="H289" s="1"/>
  <c r="F294" s="1"/>
  <c r="E287"/>
  <c r="G282"/>
  <c r="F282"/>
  <c r="D282"/>
  <c r="C282"/>
  <c r="H281"/>
  <c r="E281"/>
  <c r="H280"/>
  <c r="H282" s="1"/>
  <c r="E280"/>
  <c r="E282" s="1"/>
  <c r="G235"/>
  <c r="F235"/>
  <c r="D235"/>
  <c r="C235"/>
  <c r="H234"/>
  <c r="E234"/>
  <c r="H233"/>
  <c r="H235" s="1"/>
  <c r="F240" s="1"/>
  <c r="E233"/>
  <c r="E235" s="1"/>
  <c r="C240" s="1"/>
  <c r="G228"/>
  <c r="F228"/>
  <c r="D228"/>
  <c r="C228"/>
  <c r="H227"/>
  <c r="E227"/>
  <c r="H226"/>
  <c r="E226"/>
  <c r="E228" s="1"/>
  <c r="G182"/>
  <c r="F182"/>
  <c r="D182"/>
  <c r="C182"/>
  <c r="H181"/>
  <c r="E181"/>
  <c r="H180"/>
  <c r="H182" s="1"/>
  <c r="E180"/>
  <c r="E182" s="1"/>
  <c r="G175"/>
  <c r="F175"/>
  <c r="D175"/>
  <c r="C175"/>
  <c r="H174"/>
  <c r="E174"/>
  <c r="H173"/>
  <c r="H175" s="1"/>
  <c r="F187" s="1"/>
  <c r="E173"/>
  <c r="G129"/>
  <c r="F129"/>
  <c r="D129"/>
  <c r="C129"/>
  <c r="H128"/>
  <c r="E128"/>
  <c r="H127"/>
  <c r="H129" s="1"/>
  <c r="F134" s="1"/>
  <c r="E127"/>
  <c r="E129" s="1"/>
  <c r="C134" s="1"/>
  <c r="G122"/>
  <c r="F122"/>
  <c r="D122"/>
  <c r="C122"/>
  <c r="H121"/>
  <c r="E121"/>
  <c r="H120"/>
  <c r="H122" s="1"/>
  <c r="E120"/>
  <c r="E122" s="1"/>
  <c r="G74"/>
  <c r="F74"/>
  <c r="D74"/>
  <c r="C74"/>
  <c r="H73"/>
  <c r="E73"/>
  <c r="H72"/>
  <c r="H74" s="1"/>
  <c r="F79" s="1"/>
  <c r="E72"/>
  <c r="G67"/>
  <c r="F67"/>
  <c r="D67"/>
  <c r="C67"/>
  <c r="H66"/>
  <c r="E66"/>
  <c r="H65"/>
  <c r="E65"/>
  <c r="H21"/>
  <c r="E21"/>
  <c r="H20"/>
  <c r="E20"/>
  <c r="E22" s="1"/>
  <c r="H14"/>
  <c r="E14"/>
  <c r="H13"/>
  <c r="E13"/>
  <c r="K287"/>
  <c r="K100"/>
  <c r="G22"/>
  <c r="F22"/>
  <c r="G15"/>
  <c r="F15"/>
  <c r="K432"/>
  <c r="K431"/>
  <c r="K461"/>
  <c r="K460"/>
  <c r="K404"/>
  <c r="K403"/>
  <c r="K319"/>
  <c r="K318"/>
  <c r="K288"/>
  <c r="K261"/>
  <c r="K260"/>
  <c r="K234"/>
  <c r="K233"/>
  <c r="K210"/>
  <c r="K209"/>
  <c r="K181"/>
  <c r="K180"/>
  <c r="K155"/>
  <c r="K154"/>
  <c r="K128"/>
  <c r="K127"/>
  <c r="K101"/>
  <c r="K102" s="1"/>
  <c r="I107" s="1"/>
  <c r="K73"/>
  <c r="K72"/>
  <c r="K46"/>
  <c r="K45"/>
  <c r="K425"/>
  <c r="K424"/>
  <c r="K454"/>
  <c r="K453"/>
  <c r="K397"/>
  <c r="K396"/>
  <c r="K312"/>
  <c r="K311"/>
  <c r="K281"/>
  <c r="K280"/>
  <c r="K254"/>
  <c r="K253"/>
  <c r="K227"/>
  <c r="K226"/>
  <c r="K203"/>
  <c r="K202"/>
  <c r="K174"/>
  <c r="K173"/>
  <c r="K148"/>
  <c r="K147"/>
  <c r="K121"/>
  <c r="K120"/>
  <c r="K94"/>
  <c r="K93"/>
  <c r="K66"/>
  <c r="K65"/>
  <c r="I67"/>
  <c r="J67"/>
  <c r="K39"/>
  <c r="K38"/>
  <c r="K21"/>
  <c r="K20"/>
  <c r="I22"/>
  <c r="J22"/>
  <c r="I15"/>
  <c r="J15"/>
  <c r="K13"/>
  <c r="K14"/>
  <c r="I47"/>
  <c r="J47"/>
  <c r="I102"/>
  <c r="J102"/>
  <c r="I95"/>
  <c r="J95"/>
  <c r="I156"/>
  <c r="J156"/>
  <c r="I149"/>
  <c r="J149"/>
  <c r="C15"/>
  <c r="I40"/>
  <c r="J40"/>
  <c r="C22"/>
  <c r="R95"/>
  <c r="I74"/>
  <c r="J74"/>
  <c r="I122"/>
  <c r="J122"/>
  <c r="I129"/>
  <c r="J129"/>
  <c r="I175"/>
  <c r="J175"/>
  <c r="I204"/>
  <c r="J204"/>
  <c r="I182"/>
  <c r="J182"/>
  <c r="I211"/>
  <c r="J211"/>
  <c r="I228"/>
  <c r="J228"/>
  <c r="I255"/>
  <c r="J255"/>
  <c r="I235"/>
  <c r="J235"/>
  <c r="I262"/>
  <c r="J262"/>
  <c r="I282"/>
  <c r="J282"/>
  <c r="I313"/>
  <c r="J313"/>
  <c r="K313"/>
  <c r="I289"/>
  <c r="J289"/>
  <c r="K289"/>
  <c r="I294" s="1"/>
  <c r="I320"/>
  <c r="J320"/>
  <c r="I398"/>
  <c r="J398"/>
  <c r="I455"/>
  <c r="J455"/>
  <c r="K455"/>
  <c r="I405"/>
  <c r="J405"/>
  <c r="I462"/>
  <c r="J462"/>
  <c r="I426"/>
  <c r="J426"/>
  <c r="I433"/>
  <c r="J433"/>
  <c r="K433"/>
  <c r="I438" s="1"/>
  <c r="H15"/>
  <c r="K22"/>
  <c r="I27" s="1"/>
  <c r="E175"/>
  <c r="C187" s="1"/>
  <c r="H228"/>
  <c r="K74"/>
  <c r="I79" s="1"/>
  <c r="E15"/>
  <c r="D15" s="1"/>
  <c r="K95"/>
  <c r="E262"/>
  <c r="C267" s="1"/>
  <c r="E156"/>
  <c r="C161" s="1"/>
  <c r="E40"/>
  <c r="E74"/>
  <c r="C79" s="1"/>
  <c r="K349" l="1"/>
  <c r="I354" s="1"/>
  <c r="K204"/>
  <c r="K156"/>
  <c r="I161" s="1"/>
  <c r="K405"/>
  <c r="I410" s="1"/>
  <c r="D22"/>
  <c r="E289"/>
  <c r="C294" s="1"/>
  <c r="K15"/>
  <c r="K40"/>
  <c r="K67"/>
  <c r="K255"/>
  <c r="K47"/>
  <c r="I52" s="1"/>
  <c r="K129"/>
  <c r="I134" s="1"/>
  <c r="K182"/>
  <c r="K211"/>
  <c r="I216" s="1"/>
  <c r="K235"/>
  <c r="I240" s="1"/>
  <c r="K262"/>
  <c r="I267" s="1"/>
  <c r="K320"/>
  <c r="I325" s="1"/>
  <c r="K462"/>
  <c r="H22"/>
  <c r="F27" s="1"/>
  <c r="H67"/>
  <c r="H380"/>
  <c r="F385" s="1"/>
  <c r="K342"/>
  <c r="E342"/>
  <c r="E462"/>
  <c r="E313"/>
  <c r="H40"/>
  <c r="K398"/>
  <c r="K122"/>
  <c r="C27"/>
  <c r="K149"/>
  <c r="K228"/>
  <c r="K282"/>
  <c r="E405"/>
  <c r="C410" s="1"/>
  <c r="E211"/>
  <c r="C216" s="1"/>
  <c r="K175"/>
  <c r="I187" s="1"/>
  <c r="K426"/>
  <c r="E67"/>
</calcChain>
</file>

<file path=xl/sharedStrings.xml><?xml version="1.0" encoding="utf-8"?>
<sst xmlns="http://schemas.openxmlformats.org/spreadsheetml/2006/main" count="666" uniqueCount="138">
  <si>
    <t>200 FME</t>
  </si>
  <si>
    <t>210 ETSAB</t>
  </si>
  <si>
    <t>DEDICACIONS</t>
  </si>
  <si>
    <t>T. complet</t>
  </si>
  <si>
    <t>TOTAL</t>
  </si>
  <si>
    <t>230 ETSETB</t>
  </si>
  <si>
    <t>240 ETSEIB</t>
  </si>
  <si>
    <t>270 FIB</t>
  </si>
  <si>
    <t>280 FNB</t>
  </si>
  <si>
    <t>290 ETSAV</t>
  </si>
  <si>
    <t>370 EUOOT</t>
  </si>
  <si>
    <t>820 EUETIB</t>
  </si>
  <si>
    <t>Contractats</t>
  </si>
  <si>
    <t>CATEGORIES</t>
  </si>
  <si>
    <t xml:space="preserve">CATEGORIES </t>
  </si>
  <si>
    <t>310 EPSEB</t>
  </si>
  <si>
    <t>340 EPSEVG</t>
  </si>
  <si>
    <t>Funcionaris</t>
  </si>
  <si>
    <t xml:space="preserve">T. parcial </t>
  </si>
  <si>
    <t>Relació estudiants/prof.</t>
  </si>
  <si>
    <t>Dones</t>
  </si>
  <si>
    <t>Total</t>
  </si>
  <si>
    <t>Homes</t>
  </si>
  <si>
    <t>220 ETSEIAT</t>
  </si>
  <si>
    <t>250 ETSECCPB</t>
  </si>
  <si>
    <t>330 EPSEM</t>
  </si>
  <si>
    <t>2006 - 2007</t>
  </si>
  <si>
    <t>2007 - 2008</t>
  </si>
  <si>
    <t>390 ESAB</t>
  </si>
  <si>
    <t>2008-2009</t>
  </si>
  <si>
    <t>2008-2008</t>
  </si>
  <si>
    <t>2006-2007</t>
  </si>
  <si>
    <t>2007-2008</t>
  </si>
  <si>
    <t>-</t>
  </si>
  <si>
    <r>
      <t xml:space="preserve">TOTAL </t>
    </r>
    <r>
      <rPr>
        <b/>
        <vertAlign val="superscript"/>
        <sz val="10"/>
        <color theme="0"/>
        <rFont val="Arial"/>
        <family val="2"/>
      </rPr>
      <t>(1)</t>
    </r>
  </si>
  <si>
    <t>2009-2010</t>
  </si>
  <si>
    <t>Llicenciatura de Matemàtiques</t>
  </si>
  <si>
    <t>Diplomatura d'Estadística</t>
  </si>
  <si>
    <t>Llicenciatura en Ciències  i Tècniques Estadístiques</t>
  </si>
  <si>
    <t xml:space="preserve">Arquitectura </t>
  </si>
  <si>
    <t>Enginyeria Industrial</t>
  </si>
  <si>
    <t>Enginyeria Automàtica i Electr. Industrial (2n cicle)</t>
  </si>
  <si>
    <t>Enginyeria en Organització Industrial (2n cicle)</t>
  </si>
  <si>
    <t>Enginyeria Aeronàutica</t>
  </si>
  <si>
    <t>Enginyeria de Telecomunicació</t>
  </si>
  <si>
    <t xml:space="preserve">Enginyeria Electrònica (2n cicle) </t>
  </si>
  <si>
    <t>Enginyeria Química</t>
  </si>
  <si>
    <t>Enginyeria de Materials (2n cicle)</t>
  </si>
  <si>
    <t>Enginyeria de Camins, Canals i Ports</t>
  </si>
  <si>
    <t>Enginyeria Tècnica d'Obres Públiques</t>
  </si>
  <si>
    <t>Enginyeria Geològica</t>
  </si>
  <si>
    <t>Enginyeria Informàtica</t>
  </si>
  <si>
    <t>Enginyeria Tècnica en Informàtica de Gestió</t>
  </si>
  <si>
    <t>Enginyeria Tècnica en Informàtica de Sistemes</t>
  </si>
  <si>
    <t>Diplomat en Màquines Navals</t>
  </si>
  <si>
    <t>Diplomat en Navegació Marítima</t>
  </si>
  <si>
    <t>Llicenciatura en Nàutica i Transport Marítim (2n cicle)</t>
  </si>
  <si>
    <t>Llicenciatura en Màquines Navals (2n cicle)</t>
  </si>
  <si>
    <t>Eng. tècnic Naval - Prop. i Serv. Vaixell</t>
  </si>
  <si>
    <t>Eng. Tècn. de Telecomunicació en Telemàtica</t>
  </si>
  <si>
    <t xml:space="preserve">Enginyeria de Telecomunicació (2n cicle) </t>
  </si>
  <si>
    <t>Eng. Tècn. Aeronàutica en Aeronavegació</t>
  </si>
  <si>
    <t>Arquitectura Tècnica</t>
  </si>
  <si>
    <t>Enginyeria Tècnica Topogràfica</t>
  </si>
  <si>
    <t xml:space="preserve">Eng. Tècn. Industrial Textil </t>
  </si>
  <si>
    <t xml:space="preserve">Eng. Tècn. Industrial en Mecànica </t>
  </si>
  <si>
    <t xml:space="preserve">Eng. Tècn. Industrial en Química Industrial  </t>
  </si>
  <si>
    <t xml:space="preserve">Eng. Tècn. Industrial en Electrònica Industrial </t>
  </si>
  <si>
    <t xml:space="preserve">Eng. Tècn. Industrial en Electricitat </t>
  </si>
  <si>
    <t>Eng. Tècn. de Telecomunicació en So i Imatge</t>
  </si>
  <si>
    <t xml:space="preserve">Eng. Tècn. Industrial en Química Industrial </t>
  </si>
  <si>
    <t>Eng. Tècn. Industrial en Electrònica Industrial</t>
  </si>
  <si>
    <t>Eng. Tècn. de Mines en Explotació de Mines</t>
  </si>
  <si>
    <t>Eng. Tècn. de Telecomunicació en Sistemes Electrònics</t>
  </si>
  <si>
    <t>Enginyeria de Mines</t>
  </si>
  <si>
    <t xml:space="preserve">Eng. Tècn. en Informàtica de Gestió </t>
  </si>
  <si>
    <t>Diplomatura d'Òptica i Optometria</t>
  </si>
  <si>
    <t>Eng. Tècn. Agrícola en Indústries Agràries i Alimentàries</t>
  </si>
  <si>
    <t>Eng. Tècn. Agrícola en Explotacions Agropecuàries</t>
  </si>
  <si>
    <t>Eng. Tècn. Agrícola en Hortofructicultura i Jardineria</t>
  </si>
  <si>
    <t>Eng. Tècn. Industrial en Mecànica</t>
  </si>
  <si>
    <t>Eng. Tècn. Industrial en Electricitat</t>
  </si>
  <si>
    <t>Eng. Tècn. Industrial en Química Industrial</t>
  </si>
  <si>
    <t>3.1.6.2 PER CENTRES DOCENTS</t>
  </si>
  <si>
    <t>3.1.6 Evolució del professorat</t>
  </si>
  <si>
    <r>
      <t xml:space="preserve">Nombre d'estudiants </t>
    </r>
    <r>
      <rPr>
        <b/>
        <vertAlign val="superscript"/>
        <sz val="10"/>
        <color theme="0"/>
        <rFont val="Arial"/>
        <family val="2"/>
      </rPr>
      <t>(2)</t>
    </r>
  </si>
  <si>
    <r>
      <t>(1)</t>
    </r>
    <r>
      <rPr>
        <sz val="8"/>
        <color rgb="FF254061"/>
        <rFont val="Arial"/>
        <family val="2"/>
      </rPr>
      <t xml:space="preserve"> Dels professors amb més d'una assignació només se n'ha considerat la primera
</t>
    </r>
    <r>
      <rPr>
        <vertAlign val="superscript"/>
        <sz val="8"/>
        <color rgb="FF254061"/>
        <rFont val="Arial"/>
        <family val="2"/>
      </rPr>
      <t>(2)</t>
    </r>
    <r>
      <rPr>
        <sz val="8"/>
        <color rgb="FF254061"/>
        <rFont val="Arial"/>
        <family val="2"/>
      </rPr>
      <t xml:space="preserve"> Inclou l'estudiantat d'estudis de 1r cicle, 1r i 2n cicle, 2n cicle i graus</t>
    </r>
  </si>
  <si>
    <r>
      <rPr>
        <vertAlign val="superscript"/>
        <sz val="8"/>
        <color rgb="FF254061"/>
        <rFont val="Arial"/>
        <family val="2"/>
      </rPr>
      <t xml:space="preserve">(1) </t>
    </r>
    <r>
      <rPr>
        <sz val="8"/>
        <color rgb="FF254061"/>
        <rFont val="Arial"/>
        <family val="2"/>
      </rPr>
      <t xml:space="preserve">Dels professors amb més d'una assignació només se n'ha considerat la primera
</t>
    </r>
    <r>
      <rPr>
        <vertAlign val="superscript"/>
        <sz val="8"/>
        <color rgb="FF254061"/>
        <rFont val="Arial"/>
        <family val="2"/>
      </rPr>
      <t>(2)</t>
    </r>
    <r>
      <rPr>
        <sz val="8"/>
        <color rgb="FF254061"/>
        <rFont val="Arial"/>
        <family val="2"/>
      </rPr>
      <t xml:space="preserve"> Inclou l'estudiantat d'estudis de 1r cicle, 1r i 2n cicle, 2n cicle i graus</t>
    </r>
  </si>
  <si>
    <r>
      <t xml:space="preserve">(1) </t>
    </r>
    <r>
      <rPr>
        <sz val="8"/>
        <color rgb="FF254061"/>
        <rFont val="Arial"/>
        <family val="2"/>
      </rPr>
      <t>Dels professors amb més d'una assignació només se n'ha considerat la primera</t>
    </r>
    <r>
      <rPr>
        <vertAlign val="superscript"/>
        <sz val="8"/>
        <color rgb="FF254061"/>
        <rFont val="Arial"/>
        <family val="2"/>
      </rPr>
      <t xml:space="preserve">
(2) </t>
    </r>
    <r>
      <rPr>
        <sz val="8"/>
        <color rgb="FF254061"/>
        <rFont val="Arial"/>
        <family val="2"/>
      </rPr>
      <t>Inclou l'estudiantat d'estudis de 1r cicle, 1r i 2n cicle, 2n cicle i graus</t>
    </r>
  </si>
  <si>
    <r>
      <t xml:space="preserve">(1) </t>
    </r>
    <r>
      <rPr>
        <sz val="8"/>
        <color rgb="FF254061"/>
        <rFont val="Arial"/>
        <family val="2"/>
      </rPr>
      <t xml:space="preserve">Dels professors amb més d'una assignació només se n'ha considerat la primera
</t>
    </r>
    <r>
      <rPr>
        <vertAlign val="superscript"/>
        <sz val="8"/>
        <color rgb="FF254061"/>
        <rFont val="Arial"/>
        <family val="2"/>
      </rPr>
      <t>(2)</t>
    </r>
    <r>
      <rPr>
        <sz val="8"/>
        <color rgb="FF254061"/>
        <rFont val="Arial"/>
        <family val="2"/>
      </rPr>
      <t xml:space="preserve"> Inclou l'estudiantat d'estudis de 1r cicle, 1r i 2n cicle, 2n cicle i graus</t>
    </r>
  </si>
  <si>
    <r>
      <rPr>
        <vertAlign val="superscript"/>
        <sz val="8"/>
        <color rgb="FF254061"/>
        <rFont val="Arial"/>
        <family val="2"/>
      </rPr>
      <t>(1)</t>
    </r>
    <r>
      <rPr>
        <sz val="8"/>
        <color rgb="FF254061"/>
        <rFont val="Arial"/>
        <family val="2"/>
      </rPr>
      <t xml:space="preserve"> Dels professors amb més d'una assignació només se n'ha considerat la primera
</t>
    </r>
    <r>
      <rPr>
        <vertAlign val="superscript"/>
        <sz val="8"/>
        <color rgb="FF254061"/>
        <rFont val="Arial"/>
        <family val="2"/>
      </rPr>
      <t>(2)</t>
    </r>
    <r>
      <rPr>
        <sz val="8"/>
        <color rgb="FF254061"/>
        <rFont val="Arial"/>
        <family val="2"/>
      </rPr>
      <t xml:space="preserve"> Inclou l'estudiantat d'estudis de 1r cicle, 1r i 2n cicle, 2n cicle i graus</t>
    </r>
  </si>
  <si>
    <r>
      <rPr>
        <vertAlign val="superscript"/>
        <sz val="8"/>
        <color rgb="FF254061"/>
        <rFont val="Arial"/>
        <family val="2"/>
      </rPr>
      <t>(1)</t>
    </r>
    <r>
      <rPr>
        <sz val="8"/>
        <color rgb="FF254061"/>
        <rFont val="Arial"/>
        <family val="2"/>
      </rPr>
      <t xml:space="preserve"> Dels professors amb més d'una assignació només se n'ha considerat la primera
</t>
    </r>
    <r>
      <rPr>
        <vertAlign val="superscript"/>
        <sz val="8"/>
        <color rgb="FF254061"/>
        <rFont val="Arial"/>
        <family val="2"/>
      </rPr>
      <t xml:space="preserve">(2) </t>
    </r>
    <r>
      <rPr>
        <sz val="8"/>
        <color rgb="FF254061"/>
        <rFont val="Arial"/>
        <family val="2"/>
      </rPr>
      <t>Inclou l'estudiantat d'estudis de 1r cicle, 1r i 2n cicle, 2n cicle i graus</t>
    </r>
  </si>
  <si>
    <r>
      <t xml:space="preserve">(1) </t>
    </r>
    <r>
      <rPr>
        <sz val="8"/>
        <color rgb="FF254061"/>
        <rFont val="Arial"/>
        <family val="2"/>
      </rPr>
      <t>Dels professors amb més d'una assignació només se n'ha considerat la primera</t>
    </r>
    <r>
      <rPr>
        <vertAlign val="superscript"/>
        <sz val="8"/>
        <color rgb="FF254061"/>
        <rFont val="Arial"/>
        <family val="2"/>
      </rPr>
      <t/>
    </r>
  </si>
  <si>
    <t>Grau en Matemàtiques</t>
  </si>
  <si>
    <t>Grau en Enginyeria de Sistemes Electrònics</t>
  </si>
  <si>
    <t>Grau en Enginyeria de Sistemes Audiovisuals</t>
  </si>
  <si>
    <t>Grau en Enginyeria Telemàtica</t>
  </si>
  <si>
    <t>Grau en Enginyeria de Sistemes de Telecomunicació</t>
  </si>
  <si>
    <t xml:space="preserve">Eng. Tècn. en Sistemes de Telecomunicació </t>
  </si>
  <si>
    <t>Grau en Enginyeria d'Edificiació</t>
  </si>
  <si>
    <t>Grau en Enginyeria Química</t>
  </si>
  <si>
    <t>Grau en Enginyeria Mecànica</t>
  </si>
  <si>
    <t>Grau en Enginyeria Elèctrica</t>
  </si>
  <si>
    <t>Grau en Enginyeria Electrònica Industrial i Automàtica</t>
  </si>
  <si>
    <t>Grau en Enginyeria de Recursos Minerals</t>
  </si>
  <si>
    <t>Grau en Enginyeria Industrial i Desenvolupametn del Producte</t>
  </si>
  <si>
    <t>Grau en Òptica i Optometria</t>
  </si>
  <si>
    <t>Grau en Enginyeria Agrícola</t>
  </si>
  <si>
    <t>Grau en Enginyeria Alimentària</t>
  </si>
  <si>
    <t>Grau en Enginyeria de Sistemes Biològics</t>
  </si>
  <si>
    <t>Grau en Enginyeria Agroambiental i del Paisatge</t>
  </si>
  <si>
    <t>Grau en Enginyeria Biomèdica</t>
  </si>
  <si>
    <t>Grau en Enginyeria de l'Energia</t>
  </si>
  <si>
    <t>2010-2011</t>
  </si>
  <si>
    <t>Grau en Arquitectura</t>
  </si>
  <si>
    <t>Grau en Estadística</t>
  </si>
  <si>
    <t>Grau en Enginyeria en Tecnologies Aeroespacials</t>
  </si>
  <si>
    <t>Grau en Enginyeria en Tecnologies Industrials</t>
  </si>
  <si>
    <t>Grau en Enginyeria en Vehicles Aeroespacials</t>
  </si>
  <si>
    <t>Grau en Ciències i Tecnologies de Telecomunicació</t>
  </si>
  <si>
    <t>Grau en Enginyeria Física</t>
  </si>
  <si>
    <t>Grau en Enginyeria de Materials</t>
  </si>
  <si>
    <t>Grau en Enginyeria Civil</t>
  </si>
  <si>
    <t>Grau en Enginyeria de la Construcció</t>
  </si>
  <si>
    <t>Grau en Enginyeria Geològica</t>
  </si>
  <si>
    <t>Grau en Enginyeria Informàtica</t>
  </si>
  <si>
    <t>Grau en Enginyeria Marina</t>
  </si>
  <si>
    <t>Grau en Enginyeria Nàutica i Transport Marítim</t>
  </si>
  <si>
    <t>Grau en Enginyeria en Sistemes i Tecnologia Naval</t>
  </si>
  <si>
    <t>300 EETAC</t>
  </si>
  <si>
    <t>Grau en Enginyeria d'Aeronavegació</t>
  </si>
  <si>
    <t>Grau en Enginyeria d'Aeroports</t>
  </si>
  <si>
    <t>Eng. en Organit. Industrial, orientació a l'edificació (2n cicle)</t>
  </si>
  <si>
    <t>Grau en Enginyeria Geomàtica i Topografia</t>
  </si>
  <si>
    <t>320 EET</t>
  </si>
  <si>
    <t>Grau en Enginyeria del Disseny Industrial i Desenvolupament del Producte</t>
  </si>
  <si>
    <t>Grau en Enginyeria de Tecnologia i Disseny Tèxtil</t>
  </si>
  <si>
    <t>Grau en Enginyeria de Sistemes TIC</t>
  </si>
</sst>
</file>

<file path=xl/styles.xml><?xml version="1.0" encoding="utf-8"?>
<styleSheet xmlns="http://schemas.openxmlformats.org/spreadsheetml/2006/main">
  <numFmts count="2">
    <numFmt numFmtId="164" formatCode="_-* #,##0\ _P_t_s_-;\-* #,##0\ _P_t_s_-;_-* &quot;-&quot;\ _P_t_s_-;_-@_-"/>
    <numFmt numFmtId="165" formatCode="_-* #,##0.0\ _P_t_s_-;\-* #,##0.0\ _P_t_s_-;_-* &quot;-&quot;\ _P_t_s_-;_-@_-"/>
  </numFmts>
  <fonts count="17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b/>
      <sz val="10"/>
      <color rgb="FF254061"/>
      <name val="Arial"/>
      <family val="2"/>
    </font>
    <font>
      <sz val="10"/>
      <color rgb="FF254061"/>
      <name val="Arial"/>
      <family val="2"/>
    </font>
    <font>
      <sz val="9"/>
      <color rgb="FF254061"/>
      <name val="Arial"/>
      <family val="2"/>
    </font>
    <font>
      <sz val="8"/>
      <color rgb="FF254061"/>
      <name val="Arial"/>
      <family val="2"/>
    </font>
    <font>
      <vertAlign val="superscript"/>
      <sz val="8"/>
      <color rgb="FF254061"/>
      <name val="Arial"/>
      <family val="2"/>
    </font>
    <font>
      <b/>
      <sz val="10"/>
      <color theme="0"/>
      <name val="Arial"/>
      <family val="2"/>
    </font>
    <font>
      <b/>
      <sz val="8"/>
      <color rgb="FF254061"/>
      <name val="Arial"/>
      <family val="2"/>
    </font>
    <font>
      <b/>
      <vertAlign val="superscript"/>
      <sz val="10"/>
      <color theme="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7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/>
      <diagonal/>
    </border>
    <border>
      <left style="thick">
        <color indexed="9"/>
      </left>
      <right/>
      <top/>
      <bottom style="thick">
        <color indexed="9"/>
      </bottom>
      <diagonal/>
    </border>
    <border>
      <left/>
      <right/>
      <top/>
      <bottom style="thick">
        <color indexed="9"/>
      </bottom>
      <diagonal/>
    </border>
    <border>
      <left/>
      <right style="thick">
        <color indexed="9"/>
      </right>
      <top/>
      <bottom style="thick">
        <color indexed="9"/>
      </bottom>
      <diagonal/>
    </border>
    <border>
      <left style="thick">
        <color indexed="9"/>
      </left>
      <right/>
      <top/>
      <bottom/>
      <diagonal/>
    </border>
    <border>
      <left style="thick">
        <color indexed="9"/>
      </left>
      <right/>
      <top style="thick">
        <color indexed="9"/>
      </top>
      <bottom/>
      <diagonal/>
    </border>
    <border>
      <left/>
      <right/>
      <top style="thick">
        <color indexed="9"/>
      </top>
      <bottom/>
      <diagonal/>
    </border>
    <border>
      <left/>
      <right style="thick">
        <color indexed="9"/>
      </right>
      <top style="thick">
        <color indexed="9"/>
      </top>
      <bottom/>
      <diagonal/>
    </border>
    <border>
      <left style="thin">
        <color rgb="FF7F7F7F"/>
      </left>
      <right style="thin">
        <color theme="0"/>
      </right>
      <top style="thin">
        <color rgb="FF7F7F7F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7F7F7F"/>
      </top>
      <bottom style="thin">
        <color theme="0"/>
      </bottom>
      <diagonal/>
    </border>
    <border>
      <left style="thin">
        <color theme="0"/>
      </left>
      <right style="thin">
        <color rgb="FF7F7F7F"/>
      </right>
      <top style="thin">
        <color rgb="FF7F7F7F"/>
      </top>
      <bottom style="thin">
        <color theme="0"/>
      </bottom>
      <diagonal/>
    </border>
    <border>
      <left style="thin">
        <color rgb="FF7F7F7F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7F7F7F"/>
      </right>
      <top style="thin">
        <color theme="0"/>
      </top>
      <bottom style="thin">
        <color theme="0"/>
      </bottom>
      <diagonal/>
    </border>
    <border>
      <left style="thin">
        <color rgb="FF7F7F7F"/>
      </left>
      <right style="thin">
        <color theme="0"/>
      </right>
      <top style="thin">
        <color theme="0"/>
      </top>
      <bottom style="thin">
        <color rgb="FF7F7F7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7F7F7F"/>
      </bottom>
      <diagonal/>
    </border>
    <border>
      <left style="thin">
        <color theme="0"/>
      </left>
      <right style="thin">
        <color rgb="FF7F7F7F"/>
      </right>
      <top style="thin">
        <color theme="0"/>
      </top>
      <bottom style="thin">
        <color rgb="FF7F7F7F"/>
      </bottom>
      <diagonal/>
    </border>
    <border>
      <left style="thick">
        <color indexed="9"/>
      </left>
      <right/>
      <top style="thick">
        <color indexed="9"/>
      </top>
      <bottom style="thick">
        <color rgb="FF7F7F7F"/>
      </bottom>
      <diagonal/>
    </border>
    <border>
      <left/>
      <right/>
      <top style="thick">
        <color indexed="9"/>
      </top>
      <bottom style="thick">
        <color rgb="FF7F7F7F"/>
      </bottom>
      <diagonal/>
    </border>
    <border>
      <left/>
      <right style="thick">
        <color indexed="9"/>
      </right>
      <top style="thick">
        <color indexed="9"/>
      </top>
      <bottom style="thick">
        <color rgb="FF7F7F7F"/>
      </bottom>
      <diagonal/>
    </border>
    <border>
      <left style="thick">
        <color indexed="9"/>
      </left>
      <right style="thin">
        <color theme="0"/>
      </right>
      <top/>
      <bottom style="thick">
        <color indexed="9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thick">
        <color indexed="9"/>
      </left>
      <right style="thick">
        <color indexed="9"/>
      </right>
      <top style="thin">
        <color rgb="FF7F7F7F"/>
      </top>
      <bottom style="thick">
        <color indexed="9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n">
        <color indexed="18"/>
      </bottom>
      <diagonal/>
    </border>
    <border>
      <left style="thin">
        <color theme="0"/>
      </left>
      <right/>
      <top style="thin">
        <color rgb="FF7F7F7F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rgb="FF7F7F7F"/>
      </bottom>
      <diagonal/>
    </border>
    <border>
      <left style="thick">
        <color indexed="9"/>
      </left>
      <right/>
      <top style="thin">
        <color rgb="FF7F7F7F"/>
      </top>
      <bottom/>
      <diagonal/>
    </border>
    <border>
      <left style="thin">
        <color theme="0"/>
      </left>
      <right/>
      <top style="thin">
        <color rgb="FF7F7F7F"/>
      </top>
      <bottom style="thick">
        <color indexed="9"/>
      </bottom>
      <diagonal/>
    </border>
    <border>
      <left/>
      <right/>
      <top style="thin">
        <color rgb="FF7F7F7F"/>
      </top>
      <bottom style="thick">
        <color indexed="9"/>
      </bottom>
      <diagonal/>
    </border>
    <border>
      <left style="thin">
        <color rgb="FF7F7F7F"/>
      </left>
      <right/>
      <top style="thin">
        <color rgb="FF7F7F7F"/>
      </top>
      <bottom style="thin">
        <color theme="0"/>
      </bottom>
      <diagonal/>
    </border>
    <border>
      <left/>
      <right style="thin">
        <color theme="0"/>
      </right>
      <top style="thin">
        <color rgb="FF7F7F7F"/>
      </top>
      <bottom style="thin">
        <color theme="0"/>
      </bottom>
      <diagonal/>
    </border>
    <border>
      <left style="thick">
        <color indexed="9"/>
      </left>
      <right/>
      <top/>
      <bottom style="thin">
        <color rgb="FF7F7F7F"/>
      </bottom>
      <diagonal/>
    </border>
    <border>
      <left style="thick">
        <color indexed="9"/>
      </left>
      <right/>
      <top style="thick">
        <color rgb="FF7F7F7F"/>
      </top>
      <bottom style="thick">
        <color indexed="9"/>
      </bottom>
      <diagonal/>
    </border>
    <border>
      <left/>
      <right/>
      <top style="thick">
        <color rgb="FF7F7F7F"/>
      </top>
      <bottom style="thick">
        <color indexed="9"/>
      </bottom>
      <diagonal/>
    </border>
    <border>
      <left style="thick">
        <color indexed="9"/>
      </left>
      <right/>
      <top style="thick">
        <color rgb="FF7F7F7F"/>
      </top>
      <bottom/>
      <diagonal/>
    </border>
    <border>
      <left/>
      <right/>
      <top style="thick">
        <color rgb="FF7F7F7F"/>
      </top>
      <bottom/>
      <diagonal/>
    </border>
    <border>
      <left/>
      <right style="thick">
        <color indexed="9"/>
      </right>
      <top style="thick">
        <color rgb="FF7F7F7F"/>
      </top>
      <bottom/>
      <diagonal/>
    </border>
    <border>
      <left style="thick">
        <color indexed="9"/>
      </left>
      <right/>
      <top/>
      <bottom style="thick">
        <color rgb="FF7F7F7F"/>
      </bottom>
      <diagonal/>
    </border>
    <border>
      <left/>
      <right/>
      <top/>
      <bottom style="thick">
        <color rgb="FF7F7F7F"/>
      </bottom>
      <diagonal/>
    </border>
    <border>
      <left/>
      <right style="thick">
        <color indexed="9"/>
      </right>
      <top/>
      <bottom style="thick">
        <color rgb="FF7F7F7F"/>
      </bottom>
      <diagonal/>
    </border>
    <border>
      <left/>
      <right style="thick">
        <color indexed="9"/>
      </right>
      <top style="thick">
        <color rgb="FF7F7F7F"/>
      </top>
      <bottom style="thick">
        <color indexed="9"/>
      </bottom>
      <diagonal/>
    </border>
    <border>
      <left/>
      <right style="thick">
        <color indexed="9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30">
    <xf numFmtId="0" fontId="0" fillId="0" borderId="0"/>
    <xf numFmtId="0" fontId="3" fillId="0" borderId="1" applyNumberFormat="0" applyFont="0" applyFill="0" applyAlignment="0" applyProtection="0">
      <alignment horizontal="center" vertical="top" wrapText="1"/>
    </xf>
    <xf numFmtId="0" fontId="2" fillId="0" borderId="2" applyNumberFormat="0" applyFont="0" applyFill="0" applyAlignment="0" applyProtection="0"/>
    <xf numFmtId="0" fontId="2" fillId="0" borderId="3" applyNumberFormat="0" applyFont="0" applyFill="0" applyAlignment="0" applyProtection="0"/>
    <xf numFmtId="0" fontId="2" fillId="0" borderId="4" applyNumberFormat="0" applyFont="0" applyFill="0" applyAlignment="0" applyProtection="0"/>
    <xf numFmtId="0" fontId="4" fillId="0" borderId="5" applyNumberFormat="0" applyFont="0" applyFill="0" applyAlignment="0" applyProtection="0">
      <alignment horizontal="center" vertical="top" wrapText="1"/>
    </xf>
    <xf numFmtId="0" fontId="5" fillId="2" borderId="6" applyNumberFormat="0" applyFont="0" applyFill="0" applyAlignment="0" applyProtection="0"/>
    <xf numFmtId="0" fontId="5" fillId="2" borderId="7" applyNumberFormat="0" applyFont="0" applyFill="0" applyAlignment="0" applyProtection="0"/>
    <xf numFmtId="0" fontId="5" fillId="2" borderId="8" applyNumberFormat="0" applyFont="0" applyFill="0" applyAlignment="0" applyProtection="0"/>
    <xf numFmtId="0" fontId="5" fillId="2" borderId="9" applyNumberFormat="0" applyFont="0" applyFill="0" applyAlignment="0" applyProtection="0"/>
    <xf numFmtId="4" fontId="4" fillId="3" borderId="10">
      <alignment horizontal="left" vertical="center"/>
    </xf>
    <xf numFmtId="0" fontId="6" fillId="3" borderId="10">
      <alignment horizontal="left"/>
    </xf>
    <xf numFmtId="0" fontId="6" fillId="2" borderId="10">
      <alignment horizontal="left"/>
    </xf>
    <xf numFmtId="0" fontId="6" fillId="4" borderId="10">
      <alignment horizontal="left"/>
    </xf>
    <xf numFmtId="0" fontId="6" fillId="5" borderId="10">
      <alignment horizontal="left" vertical="center"/>
    </xf>
    <xf numFmtId="0" fontId="7" fillId="6" borderId="0">
      <alignment horizontal="left" vertical="center"/>
    </xf>
    <xf numFmtId="3" fontId="8" fillId="7" borderId="10" applyNumberFormat="0">
      <alignment vertical="center"/>
    </xf>
    <xf numFmtId="3" fontId="8" fillId="8" borderId="10" applyNumberFormat="0">
      <alignment vertical="center"/>
    </xf>
    <xf numFmtId="4" fontId="8" fillId="2" borderId="10" applyNumberFormat="0">
      <alignment vertical="center"/>
    </xf>
    <xf numFmtId="4" fontId="8" fillId="4" borderId="10" applyNumberFormat="0">
      <alignment vertical="center"/>
    </xf>
    <xf numFmtId="0" fontId="8" fillId="9" borderId="10">
      <alignment horizontal="left" vertical="center"/>
    </xf>
    <xf numFmtId="0" fontId="4" fillId="10" borderId="10">
      <alignment horizontal="center" vertical="center"/>
    </xf>
    <xf numFmtId="0" fontId="4" fillId="3" borderId="10">
      <alignment horizontal="center" vertical="center" wrapText="1"/>
    </xf>
    <xf numFmtId="3" fontId="8" fillId="2" borderId="0" applyNumberFormat="0">
      <alignment vertical="center"/>
    </xf>
    <xf numFmtId="4" fontId="6" fillId="4" borderId="10" applyNumberFormat="0">
      <alignment vertical="center"/>
    </xf>
    <xf numFmtId="0" fontId="4" fillId="3" borderId="10">
      <alignment horizontal="center" vertical="center"/>
    </xf>
    <xf numFmtId="4" fontId="6" fillId="5" borderId="10" applyNumberFormat="0">
      <alignment vertical="center"/>
    </xf>
    <xf numFmtId="4" fontId="6" fillId="3" borderId="10" applyNumberFormat="0">
      <alignment vertical="center"/>
    </xf>
    <xf numFmtId="0" fontId="2" fillId="0" borderId="0" applyNumberFormat="0" applyProtection="0">
      <alignment horizontal="right"/>
    </xf>
    <xf numFmtId="0" fontId="1" fillId="0" borderId="0" applyAlignment="0">
      <alignment horizontal="center"/>
    </xf>
  </cellStyleXfs>
  <cellXfs count="263">
    <xf numFmtId="0" fontId="0" fillId="0" borderId="0" xfId="0"/>
    <xf numFmtId="0" fontId="9" fillId="9" borderId="10" xfId="20" applyFont="1">
      <alignment horizontal="left" vertical="center"/>
    </xf>
    <xf numFmtId="0" fontId="10" fillId="6" borderId="0" xfId="0" applyFont="1" applyFill="1"/>
    <xf numFmtId="0" fontId="11" fillId="6" borderId="0" xfId="0" applyFont="1" applyFill="1" applyAlignment="1">
      <alignment wrapText="1"/>
    </xf>
    <xf numFmtId="164" fontId="10" fillId="6" borderId="0" xfId="0" applyNumberFormat="1" applyFont="1" applyFill="1" applyBorder="1" applyAlignment="1">
      <alignment wrapText="1"/>
    </xf>
    <xf numFmtId="0" fontId="9" fillId="9" borderId="0" xfId="20" applyFont="1" applyBorder="1" applyAlignment="1">
      <alignment horizontal="left" vertical="center" wrapText="1"/>
    </xf>
    <xf numFmtId="0" fontId="9" fillId="9" borderId="10" xfId="20" applyFont="1" applyAlignment="1">
      <alignment horizontal="left" vertical="center"/>
    </xf>
    <xf numFmtId="0" fontId="9" fillId="9" borderId="13" xfId="20" applyFont="1" applyBorder="1" applyAlignment="1">
      <alignment horizontal="left" vertical="center" wrapText="1"/>
    </xf>
    <xf numFmtId="0" fontId="9" fillId="9" borderId="10" xfId="20" applyFont="1" applyAlignment="1">
      <alignment horizontal="left" vertical="center" wrapText="1"/>
    </xf>
    <xf numFmtId="164" fontId="12" fillId="6" borderId="0" xfId="0" applyNumberFormat="1" applyFont="1" applyFill="1" applyBorder="1" applyAlignment="1">
      <alignment wrapText="1"/>
    </xf>
    <xf numFmtId="164" fontId="12" fillId="6" borderId="7" xfId="7" applyNumberFormat="1" applyFont="1" applyFill="1" applyAlignment="1">
      <alignment wrapText="1"/>
    </xf>
    <xf numFmtId="0" fontId="12" fillId="6" borderId="0" xfId="0" applyFont="1" applyFill="1" applyAlignment="1">
      <alignment wrapText="1"/>
    </xf>
    <xf numFmtId="165" fontId="12" fillId="6" borderId="7" xfId="7" applyNumberFormat="1" applyFont="1" applyFill="1" applyAlignment="1">
      <alignment wrapText="1"/>
    </xf>
    <xf numFmtId="0" fontId="10" fillId="6" borderId="0" xfId="4" applyFont="1" applyFill="1" applyBorder="1"/>
    <xf numFmtId="164" fontId="12" fillId="6" borderId="0" xfId="7" applyNumberFormat="1" applyFont="1" applyFill="1" applyBorder="1" applyAlignment="1">
      <alignment wrapText="1"/>
    </xf>
    <xf numFmtId="165" fontId="12" fillId="6" borderId="0" xfId="7" applyNumberFormat="1" applyFont="1" applyFill="1" applyBorder="1" applyAlignment="1">
      <alignment wrapText="1"/>
    </xf>
    <xf numFmtId="0" fontId="12" fillId="9" borderId="13" xfId="20" applyFont="1" applyBorder="1">
      <alignment horizontal="left" vertical="center"/>
    </xf>
    <xf numFmtId="0" fontId="12" fillId="9" borderId="10" xfId="20" applyFont="1">
      <alignment horizontal="left" vertical="center"/>
    </xf>
    <xf numFmtId="0" fontId="12" fillId="9" borderId="12" xfId="20" applyFont="1" applyBorder="1" applyAlignment="1">
      <alignment horizontal="left" vertical="center" wrapText="1"/>
    </xf>
    <xf numFmtId="0" fontId="9" fillId="9" borderId="16" xfId="20" applyFont="1" applyBorder="1" applyAlignment="1">
      <alignment horizontal="left" vertical="center" wrapText="1"/>
    </xf>
    <xf numFmtId="0" fontId="9" fillId="9" borderId="17" xfId="20" applyFont="1" applyBorder="1" applyAlignment="1">
      <alignment horizontal="left" vertical="center" wrapText="1"/>
    </xf>
    <xf numFmtId="0" fontId="10" fillId="6" borderId="0" xfId="0" applyFont="1" applyFill="1" applyAlignment="1">
      <alignment wrapText="1"/>
    </xf>
    <xf numFmtId="0" fontId="12" fillId="9" borderId="0" xfId="20" applyFont="1" applyBorder="1" applyAlignment="1">
      <alignment horizontal="left" vertical="center" wrapText="1"/>
    </xf>
    <xf numFmtId="0" fontId="12" fillId="9" borderId="17" xfId="20" applyFont="1" applyBorder="1" applyAlignment="1">
      <alignment horizontal="left" vertical="center" wrapText="1"/>
    </xf>
    <xf numFmtId="0" fontId="12" fillId="9" borderId="20" xfId="20" applyFont="1" applyBorder="1" applyAlignment="1">
      <alignment horizontal="left" vertical="center" wrapText="1"/>
    </xf>
    <xf numFmtId="0" fontId="12" fillId="9" borderId="21" xfId="20" applyFont="1" applyBorder="1" applyAlignment="1">
      <alignment horizontal="left" vertical="center" wrapText="1"/>
    </xf>
    <xf numFmtId="0" fontId="12" fillId="9" borderId="22" xfId="20" applyFont="1" applyBorder="1" applyAlignment="1">
      <alignment horizontal="left" vertical="center" wrapText="1"/>
    </xf>
    <xf numFmtId="0" fontId="9" fillId="9" borderId="11" xfId="20" applyFont="1" applyBorder="1" applyAlignment="1">
      <alignment horizontal="left" vertical="center" wrapText="1"/>
    </xf>
    <xf numFmtId="0" fontId="12" fillId="9" borderId="10" xfId="20" applyFont="1" applyAlignment="1">
      <alignment horizontal="left" vertical="center" wrapText="1"/>
    </xf>
    <xf numFmtId="0" fontId="9" fillId="9" borderId="15" xfId="20" applyFont="1" applyBorder="1">
      <alignment horizontal="left" vertical="center"/>
    </xf>
    <xf numFmtId="0" fontId="9" fillId="9" borderId="15" xfId="20" applyFont="1" applyBorder="1" applyAlignment="1">
      <alignment horizontal="left" vertical="center" wrapText="1"/>
    </xf>
    <xf numFmtId="0" fontId="9" fillId="9" borderId="0" xfId="20" applyFont="1" applyBorder="1">
      <alignment horizontal="left" vertical="center"/>
    </xf>
    <xf numFmtId="0" fontId="9" fillId="9" borderId="13" xfId="20" applyFont="1" applyBorder="1">
      <alignment horizontal="left" vertical="center"/>
    </xf>
    <xf numFmtId="0" fontId="12" fillId="9" borderId="11" xfId="20" applyFont="1" applyBorder="1" applyAlignment="1">
      <alignment horizontal="left" vertical="center" wrapText="1"/>
    </xf>
    <xf numFmtId="0" fontId="12" fillId="9" borderId="0" xfId="20" applyFont="1" applyBorder="1">
      <alignment horizontal="left" vertical="center"/>
    </xf>
    <xf numFmtId="0" fontId="9" fillId="9" borderId="0" xfId="20" applyFont="1" applyBorder="1" applyAlignment="1">
      <alignment horizontal="left" vertical="center" wrapText="1"/>
    </xf>
    <xf numFmtId="0" fontId="10" fillId="6" borderId="23" xfId="5" applyFont="1" applyFill="1" applyBorder="1" applyAlignment="1"/>
    <xf numFmtId="0" fontId="11" fillId="6" borderId="24" xfId="9" applyFont="1" applyFill="1" applyBorder="1" applyAlignment="1">
      <alignment wrapText="1"/>
    </xf>
    <xf numFmtId="164" fontId="10" fillId="6" borderId="24" xfId="9" applyNumberFormat="1" applyFont="1" applyFill="1" applyBorder="1" applyAlignment="1">
      <alignment wrapText="1"/>
    </xf>
    <xf numFmtId="164" fontId="10" fillId="6" borderId="25" xfId="3" applyNumberFormat="1" applyFont="1" applyFill="1" applyBorder="1" applyAlignment="1">
      <alignment wrapText="1"/>
    </xf>
    <xf numFmtId="0" fontId="10" fillId="6" borderId="26" xfId="8" applyFont="1" applyFill="1" applyBorder="1"/>
    <xf numFmtId="0" fontId="9" fillId="9" borderId="27" xfId="20" applyFont="1" applyBorder="1" applyAlignment="1">
      <alignment horizontal="left" vertical="center" wrapText="1"/>
    </xf>
    <xf numFmtId="164" fontId="12" fillId="6" borderId="28" xfId="6" applyNumberFormat="1" applyFont="1" applyFill="1" applyBorder="1" applyAlignment="1">
      <alignment wrapText="1"/>
    </xf>
    <xf numFmtId="0" fontId="14" fillId="11" borderId="27" xfId="21" applyFont="1" applyFill="1" applyBorder="1" applyAlignment="1">
      <alignment horizontal="center" vertical="center" wrapText="1"/>
    </xf>
    <xf numFmtId="164" fontId="10" fillId="12" borderId="27" xfId="17" applyNumberFormat="1" applyFont="1" applyFill="1" applyBorder="1" applyAlignment="1">
      <alignment horizontal="right" vertical="center" wrapText="1"/>
    </xf>
    <xf numFmtId="164" fontId="10" fillId="13" borderId="27" xfId="16" applyNumberFormat="1" applyFont="1" applyFill="1" applyBorder="1" applyAlignment="1">
      <alignment horizontal="right" vertical="center" wrapText="1"/>
    </xf>
    <xf numFmtId="0" fontId="14" fillId="11" borderId="27" xfId="14" applyFont="1" applyFill="1" applyBorder="1" applyAlignment="1">
      <alignment horizontal="left" vertical="center" wrapText="1"/>
    </xf>
    <xf numFmtId="164" fontId="14" fillId="11" borderId="27" xfId="26" applyNumberFormat="1" applyFont="1" applyFill="1" applyBorder="1" applyAlignment="1">
      <alignment horizontal="right" vertical="center" wrapText="1"/>
    </xf>
    <xf numFmtId="0" fontId="10" fillId="6" borderId="29" xfId="4" applyFont="1" applyFill="1" applyBorder="1"/>
    <xf numFmtId="0" fontId="12" fillId="6" borderId="30" xfId="7" applyFont="1" applyFill="1" applyBorder="1" applyAlignment="1">
      <alignment wrapText="1"/>
    </xf>
    <xf numFmtId="164" fontId="12" fillId="6" borderId="30" xfId="7" applyNumberFormat="1" applyFont="1" applyFill="1" applyBorder="1" applyAlignment="1">
      <alignment wrapText="1"/>
    </xf>
    <xf numFmtId="164" fontId="12" fillId="6" borderId="31" xfId="2" applyNumberFormat="1" applyFont="1" applyFill="1" applyBorder="1" applyAlignment="1">
      <alignment wrapText="1"/>
    </xf>
    <xf numFmtId="4" fontId="14" fillId="11" borderId="27" xfId="10" applyFont="1" applyFill="1" applyBorder="1" applyAlignment="1">
      <alignment horizontal="left" vertical="center" wrapText="1"/>
    </xf>
    <xf numFmtId="164" fontId="14" fillId="14" borderId="27" xfId="17" applyNumberFormat="1" applyFont="1" applyFill="1" applyBorder="1" applyAlignment="1">
      <alignment horizontal="right" vertical="center" wrapText="1"/>
    </xf>
    <xf numFmtId="164" fontId="14" fillId="14" borderId="27" xfId="16" applyNumberFormat="1" applyFont="1" applyFill="1" applyBorder="1" applyAlignment="1">
      <alignment horizontal="right" vertical="center" wrapText="1"/>
    </xf>
    <xf numFmtId="0" fontId="12" fillId="6" borderId="24" xfId="9" applyFont="1" applyFill="1" applyBorder="1" applyAlignment="1">
      <alignment wrapText="1"/>
    </xf>
    <xf numFmtId="164" fontId="12" fillId="6" borderId="24" xfId="9" applyNumberFormat="1" applyFont="1" applyFill="1" applyBorder="1" applyAlignment="1">
      <alignment wrapText="1"/>
    </xf>
    <xf numFmtId="164" fontId="12" fillId="6" borderId="25" xfId="3" applyNumberFormat="1" applyFont="1" applyFill="1" applyBorder="1" applyAlignment="1">
      <alignment wrapText="1"/>
    </xf>
    <xf numFmtId="0" fontId="9" fillId="9" borderId="27" xfId="20" applyFont="1" applyBorder="1" applyAlignment="1">
      <alignment horizontal="left" vertical="center" wrapText="1"/>
    </xf>
    <xf numFmtId="165" fontId="12" fillId="6" borderId="28" xfId="6" applyNumberFormat="1" applyFont="1" applyFill="1" applyBorder="1" applyAlignment="1">
      <alignment wrapText="1"/>
    </xf>
    <xf numFmtId="165" fontId="12" fillId="6" borderId="30" xfId="7" applyNumberFormat="1" applyFont="1" applyFill="1" applyBorder="1" applyAlignment="1">
      <alignment wrapText="1"/>
    </xf>
    <xf numFmtId="164" fontId="10" fillId="6" borderId="23" xfId="5" applyNumberFormat="1" applyFont="1" applyFill="1" applyBorder="1" applyAlignment="1">
      <alignment wrapText="1"/>
    </xf>
    <xf numFmtId="0" fontId="10" fillId="6" borderId="24" xfId="9" applyFont="1" applyFill="1" applyBorder="1" applyAlignment="1">
      <alignment wrapText="1"/>
    </xf>
    <xf numFmtId="0" fontId="10" fillId="6" borderId="25" xfId="3" applyFont="1" applyFill="1" applyBorder="1"/>
    <xf numFmtId="0" fontId="10" fillId="6" borderId="26" xfId="8" applyFont="1" applyFill="1" applyBorder="1" applyAlignment="1">
      <alignment wrapText="1"/>
    </xf>
    <xf numFmtId="0" fontId="10" fillId="6" borderId="28" xfId="6" applyFont="1" applyFill="1" applyBorder="1"/>
    <xf numFmtId="164" fontId="10" fillId="6" borderId="26" xfId="8" applyNumberFormat="1" applyFont="1" applyFill="1" applyBorder="1" applyAlignment="1">
      <alignment wrapText="1"/>
    </xf>
    <xf numFmtId="164" fontId="10" fillId="6" borderId="29" xfId="4" applyNumberFormat="1" applyFont="1" applyFill="1" applyBorder="1" applyAlignment="1">
      <alignment wrapText="1"/>
    </xf>
    <xf numFmtId="0" fontId="10" fillId="6" borderId="31" xfId="2" applyFont="1" applyFill="1" applyBorder="1"/>
    <xf numFmtId="0" fontId="9" fillId="9" borderId="11" xfId="20" applyFont="1" applyBorder="1">
      <alignment horizontal="left" vertical="center"/>
    </xf>
    <xf numFmtId="0" fontId="9" fillId="9" borderId="11" xfId="20" applyFont="1" applyBorder="1" applyAlignment="1">
      <alignment horizontal="left" vertical="center"/>
    </xf>
    <xf numFmtId="0" fontId="12" fillId="9" borderId="11" xfId="20" applyFont="1" applyBorder="1">
      <alignment horizontal="left" vertical="center"/>
    </xf>
    <xf numFmtId="0" fontId="9" fillId="9" borderId="20" xfId="20" applyFont="1" applyBorder="1">
      <alignment horizontal="left" vertical="center"/>
    </xf>
    <xf numFmtId="0" fontId="10" fillId="6" borderId="0" xfId="0" applyFont="1" applyFill="1" applyBorder="1"/>
    <xf numFmtId="0" fontId="9" fillId="9" borderId="27" xfId="20" applyFont="1" applyBorder="1" applyAlignment="1">
      <alignment vertical="center" wrapText="1"/>
    </xf>
    <xf numFmtId="164" fontId="12" fillId="6" borderId="31" xfId="2" applyNumberFormat="1" applyFont="1" applyFill="1" applyBorder="1"/>
    <xf numFmtId="0" fontId="12" fillId="6" borderId="26" xfId="8" applyFont="1" applyFill="1" applyBorder="1" applyAlignment="1">
      <alignment wrapText="1"/>
    </xf>
    <xf numFmtId="164" fontId="12" fillId="6" borderId="26" xfId="8" applyNumberFormat="1" applyFont="1" applyFill="1" applyBorder="1" applyAlignment="1">
      <alignment wrapText="1"/>
    </xf>
    <xf numFmtId="164" fontId="12" fillId="6" borderId="29" xfId="4" applyNumberFormat="1" applyFont="1" applyFill="1" applyBorder="1" applyAlignment="1">
      <alignment wrapText="1"/>
    </xf>
    <xf numFmtId="164" fontId="12" fillId="6" borderId="23" xfId="5" applyNumberFormat="1" applyFont="1" applyFill="1" applyBorder="1" applyAlignment="1">
      <alignment wrapText="1"/>
    </xf>
    <xf numFmtId="0" fontId="10" fillId="6" borderId="26" xfId="8" applyFont="1" applyFill="1" applyBorder="1" applyAlignment="1">
      <alignment horizontal="right"/>
    </xf>
    <xf numFmtId="164" fontId="12" fillId="6" borderId="28" xfId="6" applyNumberFormat="1" applyFont="1" applyFill="1" applyBorder="1" applyAlignment="1">
      <alignment horizontal="right" wrapText="1"/>
    </xf>
    <xf numFmtId="164" fontId="10" fillId="6" borderId="0" xfId="0" applyNumberFormat="1" applyFont="1" applyFill="1" applyBorder="1" applyAlignment="1">
      <alignment horizontal="right" wrapText="1"/>
    </xf>
    <xf numFmtId="0" fontId="10" fillId="6" borderId="0" xfId="0" applyFont="1" applyFill="1" applyAlignment="1">
      <alignment horizontal="right"/>
    </xf>
    <xf numFmtId="0" fontId="10" fillId="6" borderId="28" xfId="6" applyFont="1" applyFill="1" applyBorder="1" applyAlignment="1">
      <alignment horizontal="right"/>
    </xf>
    <xf numFmtId="0" fontId="9" fillId="9" borderId="0" xfId="20" applyFont="1" applyBorder="1" applyAlignment="1">
      <alignment vertical="center" wrapText="1"/>
    </xf>
    <xf numFmtId="0" fontId="12" fillId="9" borderId="35" xfId="20" applyFont="1" applyBorder="1">
      <alignment horizontal="left" vertical="center"/>
    </xf>
    <xf numFmtId="164" fontId="12" fillId="6" borderId="36" xfId="5" applyNumberFormat="1" applyFont="1" applyFill="1" applyBorder="1" applyAlignment="1">
      <alignment wrapText="1"/>
    </xf>
    <xf numFmtId="164" fontId="12" fillId="6" borderId="37" xfId="9" applyNumberFormat="1" applyFont="1" applyFill="1" applyBorder="1" applyAlignment="1">
      <alignment wrapText="1"/>
    </xf>
    <xf numFmtId="0" fontId="10" fillId="6" borderId="38" xfId="3" applyFont="1" applyFill="1" applyBorder="1"/>
    <xf numFmtId="164" fontId="12" fillId="6" borderId="39" xfId="8" applyNumberFormat="1" applyFont="1" applyFill="1" applyBorder="1" applyAlignment="1">
      <alignment wrapText="1"/>
    </xf>
    <xf numFmtId="0" fontId="10" fillId="6" borderId="40" xfId="6" applyFont="1" applyFill="1" applyBorder="1"/>
    <xf numFmtId="164" fontId="12" fillId="6" borderId="41" xfId="4" applyNumberFormat="1" applyFont="1" applyFill="1" applyBorder="1" applyAlignment="1">
      <alignment wrapText="1"/>
    </xf>
    <xf numFmtId="164" fontId="12" fillId="6" borderId="42" xfId="7" applyNumberFormat="1" applyFont="1" applyFill="1" applyBorder="1" applyAlignment="1">
      <alignment wrapText="1"/>
    </xf>
    <xf numFmtId="0" fontId="10" fillId="6" borderId="43" xfId="2" applyFont="1" applyFill="1" applyBorder="1"/>
    <xf numFmtId="164" fontId="10" fillId="6" borderId="30" xfId="7" applyNumberFormat="1" applyFont="1" applyFill="1" applyBorder="1" applyAlignment="1">
      <alignment wrapText="1"/>
    </xf>
    <xf numFmtId="0" fontId="9" fillId="9" borderId="19" xfId="20" applyFont="1" applyBorder="1">
      <alignment horizontal="left" vertical="center"/>
    </xf>
    <xf numFmtId="0" fontId="10" fillId="6" borderId="30" xfId="7" applyFont="1" applyFill="1" applyBorder="1" applyAlignment="1">
      <alignment wrapText="1"/>
    </xf>
    <xf numFmtId="0" fontId="10" fillId="16" borderId="0" xfId="0" applyFont="1" applyFill="1" applyBorder="1" applyAlignment="1">
      <alignment wrapText="1"/>
    </xf>
    <xf numFmtId="164" fontId="12" fillId="16" borderId="0" xfId="0" applyNumberFormat="1" applyFont="1" applyFill="1" applyBorder="1" applyAlignment="1">
      <alignment wrapText="1"/>
    </xf>
    <xf numFmtId="164" fontId="10" fillId="6" borderId="18" xfId="4" applyNumberFormat="1" applyFont="1" applyFill="1" applyBorder="1" applyAlignment="1">
      <alignment wrapText="1"/>
    </xf>
    <xf numFmtId="164" fontId="10" fillId="6" borderId="22" xfId="0" applyNumberFormat="1" applyFont="1" applyFill="1" applyBorder="1" applyAlignment="1">
      <alignment wrapText="1"/>
    </xf>
    <xf numFmtId="164" fontId="12" fillId="6" borderId="15" xfId="0" applyNumberFormat="1" applyFont="1" applyFill="1" applyBorder="1" applyAlignment="1">
      <alignment wrapText="1"/>
    </xf>
    <xf numFmtId="165" fontId="12" fillId="6" borderId="45" xfId="7" applyNumberFormat="1" applyFont="1" applyFill="1" applyBorder="1" applyAlignment="1">
      <alignment wrapText="1"/>
    </xf>
    <xf numFmtId="164" fontId="12" fillId="6" borderId="15" xfId="0" applyNumberFormat="1" applyFont="1" applyFill="1" applyBorder="1"/>
    <xf numFmtId="0" fontId="9" fillId="9" borderId="12" xfId="20" applyFont="1" applyBorder="1" applyAlignment="1">
      <alignment horizontal="left" vertical="center" wrapText="1"/>
    </xf>
    <xf numFmtId="0" fontId="9" fillId="9" borderId="17" xfId="2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 indent="2"/>
    </xf>
    <xf numFmtId="0" fontId="9" fillId="9" borderId="21" xfId="20" applyFont="1" applyBorder="1" applyAlignment="1">
      <alignment horizontal="left" vertical="center" wrapText="1"/>
    </xf>
    <xf numFmtId="0" fontId="9" fillId="9" borderId="0" xfId="20" applyFont="1" applyBorder="1" applyAlignment="1">
      <alignment horizontal="left" vertical="center" wrapText="1" indent="2"/>
    </xf>
    <xf numFmtId="0" fontId="9" fillId="9" borderId="17" xfId="20" applyFont="1" applyBorder="1" applyAlignment="1">
      <alignment horizontal="left" vertical="center" wrapText="1" indent="2"/>
    </xf>
    <xf numFmtId="0" fontId="10" fillId="0" borderId="17" xfId="0" applyFont="1" applyBorder="1" applyAlignment="1">
      <alignment horizontal="left" vertical="center" wrapText="1"/>
    </xf>
    <xf numFmtId="0" fontId="9" fillId="9" borderId="0" xfId="20" applyFont="1" applyBorder="1" applyAlignment="1">
      <alignment horizontal="left" vertical="center" wrapText="1"/>
    </xf>
    <xf numFmtId="0" fontId="9" fillId="9" borderId="17" xfId="20" applyFont="1" applyBorder="1" applyAlignment="1">
      <alignment vertical="center" wrapText="1"/>
    </xf>
    <xf numFmtId="0" fontId="14" fillId="11" borderId="27" xfId="21" applyFont="1" applyFill="1" applyBorder="1" applyAlignment="1">
      <alignment horizontal="center" vertical="center" wrapText="1"/>
    </xf>
    <xf numFmtId="164" fontId="10" fillId="6" borderId="46" xfId="9" applyNumberFormat="1" applyFont="1" applyFill="1" applyBorder="1" applyAlignment="1">
      <alignment wrapText="1"/>
    </xf>
    <xf numFmtId="164" fontId="12" fillId="6" borderId="47" xfId="7" applyNumberFormat="1" applyFont="1" applyFill="1" applyBorder="1" applyAlignment="1">
      <alignment wrapText="1"/>
    </xf>
    <xf numFmtId="164" fontId="12" fillId="6" borderId="46" xfId="9" applyNumberFormat="1" applyFont="1" applyFill="1" applyBorder="1" applyAlignment="1">
      <alignment wrapText="1"/>
    </xf>
    <xf numFmtId="0" fontId="10" fillId="6" borderId="46" xfId="9" applyFont="1" applyFill="1" applyBorder="1" applyAlignment="1">
      <alignment wrapText="1"/>
    </xf>
    <xf numFmtId="0" fontId="12" fillId="6" borderId="46" xfId="9" applyFont="1" applyFill="1" applyBorder="1" applyAlignment="1">
      <alignment wrapText="1"/>
    </xf>
    <xf numFmtId="164" fontId="10" fillId="6" borderId="47" xfId="7" applyNumberFormat="1" applyFont="1" applyFill="1" applyBorder="1" applyAlignment="1">
      <alignment wrapText="1"/>
    </xf>
    <xf numFmtId="0" fontId="9" fillId="9" borderId="33" xfId="20" applyFont="1" applyBorder="1" applyAlignment="1">
      <alignment horizontal="left" vertical="center" wrapText="1"/>
    </xf>
    <xf numFmtId="0" fontId="9" fillId="9" borderId="16" xfId="20" applyFont="1" applyBorder="1" applyAlignment="1">
      <alignment horizontal="left" vertical="center" wrapText="1"/>
    </xf>
    <xf numFmtId="0" fontId="9" fillId="9" borderId="32" xfId="20" applyFont="1" applyBorder="1" applyAlignment="1">
      <alignment vertical="center" wrapText="1"/>
    </xf>
    <xf numFmtId="0" fontId="9" fillId="9" borderId="33" xfId="20" applyFont="1" applyBorder="1" applyAlignment="1">
      <alignment vertical="center" wrapText="1"/>
    </xf>
    <xf numFmtId="0" fontId="9" fillId="9" borderId="34" xfId="2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 wrapText="1"/>
    </xf>
    <xf numFmtId="0" fontId="14" fillId="11" borderId="27" xfId="21" applyFont="1" applyFill="1" applyBorder="1" applyAlignment="1">
      <alignment horizontal="center" vertical="center" wrapText="1"/>
    </xf>
    <xf numFmtId="0" fontId="9" fillId="9" borderId="0" xfId="2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9" fillId="9" borderId="20" xfId="20" applyFont="1" applyBorder="1" applyAlignment="1">
      <alignment horizontal="left" vertical="center" wrapText="1"/>
    </xf>
    <xf numFmtId="0" fontId="12" fillId="9" borderId="11" xfId="20" applyFont="1" applyBorder="1" applyAlignment="1">
      <alignment horizontal="left" vertical="center" wrapText="1"/>
    </xf>
    <xf numFmtId="0" fontId="12" fillId="9" borderId="12" xfId="20" applyFont="1" applyBorder="1" applyAlignment="1">
      <alignment horizontal="left" vertical="center" wrapText="1"/>
    </xf>
    <xf numFmtId="0" fontId="9" fillId="9" borderId="27" xfId="2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9" fillId="9" borderId="21" xfId="20" applyFont="1" applyBorder="1">
      <alignment horizontal="left" vertical="center"/>
    </xf>
    <xf numFmtId="0" fontId="9" fillId="17" borderId="28" xfId="21" applyFont="1" applyFill="1" applyBorder="1" applyAlignment="1">
      <alignment vertical="center" wrapText="1"/>
    </xf>
    <xf numFmtId="0" fontId="14" fillId="11" borderId="27" xfId="21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left" vertical="center" wrapText="1"/>
    </xf>
    <xf numFmtId="0" fontId="9" fillId="9" borderId="12" xfId="20" applyFont="1" applyBorder="1" applyAlignment="1">
      <alignment horizontal="left" vertical="center" wrapText="1"/>
    </xf>
    <xf numFmtId="0" fontId="9" fillId="9" borderId="17" xfId="20" applyFont="1" applyBorder="1" applyAlignment="1">
      <alignment horizontal="left" vertical="center" wrapText="1"/>
    </xf>
    <xf numFmtId="0" fontId="9" fillId="9" borderId="0" xfId="2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9" fillId="9" borderId="17" xfId="20" applyFont="1" applyBorder="1" applyAlignment="1">
      <alignment vertical="center" wrapText="1"/>
    </xf>
    <xf numFmtId="0" fontId="9" fillId="9" borderId="21" xfId="20" applyFont="1" applyBorder="1" applyAlignment="1">
      <alignment horizontal="left" vertical="center" wrapText="1"/>
    </xf>
    <xf numFmtId="0" fontId="9" fillId="9" borderId="0" xfId="20" applyFont="1" applyBorder="1" applyAlignment="1">
      <alignment horizontal="left" vertical="center"/>
    </xf>
    <xf numFmtId="0" fontId="10" fillId="6" borderId="51" xfId="5" applyFont="1" applyFill="1" applyBorder="1" applyAlignment="1"/>
    <xf numFmtId="0" fontId="12" fillId="6" borderId="52" xfId="9" applyFont="1" applyFill="1" applyBorder="1" applyAlignment="1">
      <alignment wrapText="1"/>
    </xf>
    <xf numFmtId="0" fontId="9" fillId="9" borderId="53" xfId="20" applyFont="1" applyBorder="1">
      <alignment horizontal="left" vertical="center"/>
    </xf>
    <xf numFmtId="0" fontId="9" fillId="9" borderId="42" xfId="20" applyFont="1" applyBorder="1" applyAlignment="1">
      <alignment vertical="center" wrapText="1"/>
    </xf>
    <xf numFmtId="0" fontId="9" fillId="9" borderId="11" xfId="20" applyFont="1" applyBorder="1" applyAlignment="1">
      <alignment vertical="center" wrapText="1"/>
    </xf>
    <xf numFmtId="0" fontId="9" fillId="9" borderId="12" xfId="20" applyFont="1" applyBorder="1" applyAlignment="1">
      <alignment vertical="center" wrapText="1"/>
    </xf>
    <xf numFmtId="0" fontId="9" fillId="9" borderId="14" xfId="20" applyFont="1" applyBorder="1" applyAlignment="1">
      <alignment vertical="center" wrapText="1"/>
    </xf>
    <xf numFmtId="164" fontId="12" fillId="6" borderId="0" xfId="0" applyNumberFormat="1" applyFont="1" applyFill="1" applyBorder="1" applyAlignment="1">
      <alignment vertical="center" wrapText="1"/>
    </xf>
    <xf numFmtId="0" fontId="9" fillId="9" borderId="0" xfId="20" applyFont="1" applyBorder="1" applyAlignment="1">
      <alignment horizontal="left" wrapText="1"/>
    </xf>
    <xf numFmtId="0" fontId="9" fillId="9" borderId="16" xfId="20" applyFont="1" applyBorder="1">
      <alignment horizontal="left" vertical="center"/>
    </xf>
    <xf numFmtId="0" fontId="10" fillId="0" borderId="17" xfId="0" applyFont="1" applyBorder="1" applyAlignment="1">
      <alignment wrapText="1"/>
    </xf>
    <xf numFmtId="0" fontId="9" fillId="9" borderId="0" xfId="20" applyFont="1" applyBorder="1" applyAlignment="1">
      <alignment horizontal="left"/>
    </xf>
    <xf numFmtId="0" fontId="12" fillId="9" borderId="0" xfId="20" applyFont="1" applyBorder="1" applyAlignment="1">
      <alignment horizontal="left"/>
    </xf>
    <xf numFmtId="0" fontId="10" fillId="6" borderId="0" xfId="0" applyFont="1" applyFill="1" applyBorder="1" applyAlignment="1">
      <alignment wrapText="1"/>
    </xf>
    <xf numFmtId="0" fontId="11" fillId="6" borderId="0" xfId="0" applyFont="1" applyFill="1" applyBorder="1" applyAlignment="1">
      <alignment wrapText="1"/>
    </xf>
    <xf numFmtId="0" fontId="12" fillId="15" borderId="0" xfId="20" applyFont="1" applyFill="1" applyBorder="1" applyAlignment="1">
      <alignment horizontal="left" vertical="center" wrapText="1"/>
    </xf>
    <xf numFmtId="0" fontId="12" fillId="15" borderId="0" xfId="20" applyFont="1" applyFill="1" applyBorder="1">
      <alignment horizontal="left" vertical="center"/>
    </xf>
    <xf numFmtId="0" fontId="9" fillId="9" borderId="12" xfId="20" applyFont="1" applyBorder="1">
      <alignment horizontal="left" vertical="center"/>
    </xf>
    <xf numFmtId="0" fontId="9" fillId="9" borderId="12" xfId="20" applyFont="1" applyBorder="1" applyAlignment="1">
      <alignment horizontal="left" vertical="center"/>
    </xf>
    <xf numFmtId="0" fontId="12" fillId="9" borderId="12" xfId="20" applyFont="1" applyBorder="1">
      <alignment horizontal="left" vertical="center"/>
    </xf>
    <xf numFmtId="0" fontId="9" fillId="9" borderId="17" xfId="20" applyFont="1" applyBorder="1">
      <alignment horizontal="left" vertical="center"/>
    </xf>
    <xf numFmtId="0" fontId="10" fillId="6" borderId="0" xfId="0" applyFont="1" applyFill="1" applyBorder="1" applyAlignment="1">
      <alignment horizontal="right"/>
    </xf>
    <xf numFmtId="0" fontId="9" fillId="9" borderId="60" xfId="20" applyFont="1" applyBorder="1" applyAlignment="1">
      <alignment vertical="center" wrapText="1"/>
    </xf>
    <xf numFmtId="0" fontId="12" fillId="9" borderId="16" xfId="20" applyFont="1" applyBorder="1">
      <alignment horizontal="left" vertical="center"/>
    </xf>
    <xf numFmtId="0" fontId="9" fillId="9" borderId="59" xfId="20" applyFont="1" applyBorder="1" applyAlignment="1">
      <alignment vertical="center" wrapText="1"/>
    </xf>
    <xf numFmtId="0" fontId="9" fillId="9" borderId="61" xfId="20" applyFont="1" applyBorder="1" applyAlignment="1">
      <alignment vertical="center" wrapText="1"/>
    </xf>
    <xf numFmtId="0" fontId="9" fillId="9" borderId="0" xfId="20" applyFont="1" applyBorder="1" applyAlignment="1">
      <alignment horizontal="left" wrapText="1"/>
    </xf>
    <xf numFmtId="0" fontId="9" fillId="9" borderId="12" xfId="20" applyFont="1" applyBorder="1" applyAlignment="1">
      <alignment horizontal="left" vertical="center" wrapText="1"/>
    </xf>
    <xf numFmtId="0" fontId="9" fillId="9" borderId="0" xfId="20" applyFont="1" applyBorder="1" applyAlignment="1">
      <alignment horizontal="left" vertical="center" wrapText="1"/>
    </xf>
    <xf numFmtId="0" fontId="12" fillId="9" borderId="12" xfId="2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14" fillId="11" borderId="27" xfId="21" applyFont="1" applyFill="1" applyBorder="1" applyAlignment="1">
      <alignment horizontal="center" vertical="center" wrapText="1"/>
    </xf>
    <xf numFmtId="0" fontId="12" fillId="9" borderId="11" xfId="20" applyFont="1" applyBorder="1" applyAlignment="1">
      <alignment horizontal="left" vertical="center" wrapText="1"/>
    </xf>
    <xf numFmtId="0" fontId="12" fillId="9" borderId="12" xfId="20" applyFont="1" applyBorder="1" applyAlignment="1">
      <alignment horizontal="left" vertical="center" wrapText="1"/>
    </xf>
    <xf numFmtId="0" fontId="9" fillId="9" borderId="16" xfId="20" applyFont="1" applyBorder="1" applyAlignment="1">
      <alignment horizontal="left" vertical="center" wrapText="1"/>
    </xf>
    <xf numFmtId="0" fontId="9" fillId="9" borderId="11" xfId="20" applyFont="1" applyBorder="1" applyAlignment="1">
      <alignment horizontal="left" vertical="center" wrapText="1"/>
    </xf>
    <xf numFmtId="0" fontId="9" fillId="9" borderId="12" xfId="20" applyFont="1" applyBorder="1" applyAlignment="1">
      <alignment horizontal="left" vertical="center" wrapText="1"/>
    </xf>
    <xf numFmtId="0" fontId="9" fillId="9" borderId="14" xfId="20" applyFont="1" applyBorder="1" applyAlignment="1">
      <alignment horizontal="left" vertical="center" wrapText="1"/>
    </xf>
    <xf numFmtId="0" fontId="13" fillId="0" borderId="48" xfId="0" applyFont="1" applyBorder="1" applyAlignment="1">
      <alignment horizontal="left" vertical="center" wrapText="1"/>
    </xf>
    <xf numFmtId="0" fontId="13" fillId="0" borderId="37" xfId="0" applyFont="1" applyBorder="1" applyAlignment="1">
      <alignment horizontal="left" vertical="center"/>
    </xf>
    <xf numFmtId="0" fontId="9" fillId="9" borderId="17" xfId="20" applyFont="1" applyBorder="1" applyAlignment="1">
      <alignment horizontal="left" vertical="center" wrapText="1"/>
    </xf>
    <xf numFmtId="0" fontId="9" fillId="9" borderId="18" xfId="20" applyFont="1" applyBorder="1" applyAlignment="1">
      <alignment horizontal="left" vertical="center" wrapText="1"/>
    </xf>
    <xf numFmtId="0" fontId="13" fillId="0" borderId="37" xfId="0" applyFont="1" applyBorder="1" applyAlignment="1">
      <alignment horizontal="left" vertical="top" wrapText="1"/>
    </xf>
    <xf numFmtId="0" fontId="13" fillId="0" borderId="37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/>
    </xf>
    <xf numFmtId="0" fontId="9" fillId="9" borderId="19" xfId="20" applyFont="1" applyBorder="1" applyAlignment="1">
      <alignment horizontal="left" vertical="center" wrapText="1"/>
    </xf>
    <xf numFmtId="0" fontId="9" fillId="9" borderId="0" xfId="20" applyFont="1" applyBorder="1" applyAlignment="1">
      <alignment horizontal="left" vertical="center" wrapText="1"/>
    </xf>
    <xf numFmtId="0" fontId="9" fillId="9" borderId="21" xfId="20" applyFont="1" applyBorder="1" applyAlignment="1">
      <alignment horizontal="left" vertical="center" wrapText="1"/>
    </xf>
    <xf numFmtId="0" fontId="12" fillId="9" borderId="16" xfId="20" applyFont="1" applyBorder="1" applyAlignment="1">
      <alignment horizontal="left" vertical="center" wrapText="1"/>
    </xf>
    <xf numFmtId="0" fontId="12" fillId="9" borderId="17" xfId="20" applyFont="1" applyBorder="1" applyAlignment="1">
      <alignment horizontal="left" vertical="center" wrapText="1"/>
    </xf>
    <xf numFmtId="0" fontId="13" fillId="0" borderId="44" xfId="0" applyFont="1" applyBorder="1" applyAlignment="1">
      <alignment horizontal="left" vertical="top" wrapText="1"/>
    </xf>
    <xf numFmtId="0" fontId="13" fillId="0" borderId="44" xfId="0" applyFont="1" applyBorder="1" applyAlignment="1">
      <alignment horizontal="left" vertical="top"/>
    </xf>
    <xf numFmtId="164" fontId="15" fillId="6" borderId="0" xfId="0" applyNumberFormat="1" applyFont="1" applyFill="1" applyBorder="1" applyAlignment="1">
      <alignment horizontal="center" wrapText="1"/>
    </xf>
    <xf numFmtId="0" fontId="9" fillId="9" borderId="27" xfId="20" applyFont="1" applyBorder="1" applyAlignment="1">
      <alignment horizontal="left" vertical="center" wrapText="1"/>
    </xf>
    <xf numFmtId="0" fontId="9" fillId="9" borderId="32" xfId="20" applyFont="1" applyBorder="1" applyAlignment="1">
      <alignment horizontal="left" vertical="center" wrapText="1"/>
    </xf>
    <xf numFmtId="0" fontId="9" fillId="9" borderId="33" xfId="20" applyFont="1" applyBorder="1" applyAlignment="1">
      <alignment horizontal="left" vertical="center" wrapText="1"/>
    </xf>
    <xf numFmtId="0" fontId="9" fillId="9" borderId="34" xfId="2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left" vertical="top"/>
    </xf>
    <xf numFmtId="0" fontId="9" fillId="0" borderId="57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13" fillId="0" borderId="49" xfId="0" applyFont="1" applyBorder="1" applyAlignment="1">
      <alignment horizontal="left" vertical="center" wrapText="1"/>
    </xf>
    <xf numFmtId="0" fontId="13" fillId="0" borderId="50" xfId="0" applyFont="1" applyBorder="1" applyAlignment="1">
      <alignment horizontal="left" vertical="center"/>
    </xf>
    <xf numFmtId="0" fontId="9" fillId="9" borderId="55" xfId="20" applyFont="1" applyBorder="1" applyAlignment="1">
      <alignment horizontal="left" vertical="center" wrapText="1"/>
    </xf>
    <xf numFmtId="0" fontId="9" fillId="9" borderId="60" xfId="20" applyFont="1" applyBorder="1" applyAlignment="1">
      <alignment horizontal="left" vertical="center" wrapText="1"/>
    </xf>
    <xf numFmtId="0" fontId="9" fillId="9" borderId="20" xfId="2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/>
    </xf>
    <xf numFmtId="0" fontId="12" fillId="0" borderId="37" xfId="0" applyFont="1" applyBorder="1" applyAlignment="1">
      <alignment horizontal="left" vertical="top" wrapText="1"/>
    </xf>
    <xf numFmtId="0" fontId="12" fillId="0" borderId="37" xfId="0" applyFont="1" applyBorder="1" applyAlignment="1">
      <alignment horizontal="left" vertical="top"/>
    </xf>
    <xf numFmtId="0" fontId="9" fillId="9" borderId="57" xfId="20" applyFont="1" applyBorder="1" applyAlignment="1">
      <alignment horizontal="left" vertical="center" wrapText="1"/>
    </xf>
    <xf numFmtId="0" fontId="9" fillId="9" borderId="56" xfId="20" applyFont="1" applyBorder="1" applyAlignment="1">
      <alignment horizontal="left" vertical="center" wrapText="1"/>
    </xf>
    <xf numFmtId="0" fontId="9" fillId="9" borderId="54" xfId="20" applyFont="1" applyBorder="1" applyAlignment="1">
      <alignment horizontal="left" vertical="center" wrapText="1"/>
    </xf>
    <xf numFmtId="0" fontId="9" fillId="9" borderId="0" xfId="20" applyFont="1" applyBorder="1" applyAlignment="1">
      <alignment horizontal="left" wrapText="1"/>
    </xf>
    <xf numFmtId="0" fontId="9" fillId="9" borderId="59" xfId="20" applyFont="1" applyBorder="1" applyAlignment="1">
      <alignment horizontal="left" vertical="center" wrapText="1"/>
    </xf>
    <xf numFmtId="0" fontId="9" fillId="9" borderId="61" xfId="20" applyFont="1" applyBorder="1" applyAlignment="1">
      <alignment horizontal="left" vertical="center" wrapText="1"/>
    </xf>
    <xf numFmtId="0" fontId="9" fillId="9" borderId="62" xfId="20" applyFont="1" applyBorder="1" applyAlignment="1">
      <alignment horizontal="left" vertical="center" wrapText="1"/>
    </xf>
    <xf numFmtId="0" fontId="9" fillId="9" borderId="55" xfId="20" applyFont="1" applyBorder="1" applyAlignment="1">
      <alignment vertical="center" wrapText="1"/>
    </xf>
    <xf numFmtId="0" fontId="9" fillId="9" borderId="62" xfId="2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9" fillId="9" borderId="54" xfId="20" applyFont="1" applyBorder="1" applyAlignment="1">
      <alignment horizontal="left" vertical="center"/>
    </xf>
    <xf numFmtId="0" fontId="9" fillId="9" borderId="55" xfId="20" applyFont="1" applyBorder="1" applyAlignment="1">
      <alignment horizontal="left" vertical="center"/>
    </xf>
    <xf numFmtId="0" fontId="9" fillId="9" borderId="11" xfId="20" applyFont="1" applyBorder="1" applyAlignment="1">
      <alignment horizontal="left" vertical="center"/>
    </xf>
    <xf numFmtId="0" fontId="9" fillId="9" borderId="12" xfId="2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 wrapText="1"/>
    </xf>
    <xf numFmtId="0" fontId="9" fillId="0" borderId="55" xfId="0" applyFont="1" applyBorder="1" applyAlignment="1">
      <alignment horizontal="left" vertical="center" wrapText="1"/>
    </xf>
    <xf numFmtId="0" fontId="9" fillId="9" borderId="21" xfId="2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9" borderId="58" xfId="20" applyFont="1" applyBorder="1" applyAlignment="1">
      <alignment horizontal="left" vertical="center" wrapText="1"/>
    </xf>
    <xf numFmtId="0" fontId="9" fillId="9" borderId="63" xfId="20" applyFont="1" applyBorder="1" applyAlignment="1">
      <alignment horizontal="left" vertical="center" wrapText="1"/>
    </xf>
    <xf numFmtId="0" fontId="9" fillId="0" borderId="62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10" fillId="12" borderId="27" xfId="21" applyFont="1" applyFill="1" applyBorder="1" applyAlignment="1">
      <alignment horizontal="center" vertical="center" wrapText="1"/>
    </xf>
    <xf numFmtId="3" fontId="10" fillId="12" borderId="27" xfId="21" applyNumberFormat="1" applyFont="1" applyFill="1" applyBorder="1" applyAlignment="1">
      <alignment horizontal="center" vertical="center" wrapText="1"/>
    </xf>
    <xf numFmtId="165" fontId="10" fillId="13" borderId="27" xfId="17" applyNumberFormat="1" applyFont="1" applyFill="1" applyBorder="1" applyAlignment="1">
      <alignment horizontal="center" vertical="center" wrapText="1"/>
    </xf>
    <xf numFmtId="2" fontId="10" fillId="13" borderId="27" xfId="17" applyNumberFormat="1" applyFont="1" applyFill="1" applyBorder="1" applyAlignment="1">
      <alignment horizontal="center" vertical="center" wrapText="1"/>
    </xf>
    <xf numFmtId="2" fontId="10" fillId="13" borderId="64" xfId="17" applyNumberFormat="1" applyFont="1" applyFill="1" applyBorder="1" applyAlignment="1">
      <alignment horizontal="center" vertical="center" wrapText="1"/>
    </xf>
    <xf numFmtId="2" fontId="10" fillId="13" borderId="65" xfId="17" applyNumberFormat="1" applyFont="1" applyFill="1" applyBorder="1" applyAlignment="1">
      <alignment horizontal="center" vertical="center" wrapText="1"/>
    </xf>
    <xf numFmtId="2" fontId="10" fillId="13" borderId="66" xfId="17" applyNumberFormat="1" applyFont="1" applyFill="1" applyBorder="1" applyAlignment="1">
      <alignment horizontal="center" vertical="center" wrapText="1"/>
    </xf>
    <xf numFmtId="0" fontId="9" fillId="9" borderId="22" xfId="20" applyFont="1" applyBorder="1" applyAlignment="1">
      <alignment vertical="center" wrapText="1"/>
    </xf>
    <xf numFmtId="0" fontId="9" fillId="0" borderId="57" xfId="0" applyFont="1" applyBorder="1" applyAlignment="1">
      <alignment vertical="center" wrapText="1"/>
    </xf>
    <xf numFmtId="0" fontId="9" fillId="0" borderId="58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12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9" borderId="57" xfId="20" applyFont="1" applyBorder="1" applyAlignment="1">
      <alignment horizontal="left" wrapText="1"/>
    </xf>
    <xf numFmtId="0" fontId="9" fillId="9" borderId="0" xfId="20" applyFont="1" applyBorder="1" applyAlignment="1">
      <alignment wrapText="1"/>
    </xf>
    <xf numFmtId="0" fontId="9" fillId="9" borderId="0" xfId="20" applyFont="1" applyBorder="1" applyAlignment="1">
      <alignment vertical="top" wrapText="1"/>
    </xf>
    <xf numFmtId="0" fontId="9" fillId="9" borderId="21" xfId="20" applyFont="1" applyBorder="1" applyAlignment="1">
      <alignment vertical="top" wrapText="1"/>
    </xf>
  </cellXfs>
  <cellStyles count="30">
    <cellStyle name="BodeExteior" xfId="1"/>
    <cellStyle name="BordeEsqDI" xfId="2"/>
    <cellStyle name="BordeEsqDS" xfId="3"/>
    <cellStyle name="BordeEsqII" xfId="4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0" xfId="12"/>
    <cellStyle name="CMenuIzqTotal1" xfId="13"/>
    <cellStyle name="CMenuIzqTotal2" xfId="14"/>
    <cellStyle name="comentario" xfId="15"/>
    <cellStyle name="fColor1" xfId="16"/>
    <cellStyle name="fColor2" xfId="17"/>
    <cellStyle name="fColor3" xfId="18"/>
    <cellStyle name="fColor4" xfId="19"/>
    <cellStyle name="fSubTitulo" xfId="20"/>
    <cellStyle name="fTitularOscura" xfId="21"/>
    <cellStyle name="fTitulo" xfId="22"/>
    <cellStyle name="fTotal0" xfId="23"/>
    <cellStyle name="fTotal1" xfId="24"/>
    <cellStyle name="fTotal1Columna" xfId="25"/>
    <cellStyle name="fTotal2" xfId="26"/>
    <cellStyle name="fTotal3" xfId="27"/>
    <cellStyle name="Normal" xfId="0" builtinId="0"/>
    <cellStyle name="SinEstilo" xfId="28"/>
    <cellStyle name="Total" xfId="29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FF"/>
      <color rgb="FF254061"/>
      <color rgb="FF7F7F7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65"/>
  <sheetViews>
    <sheetView showGridLines="0" tabSelected="1" zoomScaleNormal="100" zoomScaleSheetLayoutView="100" workbookViewId="0">
      <selection activeCell="T24" sqref="T24"/>
    </sheetView>
  </sheetViews>
  <sheetFormatPr defaultColWidth="11.42578125" defaultRowHeight="12.75"/>
  <cols>
    <col min="1" max="1" width="0.5703125" style="2" customWidth="1"/>
    <col min="2" max="2" width="23.140625" style="3" customWidth="1"/>
    <col min="3" max="17" width="8.42578125" style="4" customWidth="1"/>
    <col min="18" max="19" width="0.5703125" style="4" customWidth="1"/>
    <col min="20" max="44" width="11.42578125" style="73"/>
    <col min="45" max="16384" width="11.42578125" style="2"/>
  </cols>
  <sheetData>
    <row r="1" spans="1:44" s="1" customFormat="1" ht="14.25" thickTop="1" thickBot="1">
      <c r="B1" s="182" t="s">
        <v>84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</row>
    <row r="2" spans="1:44" s="1" customFormat="1" ht="14.25" thickTop="1" thickBot="1">
      <c r="B2" s="182" t="s">
        <v>83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</row>
    <row r="3" spans="1:44" ht="14.25" thickTop="1" thickBot="1"/>
    <row r="4" spans="1:44" s="1" customFormat="1" ht="14.25" customHeight="1" thickTop="1" thickBot="1">
      <c r="B4" s="202" t="s">
        <v>0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5"/>
      <c r="S4" s="164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</row>
    <row r="5" spans="1:44" s="6" customFormat="1" ht="13.5" customHeight="1" thickTop="1" thickBot="1">
      <c r="B5" s="220" t="s">
        <v>36</v>
      </c>
      <c r="C5" s="211"/>
      <c r="D5" s="211"/>
      <c r="E5" s="211"/>
      <c r="F5" s="225"/>
      <c r="G5" s="211" t="s">
        <v>93</v>
      </c>
      <c r="H5" s="211"/>
      <c r="I5" s="211"/>
      <c r="J5" s="211"/>
      <c r="K5" s="224"/>
      <c r="L5" s="141"/>
      <c r="M5" s="141"/>
      <c r="N5" s="141"/>
      <c r="O5" s="106"/>
      <c r="P5" s="106"/>
      <c r="Q5" s="106"/>
      <c r="R5" s="19"/>
      <c r="S5" s="165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</row>
    <row r="6" spans="1:44" s="6" customFormat="1" ht="13.5" customHeight="1" thickTop="1" thickBot="1">
      <c r="B6" s="182" t="s">
        <v>37</v>
      </c>
      <c r="C6" s="183"/>
      <c r="D6" s="183"/>
      <c r="E6" s="183"/>
      <c r="F6" s="152"/>
      <c r="G6" s="183" t="s">
        <v>115</v>
      </c>
      <c r="H6" s="183"/>
      <c r="I6" s="183"/>
      <c r="J6" s="183"/>
      <c r="K6" s="184"/>
      <c r="L6" s="140"/>
      <c r="M6" s="140"/>
      <c r="N6" s="140"/>
      <c r="O6" s="105"/>
      <c r="P6" s="105"/>
      <c r="Q6" s="105"/>
      <c r="R6" s="27"/>
      <c r="S6" s="165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</row>
    <row r="7" spans="1:44" s="6" customFormat="1" ht="13.5" customHeight="1" thickTop="1" thickBot="1">
      <c r="B7" s="182" t="s">
        <v>38</v>
      </c>
      <c r="C7" s="183"/>
      <c r="D7" s="183"/>
      <c r="E7" s="183"/>
      <c r="F7" s="152"/>
      <c r="G7" s="152"/>
      <c r="H7" s="152"/>
      <c r="I7" s="152"/>
      <c r="J7" s="152"/>
      <c r="K7" s="153"/>
      <c r="L7" s="140"/>
      <c r="M7" s="140"/>
      <c r="N7" s="140"/>
      <c r="O7" s="105"/>
      <c r="P7" s="105"/>
      <c r="Q7" s="105"/>
      <c r="R7" s="27"/>
      <c r="S7" s="165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</row>
    <row r="8" spans="1:44" s="6" customFormat="1" ht="13.5" customHeight="1" thickTop="1" thickBot="1"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42"/>
      <c r="M8" s="142"/>
      <c r="N8" s="142"/>
      <c r="O8" s="129"/>
      <c r="P8" s="129"/>
      <c r="Q8" s="129"/>
      <c r="R8" s="129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</row>
    <row r="9" spans="1:44" ht="12.75" customHeight="1" thickTop="1"/>
    <row r="10" spans="1:44" ht="3.95" customHeight="1">
      <c r="A10" s="36"/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116"/>
      <c r="M10" s="116"/>
      <c r="N10" s="116"/>
      <c r="O10" s="116"/>
      <c r="P10" s="116"/>
      <c r="Q10" s="116"/>
      <c r="R10" s="39"/>
    </row>
    <row r="11" spans="1:44" ht="19.5" customHeight="1">
      <c r="A11" s="40"/>
      <c r="B11" s="41" t="s">
        <v>14</v>
      </c>
      <c r="C11" s="178" t="s">
        <v>26</v>
      </c>
      <c r="D11" s="178"/>
      <c r="E11" s="178"/>
      <c r="F11" s="178" t="s">
        <v>27</v>
      </c>
      <c r="G11" s="178"/>
      <c r="H11" s="178"/>
      <c r="I11" s="178" t="s">
        <v>29</v>
      </c>
      <c r="J11" s="178"/>
      <c r="K11" s="178"/>
      <c r="L11" s="178" t="s">
        <v>35</v>
      </c>
      <c r="M11" s="178"/>
      <c r="N11" s="178"/>
      <c r="O11" s="178" t="s">
        <v>113</v>
      </c>
      <c r="P11" s="178"/>
      <c r="Q11" s="178"/>
      <c r="R11" s="42"/>
    </row>
    <row r="12" spans="1:44" ht="19.5" customHeight="1">
      <c r="A12" s="40"/>
      <c r="B12" s="41"/>
      <c r="C12" s="43" t="s">
        <v>20</v>
      </c>
      <c r="D12" s="43" t="s">
        <v>22</v>
      </c>
      <c r="E12" s="43" t="s">
        <v>21</v>
      </c>
      <c r="F12" s="43" t="s">
        <v>20</v>
      </c>
      <c r="G12" s="43" t="s">
        <v>22</v>
      </c>
      <c r="H12" s="43" t="s">
        <v>21</v>
      </c>
      <c r="I12" s="43" t="s">
        <v>20</v>
      </c>
      <c r="J12" s="43" t="s">
        <v>22</v>
      </c>
      <c r="K12" s="43" t="s">
        <v>21</v>
      </c>
      <c r="L12" s="138" t="s">
        <v>20</v>
      </c>
      <c r="M12" s="138" t="s">
        <v>22</v>
      </c>
      <c r="N12" s="138" t="s">
        <v>21</v>
      </c>
      <c r="O12" s="115" t="s">
        <v>20</v>
      </c>
      <c r="P12" s="115" t="s">
        <v>22</v>
      </c>
      <c r="Q12" s="115" t="s">
        <v>21</v>
      </c>
      <c r="R12" s="42"/>
    </row>
    <row r="13" spans="1:44" ht="19.5" customHeight="1">
      <c r="A13" s="40"/>
      <c r="B13" s="52" t="s">
        <v>17</v>
      </c>
      <c r="C13" s="44">
        <v>5</v>
      </c>
      <c r="D13" s="44">
        <v>15</v>
      </c>
      <c r="E13" s="53">
        <f>SUM(C13:D13)</f>
        <v>20</v>
      </c>
      <c r="F13" s="44">
        <v>5</v>
      </c>
      <c r="G13" s="44">
        <v>14</v>
      </c>
      <c r="H13" s="53">
        <f>SUM(F13:G13)</f>
        <v>19</v>
      </c>
      <c r="I13" s="44">
        <v>5</v>
      </c>
      <c r="J13" s="44">
        <v>14</v>
      </c>
      <c r="K13" s="53">
        <f>SUM(I13:J13)</f>
        <v>19</v>
      </c>
      <c r="L13" s="44">
        <v>5</v>
      </c>
      <c r="M13" s="44">
        <v>13</v>
      </c>
      <c r="N13" s="53">
        <f>SUM(L13:M13)</f>
        <v>18</v>
      </c>
      <c r="O13" s="44">
        <v>5</v>
      </c>
      <c r="P13" s="44">
        <v>16</v>
      </c>
      <c r="Q13" s="53">
        <f>SUM(O13:P13)</f>
        <v>21</v>
      </c>
      <c r="R13" s="42"/>
    </row>
    <row r="14" spans="1:44" ht="19.5" customHeight="1">
      <c r="A14" s="40"/>
      <c r="B14" s="52" t="s">
        <v>12</v>
      </c>
      <c r="C14" s="45">
        <v>4</v>
      </c>
      <c r="D14" s="45">
        <v>3</v>
      </c>
      <c r="E14" s="54">
        <f>SUM(C14:D14)</f>
        <v>7</v>
      </c>
      <c r="F14" s="45">
        <v>5</v>
      </c>
      <c r="G14" s="45">
        <v>4</v>
      </c>
      <c r="H14" s="54">
        <f>SUM(F14:G14)</f>
        <v>9</v>
      </c>
      <c r="I14" s="45">
        <v>4</v>
      </c>
      <c r="J14" s="45">
        <v>3</v>
      </c>
      <c r="K14" s="54">
        <f>SUM(I14:J14)</f>
        <v>7</v>
      </c>
      <c r="L14" s="45">
        <v>4</v>
      </c>
      <c r="M14" s="45">
        <v>2</v>
      </c>
      <c r="N14" s="54">
        <f>SUM(L14:M14)</f>
        <v>6</v>
      </c>
      <c r="O14" s="45">
        <v>4</v>
      </c>
      <c r="P14" s="45">
        <v>3</v>
      </c>
      <c r="Q14" s="54">
        <f>SUM(O14:P14)</f>
        <v>7</v>
      </c>
      <c r="R14" s="42"/>
    </row>
    <row r="15" spans="1:44" ht="19.5" customHeight="1">
      <c r="A15" s="40"/>
      <c r="B15" s="46" t="s">
        <v>34</v>
      </c>
      <c r="C15" s="47">
        <f>SUM(C13:C14)</f>
        <v>9</v>
      </c>
      <c r="D15" s="47">
        <f>E15-C15</f>
        <v>18</v>
      </c>
      <c r="E15" s="47">
        <f t="shared" ref="E15:P15" si="0">SUM(E13:E14)</f>
        <v>27</v>
      </c>
      <c r="F15" s="47">
        <f t="shared" si="0"/>
        <v>10</v>
      </c>
      <c r="G15" s="47">
        <f t="shared" si="0"/>
        <v>18</v>
      </c>
      <c r="H15" s="47">
        <f t="shared" si="0"/>
        <v>28</v>
      </c>
      <c r="I15" s="47">
        <f t="shared" si="0"/>
        <v>9</v>
      </c>
      <c r="J15" s="47">
        <f t="shared" si="0"/>
        <v>17</v>
      </c>
      <c r="K15" s="47">
        <f t="shared" si="0"/>
        <v>26</v>
      </c>
      <c r="L15" s="47">
        <f t="shared" ref="L15:N15" si="1">SUM(L13:L14)</f>
        <v>9</v>
      </c>
      <c r="M15" s="47">
        <f t="shared" si="1"/>
        <v>15</v>
      </c>
      <c r="N15" s="47">
        <f t="shared" si="1"/>
        <v>24</v>
      </c>
      <c r="O15" s="47">
        <f t="shared" si="0"/>
        <v>9</v>
      </c>
      <c r="P15" s="47">
        <f t="shared" si="0"/>
        <v>19</v>
      </c>
      <c r="Q15" s="47">
        <f t="shared" ref="Q15" si="2">SUM(Q13:Q14)</f>
        <v>28</v>
      </c>
      <c r="R15" s="42"/>
    </row>
    <row r="16" spans="1:44" ht="3.75" customHeight="1">
      <c r="A16" s="48"/>
      <c r="B16" s="49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1"/>
    </row>
    <row r="17" spans="1:44" ht="19.5" customHeight="1">
      <c r="B17" s="11"/>
      <c r="C17" s="9"/>
      <c r="D17" s="9"/>
      <c r="E17" s="9"/>
      <c r="F17" s="9"/>
      <c r="G17" s="9"/>
      <c r="H17" s="9"/>
      <c r="I17" s="9"/>
      <c r="J17" s="200"/>
      <c r="K17" s="200"/>
      <c r="L17" s="9"/>
      <c r="M17" s="9"/>
      <c r="N17" s="9"/>
      <c r="O17" s="9"/>
      <c r="P17" s="9"/>
      <c r="Q17" s="9"/>
      <c r="R17" s="9"/>
    </row>
    <row r="18" spans="1:44" ht="3.75" customHeight="1">
      <c r="A18" s="36"/>
      <c r="B18" s="55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7"/>
    </row>
    <row r="19" spans="1:44" ht="19.5" customHeight="1">
      <c r="A19" s="40"/>
      <c r="B19" s="201" t="s">
        <v>2</v>
      </c>
      <c r="C19" s="201"/>
      <c r="D19" s="201"/>
      <c r="E19" s="201"/>
      <c r="F19" s="201"/>
      <c r="G19" s="201"/>
      <c r="H19" s="201"/>
      <c r="I19" s="201"/>
      <c r="J19" s="201"/>
      <c r="K19" s="201"/>
      <c r="L19" s="74"/>
      <c r="M19" s="74"/>
      <c r="N19" s="74"/>
      <c r="O19" s="74"/>
      <c r="P19" s="74"/>
      <c r="Q19" s="74"/>
      <c r="R19" s="42"/>
    </row>
    <row r="20" spans="1:44" ht="19.5" customHeight="1">
      <c r="A20" s="40"/>
      <c r="B20" s="52" t="s">
        <v>3</v>
      </c>
      <c r="C20" s="44">
        <v>6</v>
      </c>
      <c r="D20" s="44">
        <v>15</v>
      </c>
      <c r="E20" s="53">
        <f>SUM(C20:D20)</f>
        <v>21</v>
      </c>
      <c r="F20" s="44">
        <v>7</v>
      </c>
      <c r="G20" s="44">
        <v>14</v>
      </c>
      <c r="H20" s="53">
        <f>SUM(F20:G20)</f>
        <v>21</v>
      </c>
      <c r="I20" s="44">
        <v>7</v>
      </c>
      <c r="J20" s="44">
        <v>4</v>
      </c>
      <c r="K20" s="53">
        <f>SUM(I20:J20)</f>
        <v>11</v>
      </c>
      <c r="L20" s="44">
        <v>7</v>
      </c>
      <c r="M20" s="44">
        <v>13</v>
      </c>
      <c r="N20" s="53">
        <f>SUM(L20:M20)</f>
        <v>20</v>
      </c>
      <c r="O20" s="44">
        <v>7</v>
      </c>
      <c r="P20" s="44">
        <v>17</v>
      </c>
      <c r="Q20" s="53">
        <f>SUM(O20:P20)</f>
        <v>24</v>
      </c>
      <c r="R20" s="42"/>
    </row>
    <row r="21" spans="1:44" ht="19.5" customHeight="1">
      <c r="A21" s="40"/>
      <c r="B21" s="52" t="s">
        <v>18</v>
      </c>
      <c r="C21" s="45">
        <v>3</v>
      </c>
      <c r="D21" s="45">
        <v>3</v>
      </c>
      <c r="E21" s="54">
        <f>SUM(C21:D21)</f>
        <v>6</v>
      </c>
      <c r="F21" s="45">
        <v>3</v>
      </c>
      <c r="G21" s="45">
        <v>4</v>
      </c>
      <c r="H21" s="54">
        <f>SUM(F21:G21)</f>
        <v>7</v>
      </c>
      <c r="I21" s="45">
        <v>2</v>
      </c>
      <c r="J21" s="45">
        <v>13</v>
      </c>
      <c r="K21" s="54">
        <f>SUM(I21:J21)</f>
        <v>15</v>
      </c>
      <c r="L21" s="45">
        <v>2</v>
      </c>
      <c r="M21" s="45">
        <v>2</v>
      </c>
      <c r="N21" s="54">
        <f>SUM(L21:M21)</f>
        <v>4</v>
      </c>
      <c r="O21" s="45">
        <v>2</v>
      </c>
      <c r="P21" s="45">
        <v>2</v>
      </c>
      <c r="Q21" s="54">
        <f>SUM(O21:P21)</f>
        <v>4</v>
      </c>
      <c r="R21" s="42"/>
    </row>
    <row r="22" spans="1:44" s="83" customFormat="1" ht="19.5" customHeight="1">
      <c r="A22" s="80"/>
      <c r="B22" s="46" t="s">
        <v>4</v>
      </c>
      <c r="C22" s="47">
        <f>SUM(C20:C21)</f>
        <v>9</v>
      </c>
      <c r="D22" s="47">
        <f>E22-C22</f>
        <v>18</v>
      </c>
      <c r="E22" s="47">
        <f t="shared" ref="E22:P22" si="3">SUM(E20:E21)</f>
        <v>27</v>
      </c>
      <c r="F22" s="47">
        <f t="shared" si="3"/>
        <v>10</v>
      </c>
      <c r="G22" s="47">
        <f t="shared" si="3"/>
        <v>18</v>
      </c>
      <c r="H22" s="47">
        <f t="shared" si="3"/>
        <v>28</v>
      </c>
      <c r="I22" s="47">
        <f t="shared" si="3"/>
        <v>9</v>
      </c>
      <c r="J22" s="47">
        <f t="shared" si="3"/>
        <v>17</v>
      </c>
      <c r="K22" s="47">
        <f t="shared" si="3"/>
        <v>26</v>
      </c>
      <c r="L22" s="47">
        <f t="shared" ref="L22:N22" si="4">SUM(L20:L21)</f>
        <v>9</v>
      </c>
      <c r="M22" s="47">
        <f t="shared" si="4"/>
        <v>15</v>
      </c>
      <c r="N22" s="47">
        <f t="shared" si="4"/>
        <v>24</v>
      </c>
      <c r="O22" s="47">
        <f t="shared" si="3"/>
        <v>9</v>
      </c>
      <c r="P22" s="47">
        <f t="shared" si="3"/>
        <v>19</v>
      </c>
      <c r="Q22" s="47">
        <f t="shared" ref="Q22" si="5">SUM(Q20:Q21)</f>
        <v>28</v>
      </c>
      <c r="R22" s="81"/>
      <c r="S22" s="82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</row>
    <row r="23" spans="1:44" ht="3.75" customHeight="1">
      <c r="A23" s="48"/>
      <c r="B23" s="49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1"/>
    </row>
    <row r="24" spans="1:44" ht="19.5" customHeight="1">
      <c r="B24" s="11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1:44" ht="3.75" customHeight="1">
      <c r="A25" s="36"/>
      <c r="B25" s="55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7"/>
    </row>
    <row r="26" spans="1:44" ht="19.5" customHeight="1">
      <c r="A26" s="40"/>
      <c r="B26" s="52" t="s">
        <v>85</v>
      </c>
      <c r="C26" s="241">
        <v>337</v>
      </c>
      <c r="D26" s="241"/>
      <c r="E26" s="241"/>
      <c r="F26" s="241">
        <v>311</v>
      </c>
      <c r="G26" s="241"/>
      <c r="H26" s="241"/>
      <c r="I26" s="241">
        <v>289</v>
      </c>
      <c r="J26" s="241"/>
      <c r="K26" s="241"/>
      <c r="L26" s="242">
        <v>266</v>
      </c>
      <c r="M26" s="242"/>
      <c r="N26" s="242"/>
      <c r="O26" s="242">
        <v>210</v>
      </c>
      <c r="P26" s="242"/>
      <c r="Q26" s="242"/>
      <c r="R26" s="42"/>
    </row>
    <row r="27" spans="1:44" ht="19.5" customHeight="1">
      <c r="A27" s="40"/>
      <c r="B27" s="52" t="s">
        <v>19</v>
      </c>
      <c r="C27" s="244">
        <f>C26/E22</f>
        <v>12.481481481481481</v>
      </c>
      <c r="D27" s="244"/>
      <c r="E27" s="244"/>
      <c r="F27" s="244">
        <f>F26/H22</f>
        <v>11.107142857142858</v>
      </c>
      <c r="G27" s="244"/>
      <c r="H27" s="244"/>
      <c r="I27" s="244">
        <f>I26/K22</f>
        <v>11.115384615384615</v>
      </c>
      <c r="J27" s="244"/>
      <c r="K27" s="244"/>
      <c r="L27" s="244">
        <f>L26/N22</f>
        <v>11.083333333333334</v>
      </c>
      <c r="M27" s="244"/>
      <c r="N27" s="244"/>
      <c r="O27" s="244">
        <f>O26/Q22</f>
        <v>7.5</v>
      </c>
      <c r="P27" s="244"/>
      <c r="Q27" s="244"/>
      <c r="R27" s="59"/>
    </row>
    <row r="28" spans="1:44" ht="3.95" customHeight="1">
      <c r="A28" s="48"/>
      <c r="B28" s="50"/>
      <c r="C28" s="60"/>
      <c r="D28" s="60"/>
      <c r="E28" s="60"/>
      <c r="F28" s="60"/>
      <c r="G28" s="60"/>
      <c r="H28" s="50"/>
      <c r="I28" s="60"/>
      <c r="J28" s="60"/>
      <c r="K28" s="50"/>
      <c r="L28" s="117"/>
      <c r="M28" s="117"/>
      <c r="N28" s="117"/>
      <c r="O28" s="117"/>
      <c r="P28" s="117"/>
      <c r="Q28" s="117"/>
      <c r="R28" s="51"/>
    </row>
    <row r="29" spans="1:44" ht="3.95" customHeight="1">
      <c r="A29" s="13"/>
      <c r="B29" s="14"/>
      <c r="C29" s="15"/>
      <c r="D29" s="15"/>
      <c r="E29" s="15"/>
      <c r="F29" s="15"/>
      <c r="G29" s="15"/>
      <c r="H29" s="9"/>
      <c r="I29" s="15"/>
      <c r="J29" s="15"/>
      <c r="K29" s="9"/>
      <c r="L29" s="9"/>
      <c r="M29" s="9"/>
      <c r="N29" s="9"/>
      <c r="O29" s="9"/>
      <c r="P29" s="9"/>
      <c r="Q29" s="9"/>
      <c r="R29" s="9"/>
    </row>
    <row r="30" spans="1:44" ht="24.75" customHeight="1" thickBot="1">
      <c r="A30" s="13"/>
      <c r="B30" s="191" t="s">
        <v>86</v>
      </c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</row>
    <row r="31" spans="1:44" s="17" customFormat="1" ht="19.5" customHeight="1" thickTop="1" thickBot="1">
      <c r="A31" s="16"/>
      <c r="B31" s="196"/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80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</row>
    <row r="32" spans="1:44" s="17" customFormat="1" ht="12.75" customHeight="1" thickTop="1" thickBot="1">
      <c r="A32" s="5"/>
      <c r="B32" s="202" t="s">
        <v>1</v>
      </c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4"/>
      <c r="R32" s="69"/>
      <c r="S32" s="18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</row>
    <row r="33" spans="1:44" s="17" customFormat="1" ht="16.5" customHeight="1" thickTop="1" thickBot="1">
      <c r="A33" s="7"/>
      <c r="B33" s="220" t="s">
        <v>39</v>
      </c>
      <c r="C33" s="211"/>
      <c r="D33" s="211"/>
      <c r="E33" s="211"/>
      <c r="F33" s="225"/>
      <c r="G33" s="211" t="s">
        <v>114</v>
      </c>
      <c r="H33" s="211"/>
      <c r="I33" s="211"/>
      <c r="J33" s="211"/>
      <c r="K33" s="224"/>
      <c r="L33" s="141"/>
      <c r="M33" s="141"/>
      <c r="N33" s="141"/>
      <c r="O33" s="106"/>
      <c r="P33" s="106"/>
      <c r="Q33" s="106"/>
      <c r="R33" s="70"/>
      <c r="S33" s="18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</row>
    <row r="34" spans="1:44" s="17" customFormat="1" ht="12.75" customHeight="1" thickTop="1" thickBot="1">
      <c r="A34" s="4"/>
      <c r="B34" s="4"/>
      <c r="C34" s="4"/>
      <c r="D34" s="4"/>
      <c r="E34" s="4"/>
      <c r="F34" s="4"/>
      <c r="G34" s="4"/>
      <c r="H34" s="21"/>
      <c r="I34" s="4"/>
      <c r="J34" s="4"/>
      <c r="K34" s="21"/>
      <c r="L34" s="21"/>
      <c r="M34" s="21"/>
      <c r="N34" s="21"/>
      <c r="O34" s="21"/>
      <c r="P34" s="21"/>
      <c r="Q34" s="21"/>
      <c r="R34" s="2"/>
      <c r="S34" s="18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</row>
    <row r="35" spans="1:44" s="17" customFormat="1" ht="3.75" customHeight="1" thickTop="1" thickBot="1">
      <c r="A35" s="61"/>
      <c r="B35" s="38"/>
      <c r="C35" s="38"/>
      <c r="D35" s="38"/>
      <c r="E35" s="38"/>
      <c r="F35" s="38"/>
      <c r="G35" s="38"/>
      <c r="H35" s="62"/>
      <c r="I35" s="38"/>
      <c r="J35" s="38"/>
      <c r="K35" s="62"/>
      <c r="L35" s="119"/>
      <c r="M35" s="119"/>
      <c r="N35" s="119"/>
      <c r="O35" s="119"/>
      <c r="P35" s="119"/>
      <c r="Q35" s="119"/>
      <c r="R35" s="63"/>
      <c r="S35" s="18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</row>
    <row r="36" spans="1:44" s="17" customFormat="1" ht="19.5" customHeight="1" thickTop="1" thickBot="1">
      <c r="A36" s="64"/>
      <c r="B36" s="41" t="s">
        <v>13</v>
      </c>
      <c r="C36" s="178" t="s">
        <v>31</v>
      </c>
      <c r="D36" s="178"/>
      <c r="E36" s="178"/>
      <c r="F36" s="178" t="s">
        <v>32</v>
      </c>
      <c r="G36" s="178"/>
      <c r="H36" s="178"/>
      <c r="I36" s="178" t="s">
        <v>29</v>
      </c>
      <c r="J36" s="178"/>
      <c r="K36" s="178"/>
      <c r="L36" s="178" t="s">
        <v>35</v>
      </c>
      <c r="M36" s="178"/>
      <c r="N36" s="178"/>
      <c r="O36" s="178" t="s">
        <v>113</v>
      </c>
      <c r="P36" s="178"/>
      <c r="Q36" s="178"/>
      <c r="R36" s="65"/>
      <c r="S36" s="18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</row>
    <row r="37" spans="1:44" s="17" customFormat="1" ht="19.5" customHeight="1" thickTop="1" thickBot="1">
      <c r="A37" s="64"/>
      <c r="B37" s="41"/>
      <c r="C37" s="43" t="s">
        <v>20</v>
      </c>
      <c r="D37" s="43" t="s">
        <v>22</v>
      </c>
      <c r="E37" s="43" t="s">
        <v>21</v>
      </c>
      <c r="F37" s="43" t="s">
        <v>20</v>
      </c>
      <c r="G37" s="43" t="s">
        <v>22</v>
      </c>
      <c r="H37" s="43" t="s">
        <v>21</v>
      </c>
      <c r="I37" s="43" t="s">
        <v>20</v>
      </c>
      <c r="J37" s="43" t="s">
        <v>22</v>
      </c>
      <c r="K37" s="43" t="s">
        <v>21</v>
      </c>
      <c r="L37" s="138" t="s">
        <v>20</v>
      </c>
      <c r="M37" s="138" t="s">
        <v>22</v>
      </c>
      <c r="N37" s="138" t="s">
        <v>21</v>
      </c>
      <c r="O37" s="115" t="s">
        <v>20</v>
      </c>
      <c r="P37" s="115" t="s">
        <v>22</v>
      </c>
      <c r="Q37" s="115" t="s">
        <v>21</v>
      </c>
      <c r="R37" s="65"/>
      <c r="S37" s="18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</row>
    <row r="38" spans="1:44" s="17" customFormat="1" ht="19.5" customHeight="1" thickTop="1" thickBot="1">
      <c r="A38" s="66"/>
      <c r="B38" s="52" t="s">
        <v>17</v>
      </c>
      <c r="C38" s="44">
        <v>18</v>
      </c>
      <c r="D38" s="44">
        <v>109</v>
      </c>
      <c r="E38" s="53">
        <f>SUM(C38:D38)</f>
        <v>127</v>
      </c>
      <c r="F38" s="44">
        <v>17</v>
      </c>
      <c r="G38" s="44">
        <v>108</v>
      </c>
      <c r="H38" s="53">
        <f>SUM(F38:G38)</f>
        <v>125</v>
      </c>
      <c r="I38" s="44">
        <v>17</v>
      </c>
      <c r="J38" s="44">
        <v>106</v>
      </c>
      <c r="K38" s="53">
        <f>SUM(I38:J38)</f>
        <v>123</v>
      </c>
      <c r="L38" s="44">
        <v>17</v>
      </c>
      <c r="M38" s="44">
        <v>101</v>
      </c>
      <c r="N38" s="53">
        <f>SUM(L38:M38)</f>
        <v>118</v>
      </c>
      <c r="O38" s="44">
        <v>17</v>
      </c>
      <c r="P38" s="44">
        <v>94</v>
      </c>
      <c r="Q38" s="53">
        <f>SUM(O38:P38)</f>
        <v>111</v>
      </c>
      <c r="R38" s="65"/>
      <c r="S38" s="18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</row>
    <row r="39" spans="1:44" s="17" customFormat="1" ht="19.5" customHeight="1" thickTop="1" thickBot="1">
      <c r="A39" s="66"/>
      <c r="B39" s="52" t="s">
        <v>12</v>
      </c>
      <c r="C39" s="45">
        <v>24</v>
      </c>
      <c r="D39" s="45">
        <v>118</v>
      </c>
      <c r="E39" s="54">
        <f>SUM(C39:D39)</f>
        <v>142</v>
      </c>
      <c r="F39" s="45">
        <v>32</v>
      </c>
      <c r="G39" s="45">
        <v>117</v>
      </c>
      <c r="H39" s="54">
        <f>SUM(F39:G39)</f>
        <v>149</v>
      </c>
      <c r="I39" s="45">
        <v>35</v>
      </c>
      <c r="J39" s="45">
        <v>122</v>
      </c>
      <c r="K39" s="54">
        <f>SUM(I39:J39)</f>
        <v>157</v>
      </c>
      <c r="L39" s="45">
        <v>37</v>
      </c>
      <c r="M39" s="45">
        <v>121</v>
      </c>
      <c r="N39" s="54">
        <f>SUM(L39:M39)</f>
        <v>158</v>
      </c>
      <c r="O39" s="45">
        <v>44</v>
      </c>
      <c r="P39" s="45">
        <v>126</v>
      </c>
      <c r="Q39" s="54">
        <f>SUM(O39:P39)</f>
        <v>170</v>
      </c>
      <c r="R39" s="65"/>
      <c r="S39" s="18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</row>
    <row r="40" spans="1:44" s="17" customFormat="1" ht="19.5" customHeight="1" thickTop="1" thickBot="1">
      <c r="A40" s="66"/>
      <c r="B40" s="46" t="s">
        <v>34</v>
      </c>
      <c r="C40" s="47">
        <f t="shared" ref="C40:H40" si="6">SUM(C38:C39)</f>
        <v>42</v>
      </c>
      <c r="D40" s="47">
        <f t="shared" si="6"/>
        <v>227</v>
      </c>
      <c r="E40" s="47">
        <f t="shared" si="6"/>
        <v>269</v>
      </c>
      <c r="F40" s="47">
        <f t="shared" si="6"/>
        <v>49</v>
      </c>
      <c r="G40" s="47">
        <f t="shared" si="6"/>
        <v>225</v>
      </c>
      <c r="H40" s="47">
        <f t="shared" si="6"/>
        <v>274</v>
      </c>
      <c r="I40" s="47">
        <f t="shared" ref="I40:Q40" si="7">SUM(I38:I39)</f>
        <v>52</v>
      </c>
      <c r="J40" s="47">
        <f t="shared" si="7"/>
        <v>228</v>
      </c>
      <c r="K40" s="47">
        <f t="shared" si="7"/>
        <v>280</v>
      </c>
      <c r="L40" s="47">
        <f t="shared" ref="L40:N40" si="8">SUM(L38:L39)</f>
        <v>54</v>
      </c>
      <c r="M40" s="47">
        <f t="shared" si="8"/>
        <v>222</v>
      </c>
      <c r="N40" s="47">
        <f t="shared" si="8"/>
        <v>276</v>
      </c>
      <c r="O40" s="47">
        <f t="shared" si="7"/>
        <v>61</v>
      </c>
      <c r="P40" s="47">
        <f t="shared" si="7"/>
        <v>220</v>
      </c>
      <c r="Q40" s="47">
        <f t="shared" si="7"/>
        <v>281</v>
      </c>
      <c r="R40" s="65"/>
      <c r="S40" s="18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</row>
    <row r="41" spans="1:44" s="17" customFormat="1" ht="3.75" customHeight="1" thickTop="1" thickBot="1">
      <c r="A41" s="67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68"/>
      <c r="S41" s="18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</row>
    <row r="42" spans="1:44" s="17" customFormat="1" ht="12.75" customHeight="1" thickTop="1" thickBot="1">
      <c r="A42" s="4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2"/>
      <c r="S42" s="18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</row>
    <row r="43" spans="1:44" s="17" customFormat="1" ht="3.75" customHeight="1" thickTop="1" thickBot="1">
      <c r="A43" s="61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63"/>
      <c r="S43" s="18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</row>
    <row r="44" spans="1:44" s="17" customFormat="1" ht="19.5" customHeight="1" thickTop="1" thickBot="1">
      <c r="A44" s="66"/>
      <c r="B44" s="74" t="s">
        <v>2</v>
      </c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65"/>
      <c r="S44" s="18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</row>
    <row r="45" spans="1:44" s="17" customFormat="1" ht="19.5" customHeight="1" thickTop="1" thickBot="1">
      <c r="A45" s="66"/>
      <c r="B45" s="52" t="s">
        <v>3</v>
      </c>
      <c r="C45" s="44">
        <v>20</v>
      </c>
      <c r="D45" s="44">
        <v>104</v>
      </c>
      <c r="E45" s="53">
        <f>SUM(C45:D45)</f>
        <v>124</v>
      </c>
      <c r="F45" s="44">
        <v>20</v>
      </c>
      <c r="G45" s="44">
        <v>103</v>
      </c>
      <c r="H45" s="53">
        <f>SUM(F45:G45)</f>
        <v>123</v>
      </c>
      <c r="I45" s="44">
        <v>23</v>
      </c>
      <c r="J45" s="44">
        <v>106</v>
      </c>
      <c r="K45" s="53">
        <f>SUM(I45:J45)</f>
        <v>129</v>
      </c>
      <c r="L45" s="44">
        <v>25</v>
      </c>
      <c r="M45" s="44">
        <v>105</v>
      </c>
      <c r="N45" s="53">
        <f>SUM(L45:M45)</f>
        <v>130</v>
      </c>
      <c r="O45" s="44">
        <v>27</v>
      </c>
      <c r="P45" s="44">
        <v>105</v>
      </c>
      <c r="Q45" s="53">
        <f>SUM(O45:P45)</f>
        <v>132</v>
      </c>
      <c r="R45" s="65"/>
      <c r="S45" s="18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</row>
    <row r="46" spans="1:44" s="17" customFormat="1" ht="19.5" customHeight="1" thickTop="1" thickBot="1">
      <c r="A46" s="66"/>
      <c r="B46" s="52" t="s">
        <v>18</v>
      </c>
      <c r="C46" s="45">
        <v>22</v>
      </c>
      <c r="D46" s="45">
        <v>123</v>
      </c>
      <c r="E46" s="54">
        <f>SUM(C46:D46)</f>
        <v>145</v>
      </c>
      <c r="F46" s="45">
        <v>29</v>
      </c>
      <c r="G46" s="45">
        <v>122</v>
      </c>
      <c r="H46" s="54">
        <f>SUM(F46:G46)</f>
        <v>151</v>
      </c>
      <c r="I46" s="45">
        <v>29</v>
      </c>
      <c r="J46" s="45">
        <v>122</v>
      </c>
      <c r="K46" s="54">
        <f>SUM(I46:J46)</f>
        <v>151</v>
      </c>
      <c r="L46" s="45">
        <v>29</v>
      </c>
      <c r="M46" s="45">
        <v>117</v>
      </c>
      <c r="N46" s="54">
        <f>SUM(L46:M46)</f>
        <v>146</v>
      </c>
      <c r="O46" s="45">
        <v>34</v>
      </c>
      <c r="P46" s="45">
        <v>115</v>
      </c>
      <c r="Q46" s="54">
        <f>SUM(O46:P46)</f>
        <v>149</v>
      </c>
      <c r="R46" s="65"/>
      <c r="S46" s="18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</row>
    <row r="47" spans="1:44" s="17" customFormat="1" ht="19.5" customHeight="1" thickTop="1" thickBot="1">
      <c r="A47" s="66"/>
      <c r="B47" s="46" t="s">
        <v>4</v>
      </c>
      <c r="C47" s="47">
        <f t="shared" ref="C47:H47" si="9">SUM(C45:C46)</f>
        <v>42</v>
      </c>
      <c r="D47" s="47">
        <f t="shared" si="9"/>
        <v>227</v>
      </c>
      <c r="E47" s="47">
        <f t="shared" si="9"/>
        <v>269</v>
      </c>
      <c r="F47" s="47">
        <f t="shared" si="9"/>
        <v>49</v>
      </c>
      <c r="G47" s="47">
        <f t="shared" si="9"/>
        <v>225</v>
      </c>
      <c r="H47" s="47">
        <f t="shared" si="9"/>
        <v>274</v>
      </c>
      <c r="I47" s="47">
        <f t="shared" ref="I47:Q47" si="10">SUM(I45:I46)</f>
        <v>52</v>
      </c>
      <c r="J47" s="47">
        <f t="shared" si="10"/>
        <v>228</v>
      </c>
      <c r="K47" s="47">
        <f t="shared" si="10"/>
        <v>280</v>
      </c>
      <c r="L47" s="47">
        <f t="shared" ref="L47:N47" si="11">SUM(L45:L46)</f>
        <v>54</v>
      </c>
      <c r="M47" s="47">
        <f t="shared" si="11"/>
        <v>222</v>
      </c>
      <c r="N47" s="47">
        <f t="shared" si="11"/>
        <v>276</v>
      </c>
      <c r="O47" s="47">
        <f t="shared" si="10"/>
        <v>61</v>
      </c>
      <c r="P47" s="47">
        <f t="shared" si="10"/>
        <v>220</v>
      </c>
      <c r="Q47" s="47">
        <f t="shared" si="10"/>
        <v>281</v>
      </c>
      <c r="R47" s="84"/>
      <c r="S47" s="18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</row>
    <row r="48" spans="1:44" s="17" customFormat="1" ht="3.75" customHeight="1" thickTop="1" thickBot="1">
      <c r="A48" s="67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68"/>
      <c r="S48" s="18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</row>
    <row r="49" spans="1:44" s="17" customFormat="1" ht="12.75" customHeight="1" thickTop="1" thickBot="1">
      <c r="A49" s="4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2"/>
      <c r="S49" s="18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</row>
    <row r="50" spans="1:44" s="17" customFormat="1" ht="3.75" customHeight="1" thickTop="1" thickBot="1">
      <c r="A50" s="61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63"/>
      <c r="S50" s="18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</row>
    <row r="51" spans="1:44" s="17" customFormat="1" ht="19.5" customHeight="1" thickTop="1" thickBot="1">
      <c r="A51" s="66"/>
      <c r="B51" s="52" t="s">
        <v>85</v>
      </c>
      <c r="C51" s="242">
        <v>2981</v>
      </c>
      <c r="D51" s="242"/>
      <c r="E51" s="242"/>
      <c r="F51" s="242">
        <v>2958</v>
      </c>
      <c r="G51" s="242"/>
      <c r="H51" s="242"/>
      <c r="I51" s="242">
        <v>2882</v>
      </c>
      <c r="J51" s="242"/>
      <c r="K51" s="242"/>
      <c r="L51" s="242">
        <v>2799</v>
      </c>
      <c r="M51" s="242"/>
      <c r="N51" s="242"/>
      <c r="O51" s="242">
        <v>2732</v>
      </c>
      <c r="P51" s="242"/>
      <c r="Q51" s="242"/>
      <c r="R51" s="65"/>
      <c r="S51" s="18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</row>
    <row r="52" spans="1:44" s="17" customFormat="1" ht="19.5" customHeight="1" thickTop="1" thickBot="1">
      <c r="A52" s="66"/>
      <c r="B52" s="52" t="s">
        <v>19</v>
      </c>
      <c r="C52" s="244">
        <f>C51/E47</f>
        <v>11.0817843866171</v>
      </c>
      <c r="D52" s="244"/>
      <c r="E52" s="244"/>
      <c r="F52" s="244">
        <f>F51/H47</f>
        <v>10.795620437956204</v>
      </c>
      <c r="G52" s="244"/>
      <c r="H52" s="244"/>
      <c r="I52" s="244">
        <f>I51/K47</f>
        <v>10.292857142857143</v>
      </c>
      <c r="J52" s="244"/>
      <c r="K52" s="244"/>
      <c r="L52" s="244">
        <f>L51/N47</f>
        <v>10.141304347826088</v>
      </c>
      <c r="M52" s="244"/>
      <c r="N52" s="244"/>
      <c r="O52" s="244">
        <f>O51/Q47</f>
        <v>9.722419928825623</v>
      </c>
      <c r="P52" s="244"/>
      <c r="Q52" s="244"/>
      <c r="R52" s="65"/>
      <c r="S52" s="18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</row>
    <row r="53" spans="1:44" s="17" customFormat="1" ht="3.75" customHeight="1" thickTop="1" thickBot="1">
      <c r="A53" s="67"/>
      <c r="B53" s="50"/>
      <c r="C53" s="60"/>
      <c r="D53" s="60"/>
      <c r="E53" s="60"/>
      <c r="F53" s="60"/>
      <c r="G53" s="60"/>
      <c r="H53" s="50"/>
      <c r="I53" s="60"/>
      <c r="J53" s="60"/>
      <c r="K53" s="50"/>
      <c r="L53" s="117"/>
      <c r="M53" s="117"/>
      <c r="N53" s="117"/>
      <c r="O53" s="117"/>
      <c r="P53" s="117"/>
      <c r="Q53" s="117"/>
      <c r="R53" s="75"/>
      <c r="S53" s="18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</row>
    <row r="54" spans="1:44" s="17" customFormat="1" ht="24.75" customHeight="1" thickTop="1" thickBot="1">
      <c r="A54" s="16"/>
      <c r="B54" s="185" t="s">
        <v>86</v>
      </c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</row>
    <row r="55" spans="1:44" s="17" customFormat="1" ht="19.5" customHeight="1" thickTop="1" thickBot="1">
      <c r="A55" s="170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3"/>
      <c r="S55" s="18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</row>
    <row r="56" spans="1:44" s="1" customFormat="1" ht="14.25" customHeight="1" thickTop="1" thickBot="1">
      <c r="B56" s="171" t="s">
        <v>23</v>
      </c>
      <c r="C56" s="169"/>
      <c r="D56" s="169"/>
      <c r="E56" s="169"/>
      <c r="F56" s="169"/>
      <c r="G56" s="169"/>
      <c r="H56" s="169"/>
      <c r="I56" s="169"/>
      <c r="J56" s="169"/>
      <c r="K56" s="172"/>
      <c r="L56" s="172"/>
      <c r="M56" s="172"/>
      <c r="N56" s="172"/>
      <c r="O56" s="172"/>
      <c r="P56" s="172"/>
      <c r="Q56" s="172"/>
      <c r="R56" s="27"/>
      <c r="S56" s="164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</row>
    <row r="57" spans="1:44" s="1" customFormat="1" ht="14.25" customHeight="1" thickTop="1" thickBot="1">
      <c r="B57" s="229" t="s">
        <v>40</v>
      </c>
      <c r="C57" s="230"/>
      <c r="D57" s="230"/>
      <c r="E57" s="230"/>
      <c r="F57" s="230"/>
      <c r="G57" s="225"/>
      <c r="H57" s="211" t="s">
        <v>116</v>
      </c>
      <c r="I57" s="211"/>
      <c r="J57" s="211"/>
      <c r="K57" s="211"/>
      <c r="L57" s="211"/>
      <c r="M57" s="211"/>
      <c r="N57" s="211"/>
      <c r="O57" s="211"/>
      <c r="P57" s="106"/>
      <c r="Q57" s="106"/>
      <c r="R57" s="27"/>
      <c r="S57" s="164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</row>
    <row r="58" spans="1:44" s="1" customFormat="1" ht="14.25" customHeight="1" thickTop="1" thickBot="1">
      <c r="B58" s="231" t="s">
        <v>41</v>
      </c>
      <c r="C58" s="232"/>
      <c r="D58" s="232"/>
      <c r="E58" s="232"/>
      <c r="F58" s="232"/>
      <c r="G58" s="152"/>
      <c r="H58" s="183" t="s">
        <v>117</v>
      </c>
      <c r="I58" s="183"/>
      <c r="J58" s="183"/>
      <c r="K58" s="183"/>
      <c r="L58" s="183"/>
      <c r="M58" s="183"/>
      <c r="N58" s="183"/>
      <c r="O58" s="183"/>
      <c r="P58" s="105"/>
      <c r="Q58" s="105"/>
      <c r="R58" s="27"/>
      <c r="S58" s="164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</row>
    <row r="59" spans="1:44" s="1" customFormat="1" ht="14.25" customHeight="1" thickTop="1" thickBot="1">
      <c r="B59" s="231" t="s">
        <v>42</v>
      </c>
      <c r="C59" s="232"/>
      <c r="D59" s="232"/>
      <c r="E59" s="232"/>
      <c r="F59" s="232"/>
      <c r="G59" s="227"/>
      <c r="H59" s="233" t="s">
        <v>118</v>
      </c>
      <c r="I59" s="233"/>
      <c r="J59" s="233"/>
      <c r="K59" s="233"/>
      <c r="L59" s="233"/>
      <c r="M59" s="233"/>
      <c r="N59" s="233"/>
      <c r="O59" s="107"/>
      <c r="P59" s="107"/>
      <c r="Q59" s="107"/>
      <c r="R59" s="27"/>
      <c r="S59" s="164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</row>
    <row r="60" spans="1:44" s="1" customFormat="1" ht="14.25" customHeight="1" thickTop="1" thickBot="1">
      <c r="B60" s="231" t="s">
        <v>43</v>
      </c>
      <c r="C60" s="232"/>
      <c r="D60" s="232"/>
      <c r="E60" s="232"/>
      <c r="F60" s="232"/>
      <c r="G60" s="227"/>
      <c r="H60" s="227"/>
      <c r="I60" s="227"/>
      <c r="J60" s="227"/>
      <c r="K60" s="228"/>
      <c r="L60" s="108"/>
      <c r="M60" s="108"/>
      <c r="N60" s="108"/>
      <c r="O60" s="108"/>
      <c r="P60" s="108"/>
      <c r="Q60" s="108"/>
      <c r="R60" s="27"/>
      <c r="S60" s="164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</row>
    <row r="61" spans="1:44" ht="12.75" customHeight="1" thickTop="1"/>
    <row r="62" spans="1:44" ht="3.9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6"/>
      <c r="M62" s="116"/>
      <c r="N62" s="116"/>
      <c r="O62" s="116"/>
      <c r="P62" s="116"/>
      <c r="Q62" s="116"/>
      <c r="R62" s="39"/>
    </row>
    <row r="63" spans="1:44" ht="20.100000000000001" customHeight="1">
      <c r="A63" s="40"/>
      <c r="B63" s="58" t="s">
        <v>13</v>
      </c>
      <c r="C63" s="178" t="s">
        <v>26</v>
      </c>
      <c r="D63" s="178"/>
      <c r="E63" s="178"/>
      <c r="F63" s="178" t="s">
        <v>27</v>
      </c>
      <c r="G63" s="178"/>
      <c r="H63" s="178"/>
      <c r="I63" s="178" t="s">
        <v>30</v>
      </c>
      <c r="J63" s="178"/>
      <c r="K63" s="178"/>
      <c r="L63" s="178" t="s">
        <v>35</v>
      </c>
      <c r="M63" s="178"/>
      <c r="N63" s="178"/>
      <c r="O63" s="178" t="s">
        <v>35</v>
      </c>
      <c r="P63" s="178"/>
      <c r="Q63" s="178"/>
      <c r="R63" s="42"/>
    </row>
    <row r="64" spans="1:44" ht="20.100000000000001" customHeight="1">
      <c r="A64" s="40"/>
      <c r="B64" s="58"/>
      <c r="C64" s="43" t="s">
        <v>20</v>
      </c>
      <c r="D64" s="43" t="s">
        <v>22</v>
      </c>
      <c r="E64" s="43" t="s">
        <v>21</v>
      </c>
      <c r="F64" s="43" t="s">
        <v>20</v>
      </c>
      <c r="G64" s="43" t="s">
        <v>22</v>
      </c>
      <c r="H64" s="43" t="s">
        <v>21</v>
      </c>
      <c r="I64" s="43" t="s">
        <v>20</v>
      </c>
      <c r="J64" s="43" t="s">
        <v>22</v>
      </c>
      <c r="K64" s="43" t="s">
        <v>21</v>
      </c>
      <c r="L64" s="138" t="s">
        <v>20</v>
      </c>
      <c r="M64" s="138" t="s">
        <v>22</v>
      </c>
      <c r="N64" s="138" t="s">
        <v>21</v>
      </c>
      <c r="O64" s="115" t="s">
        <v>20</v>
      </c>
      <c r="P64" s="115" t="s">
        <v>22</v>
      </c>
      <c r="Q64" s="115" t="s">
        <v>21</v>
      </c>
      <c r="R64" s="42"/>
    </row>
    <row r="65" spans="1:18" ht="19.5" customHeight="1">
      <c r="A65" s="40"/>
      <c r="B65" s="52" t="s">
        <v>17</v>
      </c>
      <c r="C65" s="44">
        <v>17</v>
      </c>
      <c r="D65" s="44">
        <v>77</v>
      </c>
      <c r="E65" s="53">
        <f>SUM(C65:D65)</f>
        <v>94</v>
      </c>
      <c r="F65" s="44">
        <v>14</v>
      </c>
      <c r="G65" s="44">
        <v>74</v>
      </c>
      <c r="H65" s="53">
        <f>SUM(F65:G65)</f>
        <v>88</v>
      </c>
      <c r="I65" s="44">
        <v>14</v>
      </c>
      <c r="J65" s="44">
        <v>71</v>
      </c>
      <c r="K65" s="53">
        <f>SUM(I65:J65)</f>
        <v>85</v>
      </c>
      <c r="L65" s="44">
        <v>14</v>
      </c>
      <c r="M65" s="44">
        <v>49</v>
      </c>
      <c r="N65" s="53">
        <f>SUM(L65:M65)</f>
        <v>63</v>
      </c>
      <c r="O65" s="44">
        <v>13</v>
      </c>
      <c r="P65" s="44">
        <v>65</v>
      </c>
      <c r="Q65" s="53">
        <f>SUM(O65:P65)</f>
        <v>78</v>
      </c>
      <c r="R65" s="42"/>
    </row>
    <row r="66" spans="1:18" ht="19.5" customHeight="1">
      <c r="A66" s="40"/>
      <c r="B66" s="52" t="s">
        <v>12</v>
      </c>
      <c r="C66" s="45">
        <v>34</v>
      </c>
      <c r="D66" s="45">
        <v>90</v>
      </c>
      <c r="E66" s="54">
        <f>SUM(C66:D66)</f>
        <v>124</v>
      </c>
      <c r="F66" s="45">
        <v>42</v>
      </c>
      <c r="G66" s="45">
        <v>101</v>
      </c>
      <c r="H66" s="54">
        <f>SUM(F66:G66)</f>
        <v>143</v>
      </c>
      <c r="I66" s="45">
        <v>41</v>
      </c>
      <c r="J66" s="45">
        <v>114</v>
      </c>
      <c r="K66" s="54">
        <f>SUM(I66:J66)</f>
        <v>155</v>
      </c>
      <c r="L66" s="45">
        <v>69</v>
      </c>
      <c r="M66" s="45">
        <v>122</v>
      </c>
      <c r="N66" s="54">
        <f>SUM(L66:M66)</f>
        <v>191</v>
      </c>
      <c r="O66" s="45">
        <v>51</v>
      </c>
      <c r="P66" s="45">
        <v>133</v>
      </c>
      <c r="Q66" s="54">
        <f>SUM(O66:P66)</f>
        <v>184</v>
      </c>
      <c r="R66" s="42"/>
    </row>
    <row r="67" spans="1:18" ht="19.5" customHeight="1">
      <c r="A67" s="40"/>
      <c r="B67" s="46" t="s">
        <v>34</v>
      </c>
      <c r="C67" s="47">
        <f t="shared" ref="C67:H67" si="12">SUM(C65:C66)</f>
        <v>51</v>
      </c>
      <c r="D67" s="47">
        <f t="shared" si="12"/>
        <v>167</v>
      </c>
      <c r="E67" s="47">
        <f t="shared" si="12"/>
        <v>218</v>
      </c>
      <c r="F67" s="47">
        <f t="shared" si="12"/>
        <v>56</v>
      </c>
      <c r="G67" s="47">
        <f t="shared" si="12"/>
        <v>175</v>
      </c>
      <c r="H67" s="47">
        <f t="shared" si="12"/>
        <v>231</v>
      </c>
      <c r="I67" s="47">
        <f t="shared" ref="I67:Q67" si="13">SUM(I65:I66)</f>
        <v>55</v>
      </c>
      <c r="J67" s="47">
        <f t="shared" si="13"/>
        <v>185</v>
      </c>
      <c r="K67" s="47">
        <f t="shared" si="13"/>
        <v>240</v>
      </c>
      <c r="L67" s="47">
        <f t="shared" ref="L67:N67" si="14">SUM(L65:L66)</f>
        <v>83</v>
      </c>
      <c r="M67" s="47">
        <f t="shared" si="14"/>
        <v>171</v>
      </c>
      <c r="N67" s="47">
        <f t="shared" si="14"/>
        <v>254</v>
      </c>
      <c r="O67" s="47">
        <f t="shared" si="13"/>
        <v>64</v>
      </c>
      <c r="P67" s="47">
        <f t="shared" si="13"/>
        <v>198</v>
      </c>
      <c r="Q67" s="47">
        <f t="shared" si="13"/>
        <v>262</v>
      </c>
      <c r="R67" s="42"/>
    </row>
    <row r="68" spans="1:18" ht="3.95" customHeight="1">
      <c r="A68" s="48"/>
      <c r="B68" s="49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1"/>
    </row>
    <row r="69" spans="1:18" ht="12.75" customHeight="1">
      <c r="B69" s="11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</row>
    <row r="70" spans="1:18" ht="3.95" customHeight="1">
      <c r="A70" s="61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63"/>
    </row>
    <row r="71" spans="1:18" ht="20.100000000000001" customHeight="1">
      <c r="A71" s="66"/>
      <c r="B71" s="74" t="s">
        <v>2</v>
      </c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65"/>
    </row>
    <row r="72" spans="1:18" ht="19.5" customHeight="1">
      <c r="A72" s="66"/>
      <c r="B72" s="52" t="s">
        <v>3</v>
      </c>
      <c r="C72" s="44">
        <v>39</v>
      </c>
      <c r="D72" s="44">
        <v>107</v>
      </c>
      <c r="E72" s="53">
        <f>SUM(C72:D72)</f>
        <v>146</v>
      </c>
      <c r="F72" s="44">
        <v>43</v>
      </c>
      <c r="G72" s="44">
        <v>113</v>
      </c>
      <c r="H72" s="53">
        <f>SUM(F72:G72)</f>
        <v>156</v>
      </c>
      <c r="I72" s="44">
        <v>41</v>
      </c>
      <c r="J72" s="44">
        <v>113</v>
      </c>
      <c r="K72" s="53">
        <f>SUM(I72:J72)</f>
        <v>154</v>
      </c>
      <c r="L72" s="44">
        <v>45</v>
      </c>
      <c r="M72" s="44">
        <v>18</v>
      </c>
      <c r="N72" s="53">
        <f>SUM(L72:M72)</f>
        <v>63</v>
      </c>
      <c r="O72" s="44">
        <v>44</v>
      </c>
      <c r="P72" s="44">
        <v>114</v>
      </c>
      <c r="Q72" s="53">
        <f>SUM(O72:P72)</f>
        <v>158</v>
      </c>
      <c r="R72" s="65"/>
    </row>
    <row r="73" spans="1:18" ht="19.5" customHeight="1">
      <c r="A73" s="66"/>
      <c r="B73" s="52" t="s">
        <v>18</v>
      </c>
      <c r="C73" s="45">
        <v>12</v>
      </c>
      <c r="D73" s="45">
        <v>60</v>
      </c>
      <c r="E73" s="54">
        <f>SUM(C73:D73)</f>
        <v>72</v>
      </c>
      <c r="F73" s="45">
        <v>13</v>
      </c>
      <c r="G73" s="45">
        <v>62</v>
      </c>
      <c r="H73" s="54">
        <f>SUM(F73:G73)</f>
        <v>75</v>
      </c>
      <c r="I73" s="45">
        <v>14</v>
      </c>
      <c r="J73" s="45">
        <v>72</v>
      </c>
      <c r="K73" s="54">
        <f>SUM(I73:J73)</f>
        <v>86</v>
      </c>
      <c r="L73" s="45">
        <v>117</v>
      </c>
      <c r="M73" s="45">
        <v>74</v>
      </c>
      <c r="N73" s="54">
        <f>SUM(L73:M73)</f>
        <v>191</v>
      </c>
      <c r="O73" s="45">
        <v>20</v>
      </c>
      <c r="P73" s="45">
        <v>84</v>
      </c>
      <c r="Q73" s="54">
        <f>SUM(O73:P73)</f>
        <v>104</v>
      </c>
      <c r="R73" s="65"/>
    </row>
    <row r="74" spans="1:18" ht="19.5" customHeight="1">
      <c r="A74" s="66"/>
      <c r="B74" s="46" t="s">
        <v>4</v>
      </c>
      <c r="C74" s="47">
        <f t="shared" ref="C74:P74" si="15">SUM(C72:C73)</f>
        <v>51</v>
      </c>
      <c r="D74" s="47">
        <f t="shared" si="15"/>
        <v>167</v>
      </c>
      <c r="E74" s="47">
        <f t="shared" si="15"/>
        <v>218</v>
      </c>
      <c r="F74" s="47">
        <f t="shared" si="15"/>
        <v>56</v>
      </c>
      <c r="G74" s="47">
        <f t="shared" si="15"/>
        <v>175</v>
      </c>
      <c r="H74" s="47">
        <f t="shared" si="15"/>
        <v>231</v>
      </c>
      <c r="I74" s="47">
        <f t="shared" si="15"/>
        <v>55</v>
      </c>
      <c r="J74" s="47">
        <f t="shared" si="15"/>
        <v>185</v>
      </c>
      <c r="K74" s="47">
        <f t="shared" si="15"/>
        <v>240</v>
      </c>
      <c r="L74" s="47">
        <f t="shared" ref="L74:M74" si="16">SUM(L72:L73)</f>
        <v>162</v>
      </c>
      <c r="M74" s="47">
        <f t="shared" si="16"/>
        <v>92</v>
      </c>
      <c r="N74" s="47">
        <f>SUM(N72:N73)</f>
        <v>254</v>
      </c>
      <c r="O74" s="47">
        <f t="shared" si="15"/>
        <v>64</v>
      </c>
      <c r="P74" s="47">
        <f t="shared" si="15"/>
        <v>198</v>
      </c>
      <c r="Q74" s="47">
        <f>SUM(Q72:Q73)</f>
        <v>262</v>
      </c>
      <c r="R74" s="65"/>
    </row>
    <row r="75" spans="1:18" ht="3.95" customHeight="1">
      <c r="A75" s="67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68"/>
    </row>
    <row r="76" spans="1:18" ht="12.75" customHeight="1">
      <c r="B76" s="11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</row>
    <row r="77" spans="1:18" ht="3.95" customHeight="1">
      <c r="A77" s="36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7"/>
    </row>
    <row r="78" spans="1:18" ht="19.5" customHeight="1">
      <c r="A78" s="40"/>
      <c r="B78" s="52" t="s">
        <v>85</v>
      </c>
      <c r="C78" s="242">
        <v>2403</v>
      </c>
      <c r="D78" s="242"/>
      <c r="E78" s="242"/>
      <c r="F78" s="242">
        <v>2273</v>
      </c>
      <c r="G78" s="242"/>
      <c r="H78" s="242"/>
      <c r="I78" s="242">
        <v>2329</v>
      </c>
      <c r="J78" s="242"/>
      <c r="K78" s="242"/>
      <c r="L78" s="242">
        <v>2419</v>
      </c>
      <c r="M78" s="242"/>
      <c r="N78" s="242"/>
      <c r="O78" s="242">
        <v>2624</v>
      </c>
      <c r="P78" s="242"/>
      <c r="Q78" s="242"/>
      <c r="R78" s="42"/>
    </row>
    <row r="79" spans="1:18" ht="20.25" customHeight="1">
      <c r="A79" s="40"/>
      <c r="B79" s="52" t="s">
        <v>19</v>
      </c>
      <c r="C79" s="244">
        <f>C78/E74</f>
        <v>11.022935779816514</v>
      </c>
      <c r="D79" s="244"/>
      <c r="E79" s="244"/>
      <c r="F79" s="244">
        <f>F78/H74</f>
        <v>9.8398268398268396</v>
      </c>
      <c r="G79" s="244"/>
      <c r="H79" s="244"/>
      <c r="I79" s="244">
        <f>I78/K74</f>
        <v>9.7041666666666675</v>
      </c>
      <c r="J79" s="244"/>
      <c r="K79" s="244"/>
      <c r="L79" s="244">
        <f>L78/N74</f>
        <v>9.5236220472440944</v>
      </c>
      <c r="M79" s="244"/>
      <c r="N79" s="244"/>
      <c r="O79" s="244">
        <f>O78/Q74</f>
        <v>10.01526717557252</v>
      </c>
      <c r="P79" s="244"/>
      <c r="Q79" s="244"/>
      <c r="R79" s="59"/>
    </row>
    <row r="80" spans="1:18" ht="3.95" customHeight="1">
      <c r="A80" s="48"/>
      <c r="B80" s="50"/>
      <c r="C80" s="60"/>
      <c r="D80" s="60"/>
      <c r="E80" s="60"/>
      <c r="F80" s="60"/>
      <c r="G80" s="60"/>
      <c r="H80" s="50"/>
      <c r="I80" s="60"/>
      <c r="J80" s="60"/>
      <c r="K80" s="50"/>
      <c r="L80" s="117"/>
      <c r="M80" s="117"/>
      <c r="N80" s="117"/>
      <c r="O80" s="117"/>
      <c r="P80" s="117"/>
      <c r="Q80" s="117"/>
      <c r="R80" s="51"/>
    </row>
    <row r="81" spans="1:44" ht="3.95" customHeight="1" thickBot="1">
      <c r="A81" s="13"/>
      <c r="B81" s="10"/>
      <c r="C81" s="12"/>
      <c r="D81" s="12"/>
      <c r="E81" s="12"/>
      <c r="F81" s="12"/>
      <c r="G81" s="12"/>
      <c r="H81" s="9"/>
      <c r="I81" s="12"/>
      <c r="J81" s="12"/>
      <c r="K81" s="9"/>
      <c r="L81" s="9"/>
      <c r="M81" s="9"/>
      <c r="N81" s="9"/>
      <c r="O81" s="9"/>
      <c r="P81" s="9"/>
      <c r="Q81" s="9"/>
      <c r="R81" s="9"/>
    </row>
    <row r="82" spans="1:44" s="17" customFormat="1" ht="24.75" customHeight="1" thickTop="1" thickBot="1">
      <c r="A82" s="16"/>
      <c r="B82" s="179" t="s">
        <v>91</v>
      </c>
      <c r="C82" s="180"/>
      <c r="D82" s="180"/>
      <c r="E82" s="180"/>
      <c r="F82" s="180"/>
      <c r="G82" s="180"/>
      <c r="H82" s="180"/>
      <c r="I82" s="180"/>
      <c r="J82" s="180"/>
      <c r="K82" s="180"/>
      <c r="L82" s="180"/>
      <c r="M82" s="180"/>
      <c r="N82" s="180"/>
      <c r="O82" s="180"/>
      <c r="P82" s="180"/>
      <c r="Q82" s="180"/>
      <c r="R82" s="180"/>
      <c r="S82" s="180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</row>
    <row r="83" spans="1:44" s="17" customFormat="1" ht="19.5" customHeight="1" thickTop="1" thickBot="1">
      <c r="A83" s="16"/>
      <c r="B83" s="24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18"/>
      <c r="S83" s="18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</row>
    <row r="84" spans="1:44" s="17" customFormat="1" ht="14.25" thickTop="1" thickBot="1">
      <c r="A84" s="8"/>
      <c r="B84" s="202" t="s">
        <v>5</v>
      </c>
      <c r="C84" s="203"/>
      <c r="D84" s="203"/>
      <c r="E84" s="203"/>
      <c r="F84" s="203"/>
      <c r="G84" s="203"/>
      <c r="H84" s="203"/>
      <c r="I84" s="203"/>
      <c r="J84" s="203"/>
      <c r="K84" s="203"/>
      <c r="L84" s="203"/>
      <c r="M84" s="203"/>
      <c r="N84" s="203"/>
      <c r="O84" s="203"/>
      <c r="P84" s="203"/>
      <c r="Q84" s="204"/>
      <c r="R84" s="69"/>
      <c r="S84" s="18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</row>
    <row r="85" spans="1:44" s="17" customFormat="1" ht="14.25" customHeight="1" thickTop="1" thickBot="1">
      <c r="A85" s="8"/>
      <c r="B85" s="220" t="s">
        <v>44</v>
      </c>
      <c r="C85" s="211"/>
      <c r="D85" s="211"/>
      <c r="E85" s="211"/>
      <c r="F85" s="211"/>
      <c r="G85" s="234" t="s">
        <v>119</v>
      </c>
      <c r="H85" s="234"/>
      <c r="I85" s="234"/>
      <c r="J85" s="234"/>
      <c r="K85" s="234"/>
      <c r="L85" s="234"/>
      <c r="M85" s="139"/>
      <c r="N85" s="139"/>
      <c r="O85" s="112"/>
      <c r="P85" s="112"/>
      <c r="Q85" s="112"/>
      <c r="R85" s="69"/>
      <c r="S85" s="18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</row>
    <row r="86" spans="1:44" s="17" customFormat="1" ht="14.25" customHeight="1" thickTop="1" thickBot="1">
      <c r="A86" s="8"/>
      <c r="B86" s="182" t="s">
        <v>45</v>
      </c>
      <c r="C86" s="183"/>
      <c r="D86" s="183"/>
      <c r="E86" s="183"/>
      <c r="F86" s="183"/>
      <c r="G86" s="183" t="s">
        <v>120</v>
      </c>
      <c r="H86" s="183"/>
      <c r="I86" s="183"/>
      <c r="J86" s="183"/>
      <c r="K86" s="184"/>
      <c r="L86" s="140"/>
      <c r="M86" s="140"/>
      <c r="N86" s="140"/>
      <c r="O86" s="105"/>
      <c r="P86" s="105"/>
      <c r="Q86" s="105"/>
      <c r="R86" s="69"/>
      <c r="S86" s="18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</row>
    <row r="87" spans="1:44" s="17" customFormat="1" ht="14.25" customHeight="1" thickTop="1" thickBot="1">
      <c r="A87" s="8"/>
      <c r="B87" s="182" t="s">
        <v>94</v>
      </c>
      <c r="C87" s="183"/>
      <c r="D87" s="183"/>
      <c r="E87" s="183"/>
      <c r="F87" s="183"/>
      <c r="G87" s="195" t="s">
        <v>97</v>
      </c>
      <c r="H87" s="195"/>
      <c r="I87" s="195"/>
      <c r="J87" s="195"/>
      <c r="K87" s="195"/>
      <c r="L87" s="195"/>
      <c r="M87" s="195"/>
      <c r="N87" s="195"/>
      <c r="O87" s="129"/>
      <c r="P87" s="129"/>
      <c r="Q87" s="129"/>
      <c r="R87" s="31"/>
      <c r="S87" s="133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</row>
    <row r="88" spans="1:44" s="17" customFormat="1" ht="14.25" customHeight="1" thickTop="1" thickBot="1">
      <c r="A88" s="8"/>
      <c r="B88" s="182" t="s">
        <v>95</v>
      </c>
      <c r="C88" s="183"/>
      <c r="D88" s="183"/>
      <c r="E88" s="183"/>
      <c r="F88" s="183"/>
      <c r="G88" s="183" t="s">
        <v>96</v>
      </c>
      <c r="H88" s="183"/>
      <c r="I88" s="183"/>
      <c r="J88" s="183"/>
      <c r="K88" s="184"/>
      <c r="L88" s="142"/>
      <c r="M88" s="142"/>
      <c r="N88" s="142"/>
      <c r="O88" s="129"/>
      <c r="P88" s="129"/>
      <c r="Q88" s="129"/>
      <c r="R88" s="31"/>
      <c r="S88" s="133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</row>
    <row r="89" spans="1:44" s="17" customFormat="1" ht="12.75" customHeight="1" thickTop="1" thickBot="1">
      <c r="A89" s="4"/>
      <c r="B89" s="4"/>
      <c r="C89" s="4"/>
      <c r="D89" s="4"/>
      <c r="E89" s="4"/>
      <c r="F89" s="4"/>
      <c r="G89" s="4"/>
      <c r="H89" s="21"/>
      <c r="I89" s="4"/>
      <c r="J89" s="4"/>
      <c r="K89" s="21"/>
      <c r="L89" s="21"/>
      <c r="M89" s="21"/>
      <c r="N89" s="21"/>
      <c r="O89" s="21"/>
      <c r="P89" s="21"/>
      <c r="Q89" s="21"/>
      <c r="R89" s="2"/>
      <c r="S89" s="18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</row>
    <row r="90" spans="1:44" s="17" customFormat="1" ht="3.75" customHeight="1" thickTop="1" thickBot="1">
      <c r="A90" s="61"/>
      <c r="B90" s="38"/>
      <c r="C90" s="38"/>
      <c r="D90" s="38"/>
      <c r="E90" s="38"/>
      <c r="F90" s="38"/>
      <c r="G90" s="38"/>
      <c r="H90" s="62"/>
      <c r="I90" s="38"/>
      <c r="J90" s="38"/>
      <c r="K90" s="62"/>
      <c r="L90" s="119"/>
      <c r="M90" s="119"/>
      <c r="N90" s="119"/>
      <c r="O90" s="119"/>
      <c r="P90" s="119"/>
      <c r="Q90" s="119"/>
      <c r="R90" s="63"/>
      <c r="S90" s="18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</row>
    <row r="91" spans="1:44" s="17" customFormat="1" ht="19.5" customHeight="1" thickTop="1" thickBot="1">
      <c r="A91" s="76"/>
      <c r="B91" s="58" t="s">
        <v>13</v>
      </c>
      <c r="C91" s="178" t="s">
        <v>31</v>
      </c>
      <c r="D91" s="178"/>
      <c r="E91" s="178"/>
      <c r="F91" s="178" t="s">
        <v>32</v>
      </c>
      <c r="G91" s="178"/>
      <c r="H91" s="178"/>
      <c r="I91" s="178" t="s">
        <v>29</v>
      </c>
      <c r="J91" s="178"/>
      <c r="K91" s="178"/>
      <c r="L91" s="178" t="s">
        <v>35</v>
      </c>
      <c r="M91" s="178"/>
      <c r="N91" s="178"/>
      <c r="O91" s="178" t="s">
        <v>35</v>
      </c>
      <c r="P91" s="178"/>
      <c r="Q91" s="178"/>
      <c r="R91" s="65"/>
      <c r="S91" s="18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</row>
    <row r="92" spans="1:44" s="17" customFormat="1" ht="19.5" customHeight="1" thickTop="1" thickBot="1">
      <c r="A92" s="76"/>
      <c r="B92" s="58"/>
      <c r="C92" s="43" t="s">
        <v>20</v>
      </c>
      <c r="D92" s="43" t="s">
        <v>22</v>
      </c>
      <c r="E92" s="43" t="s">
        <v>21</v>
      </c>
      <c r="F92" s="43" t="s">
        <v>20</v>
      </c>
      <c r="G92" s="43" t="s">
        <v>22</v>
      </c>
      <c r="H92" s="43" t="s">
        <v>21</v>
      </c>
      <c r="I92" s="43" t="s">
        <v>20</v>
      </c>
      <c r="J92" s="43" t="s">
        <v>22</v>
      </c>
      <c r="K92" s="43" t="s">
        <v>21</v>
      </c>
      <c r="L92" s="138" t="s">
        <v>20</v>
      </c>
      <c r="M92" s="138" t="s">
        <v>22</v>
      </c>
      <c r="N92" s="138" t="s">
        <v>21</v>
      </c>
      <c r="O92" s="115" t="s">
        <v>20</v>
      </c>
      <c r="P92" s="115" t="s">
        <v>22</v>
      </c>
      <c r="Q92" s="115" t="s">
        <v>21</v>
      </c>
      <c r="R92" s="65"/>
      <c r="S92" s="18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</row>
    <row r="93" spans="1:44" s="17" customFormat="1" ht="19.5" customHeight="1" thickTop="1" thickBot="1">
      <c r="A93" s="66"/>
      <c r="B93" s="52" t="s">
        <v>17</v>
      </c>
      <c r="C93" s="44">
        <v>29</v>
      </c>
      <c r="D93" s="44">
        <v>159</v>
      </c>
      <c r="E93" s="53">
        <f>SUM(C93:D93)</f>
        <v>188</v>
      </c>
      <c r="F93" s="44">
        <v>29</v>
      </c>
      <c r="G93" s="44">
        <v>157</v>
      </c>
      <c r="H93" s="53">
        <f>SUM(F93:G93)</f>
        <v>186</v>
      </c>
      <c r="I93" s="44">
        <v>29</v>
      </c>
      <c r="J93" s="44">
        <v>159</v>
      </c>
      <c r="K93" s="53">
        <f>SUM(I93:J93)</f>
        <v>188</v>
      </c>
      <c r="L93" s="44">
        <v>28</v>
      </c>
      <c r="M93" s="44">
        <v>158</v>
      </c>
      <c r="N93" s="53">
        <f>SUM(L93:M93)</f>
        <v>186</v>
      </c>
      <c r="O93" s="44">
        <v>28</v>
      </c>
      <c r="P93" s="44">
        <v>160</v>
      </c>
      <c r="Q93" s="53">
        <f>SUM(O93:P93)</f>
        <v>188</v>
      </c>
      <c r="R93" s="65"/>
      <c r="S93" s="18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</row>
    <row r="94" spans="1:44" s="17" customFormat="1" ht="19.5" customHeight="1" thickTop="1" thickBot="1">
      <c r="A94" s="77"/>
      <c r="B94" s="52" t="s">
        <v>12</v>
      </c>
      <c r="C94" s="45">
        <v>11</v>
      </c>
      <c r="D94" s="45">
        <v>37</v>
      </c>
      <c r="E94" s="54">
        <f>SUM(C94:D94)</f>
        <v>48</v>
      </c>
      <c r="F94" s="45">
        <v>11</v>
      </c>
      <c r="G94" s="45">
        <v>39</v>
      </c>
      <c r="H94" s="54">
        <f>SUM(F94:G94)</f>
        <v>50</v>
      </c>
      <c r="I94" s="45">
        <v>11</v>
      </c>
      <c r="J94" s="45">
        <v>30</v>
      </c>
      <c r="K94" s="54">
        <f>SUM(I94:J94)</f>
        <v>41</v>
      </c>
      <c r="L94" s="45">
        <v>11</v>
      </c>
      <c r="M94" s="45">
        <v>30</v>
      </c>
      <c r="N94" s="54">
        <f>SUM(L94:M94)</f>
        <v>41</v>
      </c>
      <c r="O94" s="45">
        <v>10</v>
      </c>
      <c r="P94" s="45">
        <v>27</v>
      </c>
      <c r="Q94" s="54">
        <f>SUM(O94:P94)</f>
        <v>37</v>
      </c>
      <c r="R94" s="65"/>
      <c r="S94" s="18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</row>
    <row r="95" spans="1:44" s="17" customFormat="1" ht="19.5" customHeight="1" thickTop="1" thickBot="1">
      <c r="A95" s="77"/>
      <c r="B95" s="46" t="s">
        <v>34</v>
      </c>
      <c r="C95" s="47">
        <f t="shared" ref="C95:H95" si="17">SUM(C93:C94)</f>
        <v>40</v>
      </c>
      <c r="D95" s="47">
        <f t="shared" si="17"/>
        <v>196</v>
      </c>
      <c r="E95" s="47">
        <f t="shared" si="17"/>
        <v>236</v>
      </c>
      <c r="F95" s="47">
        <f t="shared" si="17"/>
        <v>40</v>
      </c>
      <c r="G95" s="47">
        <f t="shared" si="17"/>
        <v>196</v>
      </c>
      <c r="H95" s="47">
        <f t="shared" si="17"/>
        <v>236</v>
      </c>
      <c r="I95" s="47">
        <f t="shared" ref="I95:R95" si="18">SUM(I93:I94)</f>
        <v>40</v>
      </c>
      <c r="J95" s="47">
        <f t="shared" si="18"/>
        <v>189</v>
      </c>
      <c r="K95" s="47">
        <f t="shared" si="18"/>
        <v>229</v>
      </c>
      <c r="L95" s="47">
        <f t="shared" ref="L95:N95" si="19">SUM(L93:L94)</f>
        <v>39</v>
      </c>
      <c r="M95" s="47">
        <f t="shared" si="19"/>
        <v>188</v>
      </c>
      <c r="N95" s="47">
        <f t="shared" si="19"/>
        <v>227</v>
      </c>
      <c r="O95" s="47">
        <f t="shared" si="18"/>
        <v>38</v>
      </c>
      <c r="P95" s="47">
        <f t="shared" si="18"/>
        <v>187</v>
      </c>
      <c r="Q95" s="47">
        <f t="shared" si="18"/>
        <v>225</v>
      </c>
      <c r="R95" s="65">
        <f t="shared" si="18"/>
        <v>0</v>
      </c>
      <c r="S95" s="18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</row>
    <row r="96" spans="1:44" s="17" customFormat="1" ht="3.75" customHeight="1" thickTop="1" thickBot="1">
      <c r="A96" s="78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68"/>
      <c r="S96" s="18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</row>
    <row r="97" spans="1:44" s="17" customFormat="1" ht="14.25" thickTop="1" thickBo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2"/>
      <c r="S97" s="18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</row>
    <row r="98" spans="1:44" s="17" customFormat="1" ht="3.75" customHeight="1" thickTop="1" thickBot="1">
      <c r="A98" s="79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63"/>
      <c r="S98" s="18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</row>
    <row r="99" spans="1:44" s="17" customFormat="1" ht="14.25" thickTop="1" thickBot="1">
      <c r="A99" s="77"/>
      <c r="B99" s="74" t="s">
        <v>2</v>
      </c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65"/>
      <c r="S99" s="18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</row>
    <row r="100" spans="1:44" s="17" customFormat="1" ht="19.5" customHeight="1" thickTop="1" thickBot="1">
      <c r="A100" s="77"/>
      <c r="B100" s="52" t="s">
        <v>3</v>
      </c>
      <c r="C100" s="44">
        <v>39</v>
      </c>
      <c r="D100" s="44">
        <v>180</v>
      </c>
      <c r="E100" s="53">
        <f>SUM(C100:D100)</f>
        <v>219</v>
      </c>
      <c r="F100" s="44">
        <v>40</v>
      </c>
      <c r="G100" s="44">
        <v>180</v>
      </c>
      <c r="H100" s="53">
        <f>SUM(F100:G100)</f>
        <v>220</v>
      </c>
      <c r="I100" s="44">
        <v>39</v>
      </c>
      <c r="J100" s="44">
        <v>177</v>
      </c>
      <c r="K100" s="53">
        <f>SUM(I100:J100)</f>
        <v>216</v>
      </c>
      <c r="L100" s="44">
        <v>38</v>
      </c>
      <c r="M100" s="44">
        <v>176</v>
      </c>
      <c r="N100" s="53">
        <f>SUM(L100:M100)</f>
        <v>214</v>
      </c>
      <c r="O100" s="44">
        <v>37</v>
      </c>
      <c r="P100" s="44">
        <v>177</v>
      </c>
      <c r="Q100" s="53">
        <f>SUM(O100:P100)</f>
        <v>214</v>
      </c>
      <c r="R100" s="65"/>
      <c r="S100" s="18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</row>
    <row r="101" spans="1:44" s="17" customFormat="1" ht="19.5" customHeight="1" thickTop="1" thickBot="1">
      <c r="A101" s="77"/>
      <c r="B101" s="52" t="s">
        <v>18</v>
      </c>
      <c r="C101" s="45">
        <v>1</v>
      </c>
      <c r="D101" s="45">
        <v>16</v>
      </c>
      <c r="E101" s="54">
        <f>SUM(C101:D101)</f>
        <v>17</v>
      </c>
      <c r="F101" s="45">
        <v>0</v>
      </c>
      <c r="G101" s="45">
        <v>16</v>
      </c>
      <c r="H101" s="54">
        <f>SUM(F101:G101)</f>
        <v>16</v>
      </c>
      <c r="I101" s="45">
        <v>1</v>
      </c>
      <c r="J101" s="45">
        <v>12</v>
      </c>
      <c r="K101" s="54">
        <f>SUM(I101:J101)</f>
        <v>13</v>
      </c>
      <c r="L101" s="45">
        <v>1</v>
      </c>
      <c r="M101" s="45">
        <v>12</v>
      </c>
      <c r="N101" s="54">
        <f>SUM(L101:M101)</f>
        <v>13</v>
      </c>
      <c r="O101" s="45">
        <v>1</v>
      </c>
      <c r="P101" s="45">
        <v>10</v>
      </c>
      <c r="Q101" s="54">
        <f>SUM(O101:P101)</f>
        <v>11</v>
      </c>
      <c r="R101" s="65"/>
      <c r="S101" s="18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</row>
    <row r="102" spans="1:44" s="17" customFormat="1" ht="19.5" customHeight="1" thickTop="1" thickBot="1">
      <c r="A102" s="77"/>
      <c r="B102" s="46" t="s">
        <v>4</v>
      </c>
      <c r="C102" s="47">
        <f t="shared" ref="C102:H102" si="20">SUM(C100:C101)</f>
        <v>40</v>
      </c>
      <c r="D102" s="47">
        <f t="shared" si="20"/>
        <v>196</v>
      </c>
      <c r="E102" s="47">
        <f t="shared" si="20"/>
        <v>236</v>
      </c>
      <c r="F102" s="47">
        <f t="shared" si="20"/>
        <v>40</v>
      </c>
      <c r="G102" s="47">
        <f t="shared" si="20"/>
        <v>196</v>
      </c>
      <c r="H102" s="47">
        <f t="shared" si="20"/>
        <v>236</v>
      </c>
      <c r="I102" s="47">
        <f t="shared" ref="I102:Q102" si="21">SUM(I100:I101)</f>
        <v>40</v>
      </c>
      <c r="J102" s="47">
        <f t="shared" si="21"/>
        <v>189</v>
      </c>
      <c r="K102" s="47">
        <f t="shared" si="21"/>
        <v>229</v>
      </c>
      <c r="L102" s="47">
        <f t="shared" ref="L102:N102" si="22">SUM(L100:L101)</f>
        <v>39</v>
      </c>
      <c r="M102" s="47">
        <f t="shared" si="22"/>
        <v>188</v>
      </c>
      <c r="N102" s="47">
        <f t="shared" si="22"/>
        <v>227</v>
      </c>
      <c r="O102" s="47">
        <f t="shared" si="21"/>
        <v>38</v>
      </c>
      <c r="P102" s="47">
        <f t="shared" si="21"/>
        <v>187</v>
      </c>
      <c r="Q102" s="47">
        <f t="shared" si="21"/>
        <v>225</v>
      </c>
      <c r="R102" s="65"/>
      <c r="S102" s="18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</row>
    <row r="103" spans="1:44" s="17" customFormat="1" ht="3.75" customHeight="1" thickTop="1" thickBot="1">
      <c r="A103" s="78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68"/>
      <c r="S103" s="18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</row>
    <row r="104" spans="1:44" s="17" customFormat="1" ht="14.25" thickTop="1" thickBo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2"/>
      <c r="S104" s="18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</row>
    <row r="105" spans="1:44" s="17" customFormat="1" ht="3.75" customHeight="1" thickTop="1" thickBot="1">
      <c r="A105" s="79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63"/>
      <c r="S105" s="18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</row>
    <row r="106" spans="1:44" s="17" customFormat="1" ht="19.5" customHeight="1" thickTop="1" thickBot="1">
      <c r="A106" s="77"/>
      <c r="B106" s="52" t="s">
        <v>85</v>
      </c>
      <c r="C106" s="242">
        <v>1891</v>
      </c>
      <c r="D106" s="242"/>
      <c r="E106" s="242"/>
      <c r="F106" s="242">
        <v>1711</v>
      </c>
      <c r="G106" s="242"/>
      <c r="H106" s="242"/>
      <c r="I106" s="242">
        <v>1579</v>
      </c>
      <c r="J106" s="242"/>
      <c r="K106" s="242"/>
      <c r="L106" s="242">
        <v>1619</v>
      </c>
      <c r="M106" s="242"/>
      <c r="N106" s="242"/>
      <c r="O106" s="242">
        <v>1666</v>
      </c>
      <c r="P106" s="242"/>
      <c r="Q106" s="242"/>
      <c r="R106" s="65"/>
      <c r="S106" s="18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</row>
    <row r="107" spans="1:44" s="17" customFormat="1" ht="19.5" customHeight="1" thickTop="1" thickBot="1">
      <c r="A107" s="77"/>
      <c r="B107" s="52" t="s">
        <v>19</v>
      </c>
      <c r="C107" s="244">
        <f>C106/E102</f>
        <v>8.0127118644067803</v>
      </c>
      <c r="D107" s="244"/>
      <c r="E107" s="244"/>
      <c r="F107" s="244">
        <f>F106/H102</f>
        <v>7.25</v>
      </c>
      <c r="G107" s="244"/>
      <c r="H107" s="244"/>
      <c r="I107" s="244">
        <f>I106/K102</f>
        <v>6.8951965065502181</v>
      </c>
      <c r="J107" s="244"/>
      <c r="K107" s="244"/>
      <c r="L107" s="244">
        <f>L106/N102</f>
        <v>7.1321585903083697</v>
      </c>
      <c r="M107" s="244"/>
      <c r="N107" s="244"/>
      <c r="O107" s="244">
        <f>O106/Q102</f>
        <v>7.4044444444444446</v>
      </c>
      <c r="P107" s="244"/>
      <c r="Q107" s="244"/>
      <c r="R107" s="65"/>
      <c r="S107" s="18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</row>
    <row r="108" spans="1:44" s="17" customFormat="1" ht="3.75" customHeight="1" thickTop="1" thickBot="1">
      <c r="A108" s="67"/>
      <c r="B108" s="50"/>
      <c r="C108" s="60"/>
      <c r="D108" s="60"/>
      <c r="E108" s="60"/>
      <c r="F108" s="60"/>
      <c r="G108" s="60"/>
      <c r="H108" s="50"/>
      <c r="I108" s="60"/>
      <c r="J108" s="60"/>
      <c r="K108" s="50"/>
      <c r="L108" s="117"/>
      <c r="M108" s="117"/>
      <c r="N108" s="117"/>
      <c r="O108" s="117"/>
      <c r="P108" s="117"/>
      <c r="Q108" s="117"/>
      <c r="R108" s="75"/>
      <c r="S108" s="18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</row>
    <row r="109" spans="1:44" s="17" customFormat="1" ht="27" customHeight="1" thickTop="1" thickBot="1">
      <c r="A109" s="16"/>
      <c r="B109" s="216" t="s">
        <v>87</v>
      </c>
      <c r="C109" s="217"/>
      <c r="D109" s="217"/>
      <c r="E109" s="217"/>
      <c r="F109" s="217"/>
      <c r="G109" s="217"/>
      <c r="H109" s="217"/>
      <c r="I109" s="217"/>
      <c r="J109" s="217"/>
      <c r="K109" s="217"/>
      <c r="L109" s="217"/>
      <c r="M109" s="217"/>
      <c r="N109" s="217"/>
      <c r="O109" s="217"/>
      <c r="P109" s="217"/>
      <c r="Q109" s="217"/>
      <c r="R109" s="217"/>
      <c r="S109" s="18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</row>
    <row r="110" spans="1:44" s="17" customFormat="1" ht="19.5" customHeight="1" thickTop="1" thickBot="1">
      <c r="A110" s="16"/>
      <c r="B110" s="24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18"/>
      <c r="S110" s="166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</row>
    <row r="111" spans="1:44" s="1" customFormat="1" ht="14.25" customHeight="1" thickTop="1" thickBot="1">
      <c r="B111" s="202" t="s">
        <v>6</v>
      </c>
      <c r="C111" s="203"/>
      <c r="D111" s="203"/>
      <c r="E111" s="203"/>
      <c r="F111" s="203"/>
      <c r="G111" s="203"/>
      <c r="H111" s="203"/>
      <c r="I111" s="203"/>
      <c r="J111" s="203"/>
      <c r="K111" s="203"/>
      <c r="L111" s="203"/>
      <c r="M111" s="203"/>
      <c r="N111" s="203"/>
      <c r="O111" s="203"/>
      <c r="P111" s="203"/>
      <c r="Q111" s="204"/>
      <c r="R111" s="27"/>
      <c r="S111" s="164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</row>
    <row r="112" spans="1:44" s="1" customFormat="1" ht="14.25" customHeight="1" thickTop="1" thickBot="1">
      <c r="B112" s="220" t="s">
        <v>40</v>
      </c>
      <c r="C112" s="211"/>
      <c r="D112" s="211"/>
      <c r="E112" s="211"/>
      <c r="F112" s="211"/>
      <c r="G112" s="218" t="s">
        <v>121</v>
      </c>
      <c r="H112" s="218"/>
      <c r="I112" s="218"/>
      <c r="J112" s="218"/>
      <c r="K112" s="218"/>
      <c r="L112" s="237"/>
      <c r="S112" s="69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</row>
    <row r="113" spans="1:44" s="1" customFormat="1" ht="14.25" customHeight="1" thickTop="1" thickBot="1">
      <c r="B113" s="182" t="s">
        <v>42</v>
      </c>
      <c r="C113" s="183"/>
      <c r="D113" s="183"/>
      <c r="E113" s="183"/>
      <c r="F113" s="183"/>
      <c r="G113" s="194" t="s">
        <v>100</v>
      </c>
      <c r="H113" s="194"/>
      <c r="I113" s="194"/>
      <c r="J113" s="194"/>
      <c r="K113" s="194"/>
      <c r="L113" s="238"/>
      <c r="S113" s="69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</row>
    <row r="114" spans="1:44" s="1" customFormat="1" ht="14.25" customHeight="1" thickTop="1" thickBot="1">
      <c r="B114" s="182" t="s">
        <v>46</v>
      </c>
      <c r="C114" s="183"/>
      <c r="D114" s="183"/>
      <c r="E114" s="183"/>
      <c r="F114" s="183"/>
      <c r="G114" s="187" t="s">
        <v>117</v>
      </c>
      <c r="H114" s="187"/>
      <c r="I114" s="187"/>
      <c r="J114" s="187"/>
      <c r="K114" s="187"/>
      <c r="L114" s="188"/>
      <c r="S114" s="69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</row>
    <row r="115" spans="1:44" s="1" customFormat="1" ht="14.25" customHeight="1" thickTop="1" thickBot="1">
      <c r="B115" s="182" t="s">
        <v>47</v>
      </c>
      <c r="C115" s="183"/>
      <c r="D115" s="183"/>
      <c r="E115" s="183"/>
      <c r="F115" s="183"/>
      <c r="G115" s="236"/>
      <c r="H115" s="227"/>
      <c r="I115" s="227"/>
      <c r="J115" s="227"/>
      <c r="K115" s="228"/>
      <c r="S115" s="69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</row>
    <row r="116" spans="1:44" ht="12.75" customHeight="1" thickTop="1">
      <c r="S116" s="2"/>
    </row>
    <row r="117" spans="1:44" ht="3.95" customHeight="1">
      <c r="A117" s="36"/>
      <c r="B117" s="37"/>
      <c r="C117" s="38"/>
      <c r="D117" s="38"/>
      <c r="E117" s="38"/>
      <c r="F117" s="38"/>
      <c r="G117" s="38"/>
      <c r="H117" s="38"/>
      <c r="I117" s="38"/>
      <c r="J117" s="38"/>
      <c r="K117" s="38"/>
      <c r="L117" s="116"/>
      <c r="M117" s="116"/>
      <c r="N117" s="116"/>
      <c r="O117" s="116"/>
      <c r="P117" s="116"/>
      <c r="Q117" s="116"/>
      <c r="R117" s="39"/>
      <c r="S117" s="2"/>
    </row>
    <row r="118" spans="1:44" ht="20.100000000000001" customHeight="1">
      <c r="A118" s="40"/>
      <c r="B118" s="58" t="s">
        <v>13</v>
      </c>
      <c r="C118" s="178" t="s">
        <v>26</v>
      </c>
      <c r="D118" s="178"/>
      <c r="E118" s="178"/>
      <c r="F118" s="178" t="s">
        <v>27</v>
      </c>
      <c r="G118" s="178"/>
      <c r="H118" s="178"/>
      <c r="I118" s="178" t="s">
        <v>29</v>
      </c>
      <c r="J118" s="178"/>
      <c r="K118" s="178"/>
      <c r="L118" s="178" t="s">
        <v>35</v>
      </c>
      <c r="M118" s="178"/>
      <c r="N118" s="178"/>
      <c r="O118" s="178" t="s">
        <v>35</v>
      </c>
      <c r="P118" s="178"/>
      <c r="Q118" s="178"/>
      <c r="R118" s="42"/>
      <c r="S118" s="2"/>
    </row>
    <row r="119" spans="1:44" ht="20.100000000000001" customHeight="1">
      <c r="A119" s="40"/>
      <c r="B119" s="58"/>
      <c r="C119" s="43" t="s">
        <v>20</v>
      </c>
      <c r="D119" s="43" t="s">
        <v>22</v>
      </c>
      <c r="E119" s="43" t="s">
        <v>21</v>
      </c>
      <c r="F119" s="43" t="s">
        <v>20</v>
      </c>
      <c r="G119" s="43" t="s">
        <v>22</v>
      </c>
      <c r="H119" s="43" t="s">
        <v>21</v>
      </c>
      <c r="I119" s="43" t="s">
        <v>20</v>
      </c>
      <c r="J119" s="43" t="s">
        <v>22</v>
      </c>
      <c r="K119" s="43" t="s">
        <v>21</v>
      </c>
      <c r="L119" s="138" t="s">
        <v>20</v>
      </c>
      <c r="M119" s="138" t="s">
        <v>22</v>
      </c>
      <c r="N119" s="138" t="s">
        <v>21</v>
      </c>
      <c r="O119" s="115" t="s">
        <v>20</v>
      </c>
      <c r="P119" s="115" t="s">
        <v>22</v>
      </c>
      <c r="Q119" s="115" t="s">
        <v>21</v>
      </c>
      <c r="R119" s="42"/>
      <c r="S119" s="2"/>
    </row>
    <row r="120" spans="1:44" ht="19.5" customHeight="1">
      <c r="A120" s="40"/>
      <c r="B120" s="52" t="s">
        <v>17</v>
      </c>
      <c r="C120" s="44">
        <v>39</v>
      </c>
      <c r="D120" s="44">
        <v>155</v>
      </c>
      <c r="E120" s="53">
        <f>SUM(C120:D120)</f>
        <v>194</v>
      </c>
      <c r="F120" s="44">
        <v>39</v>
      </c>
      <c r="G120" s="44">
        <v>151</v>
      </c>
      <c r="H120" s="53">
        <f>SUM(F120:G120)</f>
        <v>190</v>
      </c>
      <c r="I120" s="44">
        <v>39</v>
      </c>
      <c r="J120" s="44">
        <v>149</v>
      </c>
      <c r="K120" s="53">
        <f>SUM(I120:J120)</f>
        <v>188</v>
      </c>
      <c r="L120" s="44">
        <v>39</v>
      </c>
      <c r="M120" s="44">
        <v>146</v>
      </c>
      <c r="N120" s="53">
        <f>SUM(L120:M120)</f>
        <v>185</v>
      </c>
      <c r="O120" s="44">
        <v>40</v>
      </c>
      <c r="P120" s="44">
        <v>141</v>
      </c>
      <c r="Q120" s="53">
        <f>SUM(O120:P120)</f>
        <v>181</v>
      </c>
      <c r="R120" s="42"/>
      <c r="S120" s="2"/>
    </row>
    <row r="121" spans="1:44" ht="19.5" customHeight="1">
      <c r="A121" s="40"/>
      <c r="B121" s="52" t="s">
        <v>12</v>
      </c>
      <c r="C121" s="45">
        <v>28</v>
      </c>
      <c r="D121" s="45">
        <v>104</v>
      </c>
      <c r="E121" s="54">
        <f>SUM(C121:D121)</f>
        <v>132</v>
      </c>
      <c r="F121" s="45">
        <v>27</v>
      </c>
      <c r="G121" s="45">
        <v>106</v>
      </c>
      <c r="H121" s="54">
        <f>SUM(F121:G121)</f>
        <v>133</v>
      </c>
      <c r="I121" s="45">
        <v>39</v>
      </c>
      <c r="J121" s="45">
        <v>110</v>
      </c>
      <c r="K121" s="54">
        <f>SUM(I121:J121)</f>
        <v>149</v>
      </c>
      <c r="L121" s="45">
        <v>43</v>
      </c>
      <c r="M121" s="45">
        <v>117</v>
      </c>
      <c r="N121" s="54">
        <f>SUM(L121:M121)</f>
        <v>160</v>
      </c>
      <c r="O121" s="45">
        <v>44</v>
      </c>
      <c r="P121" s="45">
        <v>124</v>
      </c>
      <c r="Q121" s="54">
        <f>SUM(O121:P121)</f>
        <v>168</v>
      </c>
      <c r="R121" s="42"/>
      <c r="S121" s="2"/>
    </row>
    <row r="122" spans="1:44" ht="19.5" customHeight="1">
      <c r="A122" s="40"/>
      <c r="B122" s="46" t="s">
        <v>34</v>
      </c>
      <c r="C122" s="47">
        <f t="shared" ref="C122:P122" si="23">SUM(C120:C121)</f>
        <v>67</v>
      </c>
      <c r="D122" s="47">
        <f t="shared" si="23"/>
        <v>259</v>
      </c>
      <c r="E122" s="47">
        <f t="shared" si="23"/>
        <v>326</v>
      </c>
      <c r="F122" s="47">
        <f t="shared" si="23"/>
        <v>66</v>
      </c>
      <c r="G122" s="47">
        <f t="shared" si="23"/>
        <v>257</v>
      </c>
      <c r="H122" s="47">
        <f t="shared" si="23"/>
        <v>323</v>
      </c>
      <c r="I122" s="47">
        <f t="shared" si="23"/>
        <v>78</v>
      </c>
      <c r="J122" s="47">
        <f t="shared" si="23"/>
        <v>259</v>
      </c>
      <c r="K122" s="47">
        <f t="shared" si="23"/>
        <v>337</v>
      </c>
      <c r="L122" s="47">
        <f t="shared" ref="L122:N122" si="24">SUM(L120:L121)</f>
        <v>82</v>
      </c>
      <c r="M122" s="47">
        <f t="shared" si="24"/>
        <v>263</v>
      </c>
      <c r="N122" s="47">
        <f t="shared" si="24"/>
        <v>345</v>
      </c>
      <c r="O122" s="47">
        <f t="shared" si="23"/>
        <v>84</v>
      </c>
      <c r="P122" s="47">
        <f t="shared" si="23"/>
        <v>265</v>
      </c>
      <c r="Q122" s="47">
        <f t="shared" ref="Q122" si="25">SUM(Q120:Q121)</f>
        <v>349</v>
      </c>
      <c r="R122" s="42"/>
      <c r="S122" s="2"/>
    </row>
    <row r="123" spans="1:44" ht="3.95" customHeight="1">
      <c r="A123" s="48"/>
      <c r="B123" s="49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1"/>
      <c r="S123" s="2"/>
    </row>
    <row r="124" spans="1:44" ht="12.75" customHeight="1">
      <c r="B124" s="11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2"/>
    </row>
    <row r="125" spans="1:44" ht="3.95" customHeight="1">
      <c r="A125" s="36"/>
      <c r="B125" s="55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7"/>
      <c r="S125" s="2"/>
    </row>
    <row r="126" spans="1:44" ht="20.100000000000001" customHeight="1">
      <c r="A126" s="40"/>
      <c r="B126" s="74" t="s">
        <v>2</v>
      </c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42"/>
      <c r="S126" s="2"/>
    </row>
    <row r="127" spans="1:44" ht="19.5" customHeight="1">
      <c r="A127" s="40"/>
      <c r="B127" s="52" t="s">
        <v>3</v>
      </c>
      <c r="C127" s="44">
        <v>58</v>
      </c>
      <c r="D127" s="44">
        <v>193</v>
      </c>
      <c r="E127" s="53">
        <f>SUM(C127:D127)</f>
        <v>251</v>
      </c>
      <c r="F127" s="44">
        <v>58</v>
      </c>
      <c r="G127" s="44">
        <v>194</v>
      </c>
      <c r="H127" s="53">
        <f>SUM(F127:G127)</f>
        <v>252</v>
      </c>
      <c r="I127" s="44">
        <v>65</v>
      </c>
      <c r="J127" s="44">
        <v>190</v>
      </c>
      <c r="K127" s="53">
        <f>SUM(I127:J127)</f>
        <v>255</v>
      </c>
      <c r="L127" s="44">
        <v>67</v>
      </c>
      <c r="M127" s="44">
        <v>192</v>
      </c>
      <c r="N127" s="53">
        <f>SUM(L127:M127)</f>
        <v>259</v>
      </c>
      <c r="O127" s="44">
        <v>68</v>
      </c>
      <c r="P127" s="44">
        <v>191</v>
      </c>
      <c r="Q127" s="53">
        <f>SUM(O127:P127)</f>
        <v>259</v>
      </c>
      <c r="R127" s="42"/>
      <c r="S127" s="2"/>
    </row>
    <row r="128" spans="1:44" ht="19.5" customHeight="1">
      <c r="A128" s="40"/>
      <c r="B128" s="52" t="s">
        <v>18</v>
      </c>
      <c r="C128" s="45">
        <v>9</v>
      </c>
      <c r="D128" s="45">
        <v>66</v>
      </c>
      <c r="E128" s="54">
        <f>SUM(C128:D128)</f>
        <v>75</v>
      </c>
      <c r="F128" s="45">
        <v>8</v>
      </c>
      <c r="G128" s="45">
        <v>63</v>
      </c>
      <c r="H128" s="54">
        <f>SUM(F128:G128)</f>
        <v>71</v>
      </c>
      <c r="I128" s="45">
        <v>13</v>
      </c>
      <c r="J128" s="45">
        <v>69</v>
      </c>
      <c r="K128" s="54">
        <f>SUM(I128:J128)</f>
        <v>82</v>
      </c>
      <c r="L128" s="45">
        <v>15</v>
      </c>
      <c r="M128" s="45">
        <v>71</v>
      </c>
      <c r="N128" s="54">
        <f>SUM(L128:M128)</f>
        <v>86</v>
      </c>
      <c r="O128" s="45">
        <v>16</v>
      </c>
      <c r="P128" s="45">
        <v>74</v>
      </c>
      <c r="Q128" s="54">
        <f>SUM(O128:P128)</f>
        <v>90</v>
      </c>
      <c r="R128" s="42"/>
      <c r="S128" s="2"/>
    </row>
    <row r="129" spans="1:44" ht="19.5" customHeight="1">
      <c r="A129" s="40"/>
      <c r="B129" s="46" t="s">
        <v>4</v>
      </c>
      <c r="C129" s="47">
        <f t="shared" ref="C129:Q129" si="26">SUM(C127:C128)</f>
        <v>67</v>
      </c>
      <c r="D129" s="47">
        <f t="shared" si="26"/>
        <v>259</v>
      </c>
      <c r="E129" s="47">
        <f t="shared" si="26"/>
        <v>326</v>
      </c>
      <c r="F129" s="47">
        <f t="shared" si="26"/>
        <v>66</v>
      </c>
      <c r="G129" s="47">
        <f t="shared" si="26"/>
        <v>257</v>
      </c>
      <c r="H129" s="47">
        <f t="shared" si="26"/>
        <v>323</v>
      </c>
      <c r="I129" s="47">
        <f t="shared" si="26"/>
        <v>78</v>
      </c>
      <c r="J129" s="47">
        <f t="shared" si="26"/>
        <v>259</v>
      </c>
      <c r="K129" s="47">
        <f t="shared" si="26"/>
        <v>337</v>
      </c>
      <c r="L129" s="47">
        <f t="shared" ref="L129:N129" si="27">SUM(L127:L128)</f>
        <v>82</v>
      </c>
      <c r="M129" s="47">
        <f t="shared" si="27"/>
        <v>263</v>
      </c>
      <c r="N129" s="47">
        <f t="shared" si="27"/>
        <v>345</v>
      </c>
      <c r="O129" s="47">
        <f t="shared" si="26"/>
        <v>84</v>
      </c>
      <c r="P129" s="47">
        <f t="shared" si="26"/>
        <v>265</v>
      </c>
      <c r="Q129" s="47">
        <f t="shared" si="26"/>
        <v>349</v>
      </c>
      <c r="R129" s="42"/>
      <c r="S129" s="2"/>
    </row>
    <row r="130" spans="1:44" ht="3.95" customHeight="1">
      <c r="A130" s="48"/>
      <c r="B130" s="49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1"/>
      <c r="S130" s="2"/>
    </row>
    <row r="131" spans="1:44" ht="12.75" customHeight="1">
      <c r="B131" s="11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2"/>
    </row>
    <row r="132" spans="1:44" ht="3.95" customHeight="1">
      <c r="A132" s="36"/>
      <c r="B132" s="55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7"/>
      <c r="S132" s="2"/>
    </row>
    <row r="133" spans="1:44" ht="19.5" customHeight="1">
      <c r="A133" s="40"/>
      <c r="B133" s="52" t="s">
        <v>85</v>
      </c>
      <c r="C133" s="242">
        <v>3270</v>
      </c>
      <c r="D133" s="242"/>
      <c r="E133" s="242"/>
      <c r="F133" s="242">
        <v>3256</v>
      </c>
      <c r="G133" s="242"/>
      <c r="H133" s="242"/>
      <c r="I133" s="242">
        <v>3301</v>
      </c>
      <c r="J133" s="242"/>
      <c r="K133" s="242"/>
      <c r="L133" s="242">
        <v>3281</v>
      </c>
      <c r="M133" s="242"/>
      <c r="N133" s="242"/>
      <c r="O133" s="242">
        <v>3400</v>
      </c>
      <c r="P133" s="242"/>
      <c r="Q133" s="242"/>
      <c r="R133" s="42"/>
      <c r="S133" s="2"/>
    </row>
    <row r="134" spans="1:44" ht="19.5" customHeight="1">
      <c r="A134" s="40"/>
      <c r="B134" s="52" t="s">
        <v>19</v>
      </c>
      <c r="C134" s="244">
        <f>C133/E129</f>
        <v>10.030674846625766</v>
      </c>
      <c r="D134" s="244"/>
      <c r="E134" s="244"/>
      <c r="F134" s="244">
        <f>F133/H129</f>
        <v>10.080495356037151</v>
      </c>
      <c r="G134" s="244"/>
      <c r="H134" s="244"/>
      <c r="I134" s="244">
        <f>I133/K129</f>
        <v>9.7952522255192882</v>
      </c>
      <c r="J134" s="244"/>
      <c r="K134" s="244"/>
      <c r="L134" s="244">
        <f>L133/N129</f>
        <v>9.5101449275362313</v>
      </c>
      <c r="M134" s="244"/>
      <c r="N134" s="244"/>
      <c r="O134" s="244">
        <f>O133/Q129</f>
        <v>9.7421203438395416</v>
      </c>
      <c r="P134" s="244"/>
      <c r="Q134" s="244"/>
      <c r="R134" s="59"/>
      <c r="S134" s="2"/>
    </row>
    <row r="135" spans="1:44" ht="3.95" customHeight="1">
      <c r="A135" s="48"/>
      <c r="B135" s="50"/>
      <c r="C135" s="60"/>
      <c r="D135" s="60"/>
      <c r="E135" s="60"/>
      <c r="F135" s="60"/>
      <c r="G135" s="60"/>
      <c r="H135" s="50"/>
      <c r="I135" s="60"/>
      <c r="J135" s="60"/>
      <c r="K135" s="50"/>
      <c r="L135" s="117"/>
      <c r="M135" s="117"/>
      <c r="N135" s="117"/>
      <c r="O135" s="117"/>
      <c r="P135" s="117"/>
      <c r="Q135" s="117"/>
      <c r="R135" s="51"/>
      <c r="S135" s="2"/>
    </row>
    <row r="136" spans="1:44" ht="3.95" customHeight="1" thickBot="1">
      <c r="A136" s="13"/>
      <c r="B136" s="10"/>
      <c r="C136" s="12"/>
      <c r="D136" s="12"/>
      <c r="E136" s="12"/>
      <c r="F136" s="12"/>
      <c r="G136" s="12"/>
      <c r="H136" s="9"/>
      <c r="I136" s="12"/>
      <c r="J136" s="12"/>
      <c r="K136" s="9"/>
      <c r="L136" s="9"/>
      <c r="M136" s="9"/>
      <c r="N136" s="9"/>
      <c r="O136" s="9"/>
      <c r="P136" s="9"/>
      <c r="Q136" s="9"/>
      <c r="R136" s="9"/>
    </row>
    <row r="137" spans="1:44" s="17" customFormat="1" ht="25.5" customHeight="1" thickTop="1" thickBot="1">
      <c r="A137" s="16"/>
      <c r="B137" s="179" t="s">
        <v>87</v>
      </c>
      <c r="C137" s="180"/>
      <c r="D137" s="180"/>
      <c r="E137" s="180"/>
      <c r="F137" s="180"/>
      <c r="G137" s="180"/>
      <c r="H137" s="180"/>
      <c r="I137" s="180"/>
      <c r="J137" s="180"/>
      <c r="K137" s="180"/>
      <c r="L137" s="180"/>
      <c r="M137" s="180"/>
      <c r="N137" s="180"/>
      <c r="O137" s="180"/>
      <c r="P137" s="180"/>
      <c r="Q137" s="180"/>
      <c r="R137" s="180"/>
      <c r="S137" s="180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</row>
    <row r="138" spans="1:44" s="17" customFormat="1" ht="20.25" customHeight="1" thickTop="1" thickBot="1">
      <c r="A138" s="18"/>
      <c r="B138" s="25"/>
      <c r="C138" s="25"/>
      <c r="D138" s="25"/>
      <c r="E138" s="25"/>
      <c r="F138" s="25"/>
      <c r="G138" s="25"/>
      <c r="H138" s="25"/>
      <c r="I138" s="25"/>
      <c r="J138" s="25"/>
      <c r="K138" s="26"/>
      <c r="L138" s="25"/>
      <c r="M138" s="25"/>
      <c r="N138" s="25"/>
      <c r="O138" s="25"/>
      <c r="P138" s="25"/>
      <c r="Q138" s="25"/>
      <c r="R138" s="71"/>
      <c r="S138" s="18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</row>
    <row r="139" spans="1:44" s="17" customFormat="1" ht="12.75" customHeight="1" thickTop="1" thickBot="1">
      <c r="A139" s="8"/>
      <c r="B139" s="124" t="s">
        <v>24</v>
      </c>
      <c r="C139" s="125"/>
      <c r="D139" s="125"/>
      <c r="E139" s="125"/>
      <c r="F139" s="125"/>
      <c r="G139" s="125"/>
      <c r="H139" s="125"/>
      <c r="I139" s="125"/>
      <c r="J139" s="125"/>
      <c r="K139" s="126"/>
      <c r="L139" s="126"/>
      <c r="M139" s="126"/>
      <c r="N139" s="126"/>
      <c r="O139" s="126"/>
      <c r="P139" s="126"/>
      <c r="Q139" s="126"/>
      <c r="R139" s="69"/>
      <c r="S139" s="18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</row>
    <row r="140" spans="1:44" s="17" customFormat="1" ht="18" customHeight="1" thickTop="1" thickBot="1">
      <c r="A140" s="8"/>
      <c r="B140" s="220" t="s">
        <v>48</v>
      </c>
      <c r="C140" s="211"/>
      <c r="D140" s="211"/>
      <c r="E140" s="211"/>
      <c r="F140" s="211"/>
      <c r="G140" s="234" t="s">
        <v>122</v>
      </c>
      <c r="H140" s="234"/>
      <c r="I140" s="234"/>
      <c r="J140" s="234"/>
      <c r="K140" s="239"/>
      <c r="L140" s="135"/>
      <c r="M140" s="130"/>
      <c r="N140" s="130"/>
      <c r="O140" s="135"/>
      <c r="P140" s="127"/>
      <c r="Q140" s="127"/>
      <c r="R140" s="136"/>
      <c r="S140" s="18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</row>
    <row r="141" spans="1:44" s="17" customFormat="1" ht="14.25" thickTop="1" thickBot="1">
      <c r="A141" s="8"/>
      <c r="B141" s="182" t="s">
        <v>49</v>
      </c>
      <c r="C141" s="183"/>
      <c r="D141" s="183"/>
      <c r="E141" s="183"/>
      <c r="F141" s="183"/>
      <c r="G141" s="233" t="s">
        <v>123</v>
      </c>
      <c r="H141" s="233"/>
      <c r="I141" s="233"/>
      <c r="J141" s="233"/>
      <c r="K141" s="240"/>
      <c r="L141" s="135"/>
      <c r="M141" s="130"/>
      <c r="N141" s="130"/>
      <c r="O141" s="135"/>
      <c r="P141" s="127"/>
      <c r="Q141" s="127"/>
      <c r="R141" s="31"/>
      <c r="S141" s="18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</row>
    <row r="142" spans="1:44" s="17" customFormat="1" ht="14.25" customHeight="1" thickTop="1" thickBot="1">
      <c r="A142" s="8"/>
      <c r="B142" s="182" t="s">
        <v>50</v>
      </c>
      <c r="C142" s="183"/>
      <c r="D142" s="183"/>
      <c r="E142" s="183"/>
      <c r="F142" s="183"/>
      <c r="G142" s="233" t="s">
        <v>124</v>
      </c>
      <c r="H142" s="233"/>
      <c r="I142" s="233"/>
      <c r="J142" s="233"/>
      <c r="K142" s="240"/>
      <c r="L142" s="135"/>
      <c r="M142" s="130"/>
      <c r="N142" s="130"/>
      <c r="O142" s="135"/>
      <c r="P142" s="127"/>
      <c r="Q142" s="127"/>
      <c r="R142" s="31"/>
      <c r="S142" s="18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</row>
    <row r="143" spans="1:44" s="17" customFormat="1" ht="12.75" customHeight="1" thickTop="1" thickBot="1">
      <c r="A143" s="4"/>
      <c r="B143" s="4"/>
      <c r="C143" s="4"/>
      <c r="D143" s="4"/>
      <c r="E143" s="4"/>
      <c r="F143" s="4"/>
      <c r="G143" s="4"/>
      <c r="H143" s="21"/>
      <c r="I143" s="4"/>
      <c r="J143" s="4"/>
      <c r="K143" s="21"/>
      <c r="L143" s="21"/>
      <c r="M143" s="21"/>
      <c r="N143" s="21"/>
      <c r="O143" s="21"/>
      <c r="P143" s="21"/>
      <c r="Q143" s="21"/>
      <c r="R143" s="2"/>
      <c r="S143" s="18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</row>
    <row r="144" spans="1:44" s="17" customFormat="1" ht="3.75" customHeight="1" thickTop="1" thickBot="1">
      <c r="A144" s="61"/>
      <c r="B144" s="38"/>
      <c r="C144" s="38"/>
      <c r="D144" s="38"/>
      <c r="E144" s="38"/>
      <c r="F144" s="38"/>
      <c r="G144" s="38"/>
      <c r="H144" s="62"/>
      <c r="I144" s="38"/>
      <c r="J144" s="38"/>
      <c r="K144" s="62"/>
      <c r="L144" s="119"/>
      <c r="M144" s="119"/>
      <c r="N144" s="119"/>
      <c r="O144" s="119"/>
      <c r="P144" s="119"/>
      <c r="Q144" s="119"/>
      <c r="R144" s="63"/>
      <c r="S144" s="18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</row>
    <row r="145" spans="1:44" s="17" customFormat="1" ht="19.5" customHeight="1" thickTop="1" thickBot="1">
      <c r="A145" s="76"/>
      <c r="B145" s="58" t="s">
        <v>13</v>
      </c>
      <c r="C145" s="178" t="s">
        <v>31</v>
      </c>
      <c r="D145" s="178"/>
      <c r="E145" s="178"/>
      <c r="F145" s="178" t="s">
        <v>32</v>
      </c>
      <c r="G145" s="178"/>
      <c r="H145" s="178"/>
      <c r="I145" s="178" t="s">
        <v>29</v>
      </c>
      <c r="J145" s="178"/>
      <c r="K145" s="178"/>
      <c r="L145" s="178" t="s">
        <v>35</v>
      </c>
      <c r="M145" s="178"/>
      <c r="N145" s="178"/>
      <c r="O145" s="178" t="s">
        <v>35</v>
      </c>
      <c r="P145" s="178"/>
      <c r="Q145" s="178"/>
      <c r="R145" s="65"/>
      <c r="S145" s="18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</row>
    <row r="146" spans="1:44" s="17" customFormat="1" ht="19.5" customHeight="1" thickTop="1" thickBot="1">
      <c r="A146" s="76"/>
      <c r="B146" s="58"/>
      <c r="C146" s="43" t="s">
        <v>20</v>
      </c>
      <c r="D146" s="43" t="s">
        <v>22</v>
      </c>
      <c r="E146" s="43" t="s">
        <v>21</v>
      </c>
      <c r="F146" s="43" t="s">
        <v>20</v>
      </c>
      <c r="G146" s="43" t="s">
        <v>22</v>
      </c>
      <c r="H146" s="43" t="s">
        <v>21</v>
      </c>
      <c r="I146" s="43" t="s">
        <v>20</v>
      </c>
      <c r="J146" s="43" t="s">
        <v>22</v>
      </c>
      <c r="K146" s="43" t="s">
        <v>21</v>
      </c>
      <c r="L146" s="138" t="s">
        <v>20</v>
      </c>
      <c r="M146" s="138" t="s">
        <v>22</v>
      </c>
      <c r="N146" s="138" t="s">
        <v>21</v>
      </c>
      <c r="O146" s="115" t="s">
        <v>20</v>
      </c>
      <c r="P146" s="115" t="s">
        <v>22</v>
      </c>
      <c r="Q146" s="115" t="s">
        <v>21</v>
      </c>
      <c r="R146" s="65"/>
      <c r="S146" s="18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</row>
    <row r="147" spans="1:44" s="17" customFormat="1" ht="19.5" customHeight="1" thickTop="1" thickBot="1">
      <c r="A147" s="66"/>
      <c r="B147" s="52" t="s">
        <v>17</v>
      </c>
      <c r="C147" s="44">
        <v>11</v>
      </c>
      <c r="D147" s="44">
        <v>82</v>
      </c>
      <c r="E147" s="53">
        <f>SUM(C147:D147)</f>
        <v>93</v>
      </c>
      <c r="F147" s="44">
        <v>11</v>
      </c>
      <c r="G147" s="44">
        <v>82</v>
      </c>
      <c r="H147" s="53">
        <f>SUM(F147:G147)</f>
        <v>93</v>
      </c>
      <c r="I147" s="44">
        <v>11</v>
      </c>
      <c r="J147" s="44">
        <v>82</v>
      </c>
      <c r="K147" s="53">
        <f>SUM(I147:J147)</f>
        <v>93</v>
      </c>
      <c r="L147" s="44">
        <v>11</v>
      </c>
      <c r="M147" s="44">
        <v>82</v>
      </c>
      <c r="N147" s="53">
        <f>SUM(L147:M147)</f>
        <v>93</v>
      </c>
      <c r="O147" s="44">
        <v>12</v>
      </c>
      <c r="P147" s="44">
        <v>78</v>
      </c>
      <c r="Q147" s="53">
        <f>SUM(O147:P147)</f>
        <v>90</v>
      </c>
      <c r="R147" s="65"/>
      <c r="S147" s="18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</row>
    <row r="148" spans="1:44" s="17" customFormat="1" ht="19.5" customHeight="1" thickTop="1" thickBot="1">
      <c r="A148" s="77"/>
      <c r="B148" s="52" t="s">
        <v>12</v>
      </c>
      <c r="C148" s="45">
        <v>12</v>
      </c>
      <c r="D148" s="45">
        <v>70</v>
      </c>
      <c r="E148" s="54">
        <f>SUM(C148:D148)</f>
        <v>82</v>
      </c>
      <c r="F148" s="45">
        <v>17</v>
      </c>
      <c r="G148" s="45">
        <v>68</v>
      </c>
      <c r="H148" s="54">
        <f>SUM(F148:G148)</f>
        <v>85</v>
      </c>
      <c r="I148" s="45">
        <v>18</v>
      </c>
      <c r="J148" s="45">
        <v>78</v>
      </c>
      <c r="K148" s="54">
        <f>SUM(I148:J148)</f>
        <v>96</v>
      </c>
      <c r="L148" s="45">
        <v>22</v>
      </c>
      <c r="M148" s="45">
        <v>79</v>
      </c>
      <c r="N148" s="54">
        <f>SUM(L148:M148)</f>
        <v>101</v>
      </c>
      <c r="O148" s="45">
        <v>21</v>
      </c>
      <c r="P148" s="45">
        <v>81</v>
      </c>
      <c r="Q148" s="54">
        <f>SUM(O148:P148)</f>
        <v>102</v>
      </c>
      <c r="R148" s="65"/>
      <c r="S148" s="18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</row>
    <row r="149" spans="1:44" s="17" customFormat="1" ht="19.5" customHeight="1" thickTop="1" thickBot="1">
      <c r="A149" s="77"/>
      <c r="B149" s="46" t="s">
        <v>34</v>
      </c>
      <c r="C149" s="47">
        <f t="shared" ref="C149:H149" si="28">SUM(C147:C148)</f>
        <v>23</v>
      </c>
      <c r="D149" s="47">
        <f t="shared" si="28"/>
        <v>152</v>
      </c>
      <c r="E149" s="47">
        <f t="shared" si="28"/>
        <v>175</v>
      </c>
      <c r="F149" s="47">
        <f t="shared" si="28"/>
        <v>28</v>
      </c>
      <c r="G149" s="47">
        <f t="shared" si="28"/>
        <v>150</v>
      </c>
      <c r="H149" s="47">
        <f t="shared" si="28"/>
        <v>178</v>
      </c>
      <c r="I149" s="47">
        <f t="shared" ref="I149:Q149" si="29">SUM(I147:I148)</f>
        <v>29</v>
      </c>
      <c r="J149" s="47">
        <f t="shared" si="29"/>
        <v>160</v>
      </c>
      <c r="K149" s="47">
        <f t="shared" si="29"/>
        <v>189</v>
      </c>
      <c r="L149" s="47">
        <f t="shared" ref="L149:N149" si="30">SUM(L147:L148)</f>
        <v>33</v>
      </c>
      <c r="M149" s="47">
        <f t="shared" si="30"/>
        <v>161</v>
      </c>
      <c r="N149" s="47">
        <f t="shared" si="30"/>
        <v>194</v>
      </c>
      <c r="O149" s="47">
        <f t="shared" si="29"/>
        <v>33</v>
      </c>
      <c r="P149" s="47">
        <f t="shared" si="29"/>
        <v>159</v>
      </c>
      <c r="Q149" s="47">
        <f t="shared" si="29"/>
        <v>192</v>
      </c>
      <c r="R149" s="65"/>
      <c r="S149" s="18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</row>
    <row r="150" spans="1:44" s="17" customFormat="1" ht="3.75" customHeight="1" thickTop="1" thickBot="1">
      <c r="A150" s="78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68"/>
      <c r="S150" s="18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</row>
    <row r="151" spans="1:44" s="17" customFormat="1" ht="12.75" customHeight="1" thickTop="1" thickBo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2"/>
      <c r="S151" s="18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</row>
    <row r="152" spans="1:44" s="17" customFormat="1" ht="3.75" customHeight="1" thickTop="1" thickBot="1">
      <c r="A152" s="79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63"/>
      <c r="S152" s="18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</row>
    <row r="153" spans="1:44" s="17" customFormat="1" ht="12.75" customHeight="1" thickTop="1" thickBot="1">
      <c r="A153" s="77"/>
      <c r="B153" s="74" t="s">
        <v>2</v>
      </c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65"/>
      <c r="S153" s="18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</row>
    <row r="154" spans="1:44" s="17" customFormat="1" ht="19.5" customHeight="1" thickTop="1" thickBot="1">
      <c r="A154" s="77"/>
      <c r="B154" s="52" t="s">
        <v>3</v>
      </c>
      <c r="C154" s="44">
        <v>19</v>
      </c>
      <c r="D154" s="44">
        <v>102</v>
      </c>
      <c r="E154" s="53">
        <f>SUM(C154:D154)</f>
        <v>121</v>
      </c>
      <c r="F154" s="44">
        <v>22</v>
      </c>
      <c r="G154" s="44">
        <v>105</v>
      </c>
      <c r="H154" s="53">
        <f>SUM(F154:G154)</f>
        <v>127</v>
      </c>
      <c r="I154" s="44">
        <v>22</v>
      </c>
      <c r="J154" s="44">
        <v>109</v>
      </c>
      <c r="K154" s="53">
        <f>SUM(I154:J154)</f>
        <v>131</v>
      </c>
      <c r="L154" s="44">
        <v>24</v>
      </c>
      <c r="M154" s="44">
        <v>110</v>
      </c>
      <c r="N154" s="53">
        <f>SUM(L154:M154)</f>
        <v>134</v>
      </c>
      <c r="O154" s="44">
        <v>25</v>
      </c>
      <c r="P154" s="44">
        <v>108</v>
      </c>
      <c r="Q154" s="53">
        <f>SUM(O154:P154)</f>
        <v>133</v>
      </c>
      <c r="R154" s="65"/>
      <c r="S154" s="18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</row>
    <row r="155" spans="1:44" s="17" customFormat="1" ht="19.5" customHeight="1" thickTop="1" thickBot="1">
      <c r="A155" s="77"/>
      <c r="B155" s="52" t="s">
        <v>18</v>
      </c>
      <c r="C155" s="45">
        <v>4</v>
      </c>
      <c r="D155" s="45">
        <v>50</v>
      </c>
      <c r="E155" s="54">
        <f>SUM(C155:D155)</f>
        <v>54</v>
      </c>
      <c r="F155" s="45">
        <v>6</v>
      </c>
      <c r="G155" s="45">
        <v>45</v>
      </c>
      <c r="H155" s="54">
        <f>SUM(F155:G155)</f>
        <v>51</v>
      </c>
      <c r="I155" s="45">
        <v>7</v>
      </c>
      <c r="J155" s="45">
        <v>51</v>
      </c>
      <c r="K155" s="54">
        <f>SUM(I155:J155)</f>
        <v>58</v>
      </c>
      <c r="L155" s="45">
        <v>9</v>
      </c>
      <c r="M155" s="45">
        <v>51</v>
      </c>
      <c r="N155" s="54">
        <f>SUM(L155:M155)</f>
        <v>60</v>
      </c>
      <c r="O155" s="45">
        <v>8</v>
      </c>
      <c r="P155" s="45">
        <v>51</v>
      </c>
      <c r="Q155" s="54">
        <f>SUM(O155:P155)</f>
        <v>59</v>
      </c>
      <c r="R155" s="65"/>
      <c r="S155" s="18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</row>
    <row r="156" spans="1:44" s="17" customFormat="1" ht="19.5" customHeight="1" thickTop="1" thickBot="1">
      <c r="A156" s="77"/>
      <c r="B156" s="46" t="s">
        <v>4</v>
      </c>
      <c r="C156" s="47">
        <f t="shared" ref="C156:H156" si="31">SUM(C154:C155)</f>
        <v>23</v>
      </c>
      <c r="D156" s="47">
        <f t="shared" si="31"/>
        <v>152</v>
      </c>
      <c r="E156" s="47">
        <f t="shared" si="31"/>
        <v>175</v>
      </c>
      <c r="F156" s="47">
        <f t="shared" si="31"/>
        <v>28</v>
      </c>
      <c r="G156" s="47">
        <f t="shared" si="31"/>
        <v>150</v>
      </c>
      <c r="H156" s="47">
        <f t="shared" si="31"/>
        <v>178</v>
      </c>
      <c r="I156" s="47">
        <f t="shared" ref="I156:Q156" si="32">SUM(I154:I155)</f>
        <v>29</v>
      </c>
      <c r="J156" s="47">
        <f t="shared" si="32"/>
        <v>160</v>
      </c>
      <c r="K156" s="47">
        <f t="shared" si="32"/>
        <v>189</v>
      </c>
      <c r="L156" s="47">
        <f t="shared" ref="L156:N156" si="33">SUM(L154:L155)</f>
        <v>33</v>
      </c>
      <c r="M156" s="47">
        <f t="shared" si="33"/>
        <v>161</v>
      </c>
      <c r="N156" s="47">
        <f t="shared" si="33"/>
        <v>194</v>
      </c>
      <c r="O156" s="47">
        <f t="shared" si="32"/>
        <v>33</v>
      </c>
      <c r="P156" s="47">
        <f t="shared" si="32"/>
        <v>159</v>
      </c>
      <c r="Q156" s="47">
        <f t="shared" si="32"/>
        <v>192</v>
      </c>
      <c r="R156" s="65"/>
      <c r="S156" s="18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</row>
    <row r="157" spans="1:44" s="17" customFormat="1" ht="3.75" customHeight="1" thickTop="1" thickBot="1">
      <c r="A157" s="78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68"/>
      <c r="S157" s="18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</row>
    <row r="158" spans="1:44" s="17" customFormat="1" ht="12.75" customHeight="1" thickTop="1" thickBo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2"/>
      <c r="S158" s="18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</row>
    <row r="159" spans="1:44" s="17" customFormat="1" ht="3.75" customHeight="1" thickTop="1" thickBot="1">
      <c r="A159" s="79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63"/>
      <c r="S159" s="18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</row>
    <row r="160" spans="1:44" s="17" customFormat="1" ht="19.5" customHeight="1" thickTop="1" thickBot="1">
      <c r="A160" s="77"/>
      <c r="B160" s="52" t="s">
        <v>85</v>
      </c>
      <c r="C160" s="242">
        <v>2220</v>
      </c>
      <c r="D160" s="242"/>
      <c r="E160" s="242"/>
      <c r="F160" s="242">
        <v>2181</v>
      </c>
      <c r="G160" s="242"/>
      <c r="H160" s="242"/>
      <c r="I160" s="242">
        <v>2186</v>
      </c>
      <c r="J160" s="242"/>
      <c r="K160" s="242"/>
      <c r="L160" s="242">
        <v>2190</v>
      </c>
      <c r="M160" s="242"/>
      <c r="N160" s="242"/>
      <c r="O160" s="242">
        <v>2097</v>
      </c>
      <c r="P160" s="242"/>
      <c r="Q160" s="242"/>
      <c r="R160" s="65"/>
      <c r="S160" s="18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</row>
    <row r="161" spans="1:44" s="17" customFormat="1" ht="19.5" customHeight="1" thickTop="1" thickBot="1">
      <c r="A161" s="77"/>
      <c r="B161" s="52" t="s">
        <v>19</v>
      </c>
      <c r="C161" s="244">
        <f>C160/E156</f>
        <v>12.685714285714285</v>
      </c>
      <c r="D161" s="244"/>
      <c r="E161" s="244"/>
      <c r="F161" s="244">
        <f>F160/H156</f>
        <v>12.252808988764045</v>
      </c>
      <c r="G161" s="244"/>
      <c r="H161" s="244"/>
      <c r="I161" s="244">
        <f>I160/K156</f>
        <v>11.566137566137566</v>
      </c>
      <c r="J161" s="244"/>
      <c r="K161" s="244"/>
      <c r="L161" s="244">
        <f>L160/N156</f>
        <v>11.288659793814434</v>
      </c>
      <c r="M161" s="244"/>
      <c r="N161" s="244"/>
      <c r="O161" s="244">
        <f>O160/Q156</f>
        <v>10.921875</v>
      </c>
      <c r="P161" s="244"/>
      <c r="Q161" s="244"/>
      <c r="R161" s="65"/>
      <c r="S161" s="18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</row>
    <row r="162" spans="1:44" s="17" customFormat="1" ht="3.75" customHeight="1" thickTop="1" thickBot="1">
      <c r="A162" s="67"/>
      <c r="B162" s="50"/>
      <c r="C162" s="60"/>
      <c r="D162" s="60"/>
      <c r="E162" s="60"/>
      <c r="F162" s="60"/>
      <c r="G162" s="60"/>
      <c r="H162" s="50"/>
      <c r="I162" s="60"/>
      <c r="J162" s="60"/>
      <c r="K162" s="50"/>
      <c r="L162" s="117"/>
      <c r="M162" s="117"/>
      <c r="N162" s="117"/>
      <c r="O162" s="117"/>
      <c r="P162" s="117"/>
      <c r="Q162" s="117"/>
      <c r="R162" s="75"/>
      <c r="S162" s="18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</row>
    <row r="163" spans="1:44" s="17" customFormat="1" ht="24" customHeight="1" thickTop="1" thickBot="1">
      <c r="A163" s="16"/>
      <c r="B163" s="189" t="s">
        <v>88</v>
      </c>
      <c r="C163" s="190"/>
      <c r="D163" s="190"/>
      <c r="E163" s="190"/>
      <c r="F163" s="190"/>
      <c r="G163" s="190"/>
      <c r="H163" s="190"/>
      <c r="I163" s="190"/>
      <c r="J163" s="190"/>
      <c r="K163" s="190"/>
      <c r="L163" s="190"/>
      <c r="M163" s="190"/>
      <c r="N163" s="190"/>
      <c r="O163" s="190"/>
      <c r="P163" s="190"/>
      <c r="Q163" s="190"/>
      <c r="R163" s="190"/>
      <c r="S163" s="18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</row>
    <row r="164" spans="1:44" s="17" customFormat="1" ht="19.5" customHeight="1" thickTop="1" thickBot="1">
      <c r="A164" s="170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5"/>
      <c r="O164" s="22"/>
      <c r="P164" s="22"/>
      <c r="Q164" s="25"/>
      <c r="R164" s="18"/>
      <c r="S164" s="166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</row>
    <row r="165" spans="1:44" s="1" customFormat="1" ht="14.25" customHeight="1" thickTop="1" thickBot="1">
      <c r="A165" s="69"/>
      <c r="B165" s="212" t="s">
        <v>7</v>
      </c>
      <c r="C165" s="212"/>
      <c r="D165" s="212"/>
      <c r="E165" s="212"/>
      <c r="F165" s="212"/>
      <c r="G165" s="212"/>
      <c r="H165" s="212"/>
      <c r="I165" s="212"/>
      <c r="J165" s="212"/>
      <c r="K165" s="212"/>
      <c r="L165" s="212"/>
      <c r="M165" s="212"/>
      <c r="N165" s="212"/>
      <c r="O165" s="212"/>
      <c r="P165" s="212"/>
      <c r="Q165" s="204"/>
      <c r="R165" s="27"/>
      <c r="S165" s="164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</row>
    <row r="166" spans="1:44" s="1" customFormat="1" ht="14.25" customHeight="1" thickTop="1" thickBot="1">
      <c r="B166" s="220" t="s">
        <v>51</v>
      </c>
      <c r="C166" s="211"/>
      <c r="D166" s="211"/>
      <c r="E166" s="211"/>
      <c r="F166" s="211"/>
      <c r="G166" s="211" t="s">
        <v>125</v>
      </c>
      <c r="H166" s="211"/>
      <c r="I166" s="211"/>
      <c r="J166" s="211"/>
      <c r="K166" s="226"/>
      <c r="L166" s="141"/>
      <c r="M166" s="141"/>
      <c r="N166" s="141"/>
      <c r="O166" s="106"/>
      <c r="P166" s="106"/>
      <c r="Q166" s="106"/>
      <c r="R166" s="27"/>
      <c r="S166" s="164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</row>
    <row r="167" spans="1:44" s="1" customFormat="1" ht="14.25" customHeight="1" thickTop="1" thickBot="1">
      <c r="B167" s="182" t="s">
        <v>52</v>
      </c>
      <c r="C167" s="183"/>
      <c r="D167" s="183"/>
      <c r="E167" s="183"/>
      <c r="F167" s="183"/>
      <c r="G167" s="227"/>
      <c r="H167" s="227"/>
      <c r="I167" s="227"/>
      <c r="J167" s="227"/>
      <c r="K167" s="228"/>
      <c r="L167" s="143"/>
      <c r="M167" s="143"/>
      <c r="N167" s="143"/>
      <c r="O167" s="107"/>
      <c r="P167" s="107"/>
      <c r="Q167" s="107"/>
      <c r="R167" s="27"/>
      <c r="S167" s="164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</row>
    <row r="168" spans="1:44" s="1" customFormat="1" ht="14.25" customHeight="1" thickTop="1" thickBot="1">
      <c r="B168" s="182" t="s">
        <v>53</v>
      </c>
      <c r="C168" s="183"/>
      <c r="D168" s="183"/>
      <c r="E168" s="183"/>
      <c r="F168" s="183"/>
      <c r="G168" s="227"/>
      <c r="H168" s="227"/>
      <c r="I168" s="227"/>
      <c r="J168" s="227"/>
      <c r="K168" s="228"/>
      <c r="L168" s="143"/>
      <c r="M168" s="143"/>
      <c r="N168" s="143"/>
      <c r="O168" s="107"/>
      <c r="P168" s="107"/>
      <c r="Q168" s="107"/>
      <c r="R168" s="27"/>
      <c r="S168" s="164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</row>
    <row r="169" spans="1:44" ht="12.75" customHeight="1" thickTop="1">
      <c r="B169" s="11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2"/>
    </row>
    <row r="170" spans="1:44" ht="3.95" customHeight="1">
      <c r="A170" s="36"/>
      <c r="B170" s="55"/>
      <c r="C170" s="56"/>
      <c r="D170" s="56"/>
      <c r="E170" s="56"/>
      <c r="F170" s="56"/>
      <c r="G170" s="56"/>
      <c r="H170" s="56"/>
      <c r="I170" s="56"/>
      <c r="J170" s="56"/>
      <c r="K170" s="56"/>
      <c r="L170" s="118"/>
      <c r="M170" s="118"/>
      <c r="N170" s="118"/>
      <c r="O170" s="118"/>
      <c r="P170" s="118"/>
      <c r="Q170" s="118"/>
      <c r="R170" s="57"/>
      <c r="S170" s="2"/>
    </row>
    <row r="171" spans="1:44" ht="20.100000000000001" customHeight="1">
      <c r="A171" s="40"/>
      <c r="B171" s="58" t="s">
        <v>13</v>
      </c>
      <c r="C171" s="178" t="s">
        <v>31</v>
      </c>
      <c r="D171" s="178"/>
      <c r="E171" s="178"/>
      <c r="F171" s="178" t="s">
        <v>32</v>
      </c>
      <c r="G171" s="178"/>
      <c r="H171" s="178"/>
      <c r="I171" s="178" t="s">
        <v>29</v>
      </c>
      <c r="J171" s="178"/>
      <c r="K171" s="178"/>
      <c r="L171" s="178" t="s">
        <v>35</v>
      </c>
      <c r="M171" s="178"/>
      <c r="N171" s="178"/>
      <c r="O171" s="178" t="s">
        <v>35</v>
      </c>
      <c r="P171" s="178"/>
      <c r="Q171" s="178"/>
      <c r="R171" s="137"/>
      <c r="S171" s="2"/>
    </row>
    <row r="172" spans="1:44" ht="20.100000000000001" customHeight="1">
      <c r="A172" s="40"/>
      <c r="B172" s="58"/>
      <c r="C172" s="43" t="s">
        <v>20</v>
      </c>
      <c r="D172" s="43" t="s">
        <v>22</v>
      </c>
      <c r="E172" s="43" t="s">
        <v>21</v>
      </c>
      <c r="F172" s="43" t="s">
        <v>20</v>
      </c>
      <c r="G172" s="43" t="s">
        <v>22</v>
      </c>
      <c r="H172" s="43" t="s">
        <v>21</v>
      </c>
      <c r="I172" s="43" t="s">
        <v>20</v>
      </c>
      <c r="J172" s="43" t="s">
        <v>22</v>
      </c>
      <c r="K172" s="43" t="s">
        <v>21</v>
      </c>
      <c r="L172" s="138" t="s">
        <v>20</v>
      </c>
      <c r="M172" s="138" t="s">
        <v>22</v>
      </c>
      <c r="N172" s="138" t="s">
        <v>21</v>
      </c>
      <c r="O172" s="115" t="s">
        <v>20</v>
      </c>
      <c r="P172" s="115" t="s">
        <v>22</v>
      </c>
      <c r="Q172" s="115" t="s">
        <v>21</v>
      </c>
      <c r="R172" s="42"/>
      <c r="S172" s="2"/>
    </row>
    <row r="173" spans="1:44" ht="19.5" customHeight="1">
      <c r="A173" s="40"/>
      <c r="B173" s="52" t="s">
        <v>17</v>
      </c>
      <c r="C173" s="44">
        <v>31</v>
      </c>
      <c r="D173" s="44">
        <v>108</v>
      </c>
      <c r="E173" s="53">
        <f>SUM(C173:D173)</f>
        <v>139</v>
      </c>
      <c r="F173" s="44">
        <v>32</v>
      </c>
      <c r="G173" s="44">
        <v>110</v>
      </c>
      <c r="H173" s="53">
        <f>SUM(F173:G173)</f>
        <v>142</v>
      </c>
      <c r="I173" s="44">
        <v>34</v>
      </c>
      <c r="J173" s="44">
        <v>115</v>
      </c>
      <c r="K173" s="53">
        <f>SUM(I173:J173)</f>
        <v>149</v>
      </c>
      <c r="L173" s="44">
        <v>33</v>
      </c>
      <c r="M173" s="44">
        <v>116</v>
      </c>
      <c r="N173" s="53">
        <f>SUM(L173:M173)</f>
        <v>149</v>
      </c>
      <c r="O173" s="44">
        <v>33</v>
      </c>
      <c r="P173" s="44">
        <v>112</v>
      </c>
      <c r="Q173" s="53">
        <f>SUM(O173:P173)</f>
        <v>145</v>
      </c>
      <c r="R173" s="42"/>
      <c r="S173" s="2"/>
    </row>
    <row r="174" spans="1:44" ht="19.5" customHeight="1">
      <c r="A174" s="40"/>
      <c r="B174" s="52" t="s">
        <v>12</v>
      </c>
      <c r="C174" s="45">
        <v>20</v>
      </c>
      <c r="D174" s="45">
        <v>68</v>
      </c>
      <c r="E174" s="54">
        <f>SUM(C174:D174)</f>
        <v>88</v>
      </c>
      <c r="F174" s="45">
        <v>22</v>
      </c>
      <c r="G174" s="45">
        <v>70</v>
      </c>
      <c r="H174" s="54">
        <f>SUM(F174:G174)</f>
        <v>92</v>
      </c>
      <c r="I174" s="45">
        <v>22</v>
      </c>
      <c r="J174" s="45">
        <v>71</v>
      </c>
      <c r="K174" s="54">
        <f>SUM(I174:J174)</f>
        <v>93</v>
      </c>
      <c r="L174" s="45">
        <v>24</v>
      </c>
      <c r="M174" s="45">
        <v>80</v>
      </c>
      <c r="N174" s="54">
        <f>SUM(L174:M174)</f>
        <v>104</v>
      </c>
      <c r="O174" s="45">
        <v>23</v>
      </c>
      <c r="P174" s="45">
        <v>74</v>
      </c>
      <c r="Q174" s="54">
        <f>SUM(O174:P174)</f>
        <v>97</v>
      </c>
      <c r="R174" s="42"/>
      <c r="S174" s="2"/>
    </row>
    <row r="175" spans="1:44" ht="19.5" customHeight="1">
      <c r="A175" s="40"/>
      <c r="B175" s="46" t="s">
        <v>34</v>
      </c>
      <c r="C175" s="47">
        <f t="shared" ref="C175:P175" si="34">SUM(C173:C174)</f>
        <v>51</v>
      </c>
      <c r="D175" s="47">
        <f t="shared" si="34"/>
        <v>176</v>
      </c>
      <c r="E175" s="47">
        <f t="shared" si="34"/>
        <v>227</v>
      </c>
      <c r="F175" s="47">
        <f t="shared" si="34"/>
        <v>54</v>
      </c>
      <c r="G175" s="47">
        <f t="shared" si="34"/>
        <v>180</v>
      </c>
      <c r="H175" s="47">
        <f t="shared" si="34"/>
        <v>234</v>
      </c>
      <c r="I175" s="47">
        <f t="shared" si="34"/>
        <v>56</v>
      </c>
      <c r="J175" s="47">
        <f t="shared" si="34"/>
        <v>186</v>
      </c>
      <c r="K175" s="47">
        <f t="shared" si="34"/>
        <v>242</v>
      </c>
      <c r="L175" s="47">
        <f t="shared" ref="L175:N175" si="35">SUM(L173:L174)</f>
        <v>57</v>
      </c>
      <c r="M175" s="47">
        <f t="shared" si="35"/>
        <v>196</v>
      </c>
      <c r="N175" s="47">
        <f t="shared" si="35"/>
        <v>253</v>
      </c>
      <c r="O175" s="47">
        <f t="shared" si="34"/>
        <v>56</v>
      </c>
      <c r="P175" s="47">
        <f t="shared" si="34"/>
        <v>186</v>
      </c>
      <c r="Q175" s="47">
        <f t="shared" ref="Q175" si="36">SUM(Q173:Q174)</f>
        <v>242</v>
      </c>
      <c r="R175" s="42"/>
      <c r="S175" s="2"/>
    </row>
    <row r="176" spans="1:44" ht="3.95" customHeight="1">
      <c r="A176" s="48"/>
      <c r="B176" s="49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1"/>
      <c r="S176" s="2"/>
    </row>
    <row r="177" spans="1:44" ht="12.75" customHeight="1">
      <c r="B177" s="11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2"/>
    </row>
    <row r="178" spans="1:44" ht="3.95" customHeight="1">
      <c r="A178" s="36"/>
      <c r="B178" s="55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7"/>
      <c r="S178" s="2"/>
    </row>
    <row r="179" spans="1:44" ht="20.100000000000001" customHeight="1">
      <c r="A179" s="40"/>
      <c r="B179" s="74" t="s">
        <v>2</v>
      </c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42"/>
      <c r="S179" s="2"/>
    </row>
    <row r="180" spans="1:44" ht="19.5" customHeight="1">
      <c r="A180" s="40"/>
      <c r="B180" s="52" t="s">
        <v>3</v>
      </c>
      <c r="C180" s="44">
        <v>49</v>
      </c>
      <c r="D180" s="44">
        <v>154</v>
      </c>
      <c r="E180" s="53">
        <f>SUM(C180:D180)</f>
        <v>203</v>
      </c>
      <c r="F180" s="44">
        <v>51</v>
      </c>
      <c r="G180" s="44">
        <v>156</v>
      </c>
      <c r="H180" s="53">
        <f>SUM(F180:G180)</f>
        <v>207</v>
      </c>
      <c r="I180" s="44">
        <v>53</v>
      </c>
      <c r="J180" s="44">
        <v>159</v>
      </c>
      <c r="K180" s="53">
        <f>SUM(I180:J180)</f>
        <v>212</v>
      </c>
      <c r="L180" s="44">
        <v>53</v>
      </c>
      <c r="M180" s="44">
        <v>161</v>
      </c>
      <c r="N180" s="53">
        <f>SUM(L180:M180)</f>
        <v>214</v>
      </c>
      <c r="O180" s="44">
        <v>52</v>
      </c>
      <c r="P180" s="44">
        <v>157</v>
      </c>
      <c r="Q180" s="53">
        <f>SUM(O180:P180)</f>
        <v>209</v>
      </c>
      <c r="R180" s="42"/>
      <c r="S180" s="2"/>
    </row>
    <row r="181" spans="1:44" ht="19.5" customHeight="1">
      <c r="A181" s="40"/>
      <c r="B181" s="52" t="s">
        <v>18</v>
      </c>
      <c r="C181" s="45">
        <v>2</v>
      </c>
      <c r="D181" s="45">
        <v>22</v>
      </c>
      <c r="E181" s="54">
        <f>SUM(C181:D181)</f>
        <v>24</v>
      </c>
      <c r="F181" s="45">
        <v>3</v>
      </c>
      <c r="G181" s="45">
        <v>24</v>
      </c>
      <c r="H181" s="54">
        <f>SUM(F181:G181)</f>
        <v>27</v>
      </c>
      <c r="I181" s="45">
        <v>3</v>
      </c>
      <c r="J181" s="45">
        <v>27</v>
      </c>
      <c r="K181" s="54">
        <f>SUM(I181:J181)</f>
        <v>30</v>
      </c>
      <c r="L181" s="45">
        <v>4</v>
      </c>
      <c r="M181" s="45">
        <v>35</v>
      </c>
      <c r="N181" s="54">
        <f>SUM(L181:M181)</f>
        <v>39</v>
      </c>
      <c r="O181" s="45">
        <v>4</v>
      </c>
      <c r="P181" s="45">
        <v>29</v>
      </c>
      <c r="Q181" s="54">
        <f>SUM(O181:P181)</f>
        <v>33</v>
      </c>
      <c r="R181" s="42"/>
      <c r="S181" s="2"/>
    </row>
    <row r="182" spans="1:44" ht="19.5" customHeight="1">
      <c r="A182" s="40"/>
      <c r="B182" s="46" t="s">
        <v>4</v>
      </c>
      <c r="C182" s="47">
        <f t="shared" ref="C182:Q182" si="37">SUM(C180:C181)</f>
        <v>51</v>
      </c>
      <c r="D182" s="47">
        <f t="shared" si="37"/>
        <v>176</v>
      </c>
      <c r="E182" s="47">
        <f t="shared" si="37"/>
        <v>227</v>
      </c>
      <c r="F182" s="47">
        <f t="shared" si="37"/>
        <v>54</v>
      </c>
      <c r="G182" s="47">
        <f t="shared" si="37"/>
        <v>180</v>
      </c>
      <c r="H182" s="47">
        <f t="shared" si="37"/>
        <v>234</v>
      </c>
      <c r="I182" s="47">
        <f t="shared" si="37"/>
        <v>56</v>
      </c>
      <c r="J182" s="47">
        <f t="shared" si="37"/>
        <v>186</v>
      </c>
      <c r="K182" s="47">
        <f t="shared" si="37"/>
        <v>242</v>
      </c>
      <c r="L182" s="47">
        <f t="shared" ref="L182:N182" si="38">SUM(L180:L181)</f>
        <v>57</v>
      </c>
      <c r="M182" s="47">
        <f t="shared" si="38"/>
        <v>196</v>
      </c>
      <c r="N182" s="47">
        <f t="shared" si="38"/>
        <v>253</v>
      </c>
      <c r="O182" s="47">
        <f t="shared" si="37"/>
        <v>56</v>
      </c>
      <c r="P182" s="47">
        <f t="shared" si="37"/>
        <v>186</v>
      </c>
      <c r="Q182" s="47">
        <f t="shared" si="37"/>
        <v>242</v>
      </c>
      <c r="R182" s="42"/>
      <c r="S182" s="2"/>
    </row>
    <row r="183" spans="1:44" ht="3.95" customHeight="1">
      <c r="A183" s="48"/>
      <c r="B183" s="49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1"/>
      <c r="S183" s="2"/>
    </row>
    <row r="184" spans="1:44" ht="12.75" customHeight="1">
      <c r="B184" s="11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2"/>
    </row>
    <row r="185" spans="1:44" ht="3.95" customHeight="1">
      <c r="A185" s="36"/>
      <c r="B185" s="55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7"/>
      <c r="S185" s="2"/>
    </row>
    <row r="186" spans="1:44" ht="19.5" customHeight="1">
      <c r="A186" s="40"/>
      <c r="B186" s="52" t="s">
        <v>85</v>
      </c>
      <c r="C186" s="242">
        <v>2934</v>
      </c>
      <c r="D186" s="242"/>
      <c r="E186" s="242"/>
      <c r="F186" s="242">
        <v>2520</v>
      </c>
      <c r="G186" s="242"/>
      <c r="H186" s="242"/>
      <c r="I186" s="242">
        <v>2298</v>
      </c>
      <c r="J186" s="242"/>
      <c r="K186" s="242"/>
      <c r="L186" s="242">
        <v>2135</v>
      </c>
      <c r="M186" s="242"/>
      <c r="N186" s="242"/>
      <c r="O186" s="242">
        <v>1982</v>
      </c>
      <c r="P186" s="242"/>
      <c r="Q186" s="242"/>
      <c r="R186" s="42"/>
      <c r="S186" s="2"/>
    </row>
    <row r="187" spans="1:44" ht="19.5" customHeight="1">
      <c r="A187" s="40"/>
      <c r="B187" s="52" t="s">
        <v>19</v>
      </c>
      <c r="C187" s="244">
        <f>C186/E175</f>
        <v>12.92511013215859</v>
      </c>
      <c r="D187" s="244"/>
      <c r="E187" s="244"/>
      <c r="F187" s="244">
        <f>F186/H175</f>
        <v>10.76923076923077</v>
      </c>
      <c r="G187" s="244"/>
      <c r="H187" s="244"/>
      <c r="I187" s="244">
        <f>I186/K175</f>
        <v>9.4958677685950406</v>
      </c>
      <c r="J187" s="244"/>
      <c r="K187" s="244"/>
      <c r="L187" s="244">
        <f>L186/N175</f>
        <v>8.4387351778656132</v>
      </c>
      <c r="M187" s="244"/>
      <c r="N187" s="244"/>
      <c r="O187" s="244">
        <f>O186/Q175</f>
        <v>8.1900826446280988</v>
      </c>
      <c r="P187" s="244"/>
      <c r="Q187" s="244"/>
      <c r="R187" s="59"/>
      <c r="S187" s="2"/>
    </row>
    <row r="188" spans="1:44" ht="3.95" customHeight="1">
      <c r="A188" s="48"/>
      <c r="B188" s="50"/>
      <c r="C188" s="60"/>
      <c r="D188" s="60"/>
      <c r="E188" s="60"/>
      <c r="F188" s="60"/>
      <c r="G188" s="60"/>
      <c r="H188" s="50"/>
      <c r="I188" s="60"/>
      <c r="J188" s="60"/>
      <c r="K188" s="50"/>
      <c r="L188" s="117"/>
      <c r="M188" s="117"/>
      <c r="N188" s="117"/>
      <c r="O188" s="117"/>
      <c r="P188" s="117"/>
      <c r="Q188" s="117"/>
      <c r="R188" s="51"/>
      <c r="S188" s="2"/>
    </row>
    <row r="189" spans="1:44" ht="3.95" customHeight="1" thickBot="1">
      <c r="A189" s="13"/>
      <c r="B189" s="10"/>
      <c r="C189" s="12"/>
      <c r="D189" s="12"/>
      <c r="E189" s="12"/>
      <c r="F189" s="12"/>
      <c r="G189" s="12"/>
      <c r="H189" s="9"/>
      <c r="I189" s="12"/>
      <c r="J189" s="12"/>
      <c r="K189" s="9"/>
      <c r="L189" s="9"/>
      <c r="M189" s="9"/>
      <c r="N189" s="9"/>
      <c r="O189" s="9"/>
      <c r="P189" s="9"/>
      <c r="Q189" s="9"/>
      <c r="R189" s="9"/>
      <c r="S189" s="2"/>
    </row>
    <row r="190" spans="1:44" s="17" customFormat="1" ht="25.5" customHeight="1" thickTop="1" thickBot="1">
      <c r="A190" s="16"/>
      <c r="B190" s="179" t="s">
        <v>90</v>
      </c>
      <c r="C190" s="180"/>
      <c r="D190" s="180"/>
      <c r="E190" s="180"/>
      <c r="F190" s="180"/>
      <c r="G190" s="180"/>
      <c r="H190" s="180"/>
      <c r="I190" s="180"/>
      <c r="J190" s="180"/>
      <c r="K190" s="180"/>
      <c r="L190" s="180"/>
      <c r="M190" s="180"/>
      <c r="N190" s="180"/>
      <c r="O190" s="180"/>
      <c r="P190" s="180"/>
      <c r="Q190" s="180"/>
      <c r="R190" s="180"/>
      <c r="S190" s="180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</row>
    <row r="191" spans="1:44" s="17" customFormat="1" ht="19.5" customHeight="1" thickTop="1" thickBot="1">
      <c r="A191" s="16"/>
      <c r="B191" s="24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18"/>
      <c r="S191" s="18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</row>
    <row r="192" spans="1:44" s="17" customFormat="1" ht="12.75" customHeight="1" thickTop="1" thickBot="1">
      <c r="A192" s="8"/>
      <c r="B192" s="203" t="s">
        <v>8</v>
      </c>
      <c r="C192" s="203"/>
      <c r="D192" s="203"/>
      <c r="E192" s="203"/>
      <c r="F192" s="203"/>
      <c r="G192" s="203"/>
      <c r="H192" s="203"/>
      <c r="I192" s="203"/>
      <c r="J192" s="203"/>
      <c r="K192" s="203"/>
      <c r="L192" s="203"/>
      <c r="M192" s="203"/>
      <c r="N192" s="203"/>
      <c r="O192" s="203"/>
      <c r="P192" s="203"/>
      <c r="Q192" s="204"/>
      <c r="R192" s="122"/>
      <c r="S192" s="18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</row>
    <row r="193" spans="1:44" s="17" customFormat="1" ht="12.75" customHeight="1" thickTop="1" thickBot="1">
      <c r="A193" s="8"/>
      <c r="B193" s="220" t="s">
        <v>54</v>
      </c>
      <c r="C193" s="211"/>
      <c r="D193" s="211"/>
      <c r="E193" s="211"/>
      <c r="F193" s="211"/>
      <c r="G193" s="234" t="s">
        <v>126</v>
      </c>
      <c r="H193" s="234"/>
      <c r="I193" s="234"/>
      <c r="J193" s="234"/>
      <c r="K193" s="234"/>
      <c r="L193" s="239"/>
      <c r="S193" s="71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</row>
    <row r="194" spans="1:44" s="17" customFormat="1" ht="13.5" customHeight="1" thickTop="1" thickBot="1">
      <c r="A194" s="8"/>
      <c r="B194" s="182" t="s">
        <v>55</v>
      </c>
      <c r="C194" s="183"/>
      <c r="D194" s="183"/>
      <c r="E194" s="183"/>
      <c r="F194" s="183"/>
      <c r="G194" s="233" t="s">
        <v>127</v>
      </c>
      <c r="H194" s="233"/>
      <c r="I194" s="233"/>
      <c r="J194" s="233"/>
      <c r="K194" s="233"/>
      <c r="L194" s="240"/>
      <c r="S194" s="71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</row>
    <row r="195" spans="1:44" s="17" customFormat="1" ht="13.5" customHeight="1" thickTop="1" thickBot="1">
      <c r="A195" s="8"/>
      <c r="B195" s="182" t="s">
        <v>56</v>
      </c>
      <c r="C195" s="183"/>
      <c r="D195" s="183"/>
      <c r="E195" s="183"/>
      <c r="F195" s="183"/>
      <c r="G195" s="233" t="s">
        <v>128</v>
      </c>
      <c r="H195" s="233"/>
      <c r="I195" s="233"/>
      <c r="J195" s="233"/>
      <c r="K195" s="233"/>
      <c r="L195" s="240"/>
      <c r="S195" s="71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</row>
    <row r="196" spans="1:44" s="17" customFormat="1" ht="12.75" customHeight="1" thickTop="1" thickBot="1">
      <c r="A196" s="8"/>
      <c r="B196" s="182" t="s">
        <v>57</v>
      </c>
      <c r="C196" s="183"/>
      <c r="D196" s="183"/>
      <c r="E196" s="183"/>
      <c r="F196" s="183"/>
      <c r="G196" s="227"/>
      <c r="H196" s="227"/>
      <c r="I196" s="227"/>
      <c r="J196" s="227"/>
      <c r="K196" s="228"/>
      <c r="S196" s="71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</row>
    <row r="197" spans="1:44" s="17" customFormat="1" ht="12.75" customHeight="1" thickTop="1" thickBot="1">
      <c r="A197" s="8"/>
      <c r="B197" s="182" t="s">
        <v>58</v>
      </c>
      <c r="C197" s="183"/>
      <c r="D197" s="183"/>
      <c r="E197" s="183"/>
      <c r="F197" s="183"/>
      <c r="G197" s="227"/>
      <c r="H197" s="227"/>
      <c r="I197" s="227"/>
      <c r="J197" s="227"/>
      <c r="K197" s="228"/>
      <c r="L197" s="143"/>
      <c r="O197" s="107"/>
      <c r="S197" s="71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</row>
    <row r="198" spans="1:44" s="17" customFormat="1" ht="12.75" customHeight="1" thickTop="1" thickBot="1">
      <c r="A198" s="9"/>
      <c r="B198" s="9"/>
      <c r="C198" s="9"/>
      <c r="D198" s="9"/>
      <c r="E198" s="9"/>
      <c r="F198" s="9"/>
      <c r="G198" s="9"/>
      <c r="H198" s="11"/>
      <c r="I198" s="9"/>
      <c r="J198" s="9"/>
      <c r="K198" s="11"/>
      <c r="L198" s="11"/>
      <c r="M198" s="11"/>
      <c r="N198" s="11"/>
      <c r="O198" s="11"/>
      <c r="P198" s="11"/>
      <c r="Q198" s="11"/>
      <c r="R198" s="2"/>
      <c r="S198" s="18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  <c r="AR198" s="34"/>
    </row>
    <row r="199" spans="1:44" s="17" customFormat="1" ht="3.75" customHeight="1" thickTop="1" thickBot="1">
      <c r="A199" s="79"/>
      <c r="B199" s="56"/>
      <c r="C199" s="56"/>
      <c r="D199" s="56"/>
      <c r="E199" s="56"/>
      <c r="F199" s="56"/>
      <c r="G199" s="56"/>
      <c r="H199" s="55"/>
      <c r="I199" s="56"/>
      <c r="J199" s="56"/>
      <c r="K199" s="55"/>
      <c r="L199" s="120"/>
      <c r="M199" s="120"/>
      <c r="N199" s="120"/>
      <c r="O199" s="120"/>
      <c r="P199" s="120"/>
      <c r="Q199" s="120"/>
      <c r="R199" s="63"/>
      <c r="S199" s="18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Q199" s="34"/>
      <c r="AR199" s="34"/>
    </row>
    <row r="200" spans="1:44" s="17" customFormat="1" ht="19.5" customHeight="1" thickTop="1" thickBot="1">
      <c r="A200" s="76"/>
      <c r="B200" s="58" t="s">
        <v>13</v>
      </c>
      <c r="C200" s="178" t="s">
        <v>31</v>
      </c>
      <c r="D200" s="178"/>
      <c r="E200" s="178"/>
      <c r="F200" s="178" t="s">
        <v>32</v>
      </c>
      <c r="G200" s="178"/>
      <c r="H200" s="178"/>
      <c r="I200" s="178" t="s">
        <v>29</v>
      </c>
      <c r="J200" s="178"/>
      <c r="K200" s="178"/>
      <c r="L200" s="178" t="s">
        <v>35</v>
      </c>
      <c r="M200" s="178"/>
      <c r="N200" s="178"/>
      <c r="O200" s="178" t="s">
        <v>35</v>
      </c>
      <c r="P200" s="178"/>
      <c r="Q200" s="178"/>
      <c r="R200" s="65"/>
      <c r="S200" s="18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</row>
    <row r="201" spans="1:44" s="17" customFormat="1" ht="19.5" customHeight="1" thickTop="1" thickBot="1">
      <c r="A201" s="76"/>
      <c r="B201" s="58"/>
      <c r="C201" s="43" t="s">
        <v>20</v>
      </c>
      <c r="D201" s="43" t="s">
        <v>22</v>
      </c>
      <c r="E201" s="43" t="s">
        <v>21</v>
      </c>
      <c r="F201" s="43" t="s">
        <v>20</v>
      </c>
      <c r="G201" s="43" t="s">
        <v>22</v>
      </c>
      <c r="H201" s="43" t="s">
        <v>21</v>
      </c>
      <c r="I201" s="43" t="s">
        <v>20</v>
      </c>
      <c r="J201" s="43" t="s">
        <v>22</v>
      </c>
      <c r="K201" s="43" t="s">
        <v>21</v>
      </c>
      <c r="L201" s="138" t="s">
        <v>20</v>
      </c>
      <c r="M201" s="138" t="s">
        <v>22</v>
      </c>
      <c r="N201" s="138" t="s">
        <v>21</v>
      </c>
      <c r="O201" s="115" t="s">
        <v>20</v>
      </c>
      <c r="P201" s="115" t="s">
        <v>22</v>
      </c>
      <c r="Q201" s="115" t="s">
        <v>21</v>
      </c>
      <c r="R201" s="65"/>
      <c r="S201" s="18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</row>
    <row r="202" spans="1:44" s="17" customFormat="1" ht="19.5" customHeight="1" thickTop="1" thickBot="1">
      <c r="A202" s="66"/>
      <c r="B202" s="52" t="s">
        <v>17</v>
      </c>
      <c r="C202" s="44">
        <v>1</v>
      </c>
      <c r="D202" s="44">
        <v>19</v>
      </c>
      <c r="E202" s="53">
        <f>SUM(C202:D202)</f>
        <v>20</v>
      </c>
      <c r="F202" s="44">
        <v>1</v>
      </c>
      <c r="G202" s="44">
        <v>19</v>
      </c>
      <c r="H202" s="53">
        <f>SUM(F202:G202)</f>
        <v>20</v>
      </c>
      <c r="I202" s="44">
        <v>1</v>
      </c>
      <c r="J202" s="44">
        <v>18</v>
      </c>
      <c r="K202" s="53">
        <f>SUM(I202:J202)</f>
        <v>19</v>
      </c>
      <c r="L202" s="44">
        <v>1</v>
      </c>
      <c r="M202" s="44">
        <v>16</v>
      </c>
      <c r="N202" s="53">
        <f>SUM(L202:M202)</f>
        <v>17</v>
      </c>
      <c r="O202" s="44">
        <v>1</v>
      </c>
      <c r="P202" s="44">
        <v>17</v>
      </c>
      <c r="Q202" s="53">
        <f>SUM(O202:P202)</f>
        <v>18</v>
      </c>
      <c r="R202" s="65"/>
      <c r="S202" s="18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</row>
    <row r="203" spans="1:44" s="17" customFormat="1" ht="19.5" customHeight="1" thickTop="1" thickBot="1">
      <c r="A203" s="77"/>
      <c r="B203" s="52" t="s">
        <v>12</v>
      </c>
      <c r="C203" s="45">
        <v>3</v>
      </c>
      <c r="D203" s="45">
        <v>22</v>
      </c>
      <c r="E203" s="54">
        <f>SUM(C203:D203)</f>
        <v>25</v>
      </c>
      <c r="F203" s="45">
        <v>3</v>
      </c>
      <c r="G203" s="45">
        <v>22</v>
      </c>
      <c r="H203" s="54">
        <f>SUM(F203:G203)</f>
        <v>25</v>
      </c>
      <c r="I203" s="45">
        <v>2</v>
      </c>
      <c r="J203" s="45">
        <v>24</v>
      </c>
      <c r="K203" s="54">
        <f>SUM(I203:J203)</f>
        <v>26</v>
      </c>
      <c r="L203" s="45">
        <v>4</v>
      </c>
      <c r="M203" s="45">
        <v>26</v>
      </c>
      <c r="N203" s="54">
        <f>SUM(L203:M203)</f>
        <v>30</v>
      </c>
      <c r="O203" s="45">
        <v>3</v>
      </c>
      <c r="P203" s="45">
        <v>28</v>
      </c>
      <c r="Q203" s="54">
        <f>SUM(O203:P203)</f>
        <v>31</v>
      </c>
      <c r="R203" s="65"/>
      <c r="S203" s="18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</row>
    <row r="204" spans="1:44" s="17" customFormat="1" ht="19.5" customHeight="1" thickTop="1" thickBot="1">
      <c r="A204" s="77"/>
      <c r="B204" s="46" t="s">
        <v>34</v>
      </c>
      <c r="C204" s="47">
        <f t="shared" ref="C204:H204" si="39">SUM(C202:C203)</f>
        <v>4</v>
      </c>
      <c r="D204" s="47">
        <f t="shared" si="39"/>
        <v>41</v>
      </c>
      <c r="E204" s="47">
        <f t="shared" si="39"/>
        <v>45</v>
      </c>
      <c r="F204" s="47">
        <f t="shared" si="39"/>
        <v>4</v>
      </c>
      <c r="G204" s="47">
        <f t="shared" si="39"/>
        <v>41</v>
      </c>
      <c r="H204" s="47">
        <f t="shared" si="39"/>
        <v>45</v>
      </c>
      <c r="I204" s="47">
        <f t="shared" ref="I204:Q204" si="40">SUM(I202:I203)</f>
        <v>3</v>
      </c>
      <c r="J204" s="47">
        <f t="shared" si="40"/>
        <v>42</v>
      </c>
      <c r="K204" s="47">
        <f t="shared" si="40"/>
        <v>45</v>
      </c>
      <c r="L204" s="47">
        <f t="shared" ref="L204:N204" si="41">SUM(L202:L203)</f>
        <v>5</v>
      </c>
      <c r="M204" s="47">
        <f t="shared" si="41"/>
        <v>42</v>
      </c>
      <c r="N204" s="47">
        <f t="shared" si="41"/>
        <v>47</v>
      </c>
      <c r="O204" s="47">
        <f t="shared" si="40"/>
        <v>4</v>
      </c>
      <c r="P204" s="47">
        <f t="shared" si="40"/>
        <v>45</v>
      </c>
      <c r="Q204" s="47">
        <f t="shared" si="40"/>
        <v>49</v>
      </c>
      <c r="R204" s="65"/>
      <c r="S204" s="18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  <c r="AO204" s="34"/>
      <c r="AP204" s="34"/>
      <c r="AQ204" s="34"/>
      <c r="AR204" s="34"/>
    </row>
    <row r="205" spans="1:44" s="17" customFormat="1" ht="3.75" customHeight="1" thickTop="1" thickBot="1">
      <c r="A205" s="78"/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68"/>
      <c r="S205" s="18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</row>
    <row r="206" spans="1:44" s="17" customFormat="1" ht="12.75" customHeight="1" thickTop="1" thickBo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2"/>
      <c r="S206" s="18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</row>
    <row r="207" spans="1:44" s="17" customFormat="1" ht="3.75" customHeight="1" thickTop="1" thickBot="1">
      <c r="A207" s="79"/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63"/>
      <c r="S207" s="18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</row>
    <row r="208" spans="1:44" s="17" customFormat="1" ht="12.75" customHeight="1" thickTop="1" thickBot="1">
      <c r="A208" s="77"/>
      <c r="B208" s="74" t="s">
        <v>2</v>
      </c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65"/>
      <c r="S208" s="18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  <c r="AR208" s="34"/>
    </row>
    <row r="209" spans="1:44" s="17" customFormat="1" ht="19.5" customHeight="1" thickTop="1" thickBot="1">
      <c r="A209" s="77"/>
      <c r="B209" s="52" t="s">
        <v>3</v>
      </c>
      <c r="C209" s="44">
        <v>2</v>
      </c>
      <c r="D209" s="44">
        <v>32</v>
      </c>
      <c r="E209" s="53">
        <f>SUM(C209:D209)</f>
        <v>34</v>
      </c>
      <c r="F209" s="44">
        <v>2</v>
      </c>
      <c r="G209" s="44">
        <v>32</v>
      </c>
      <c r="H209" s="53">
        <f>SUM(F209:G209)</f>
        <v>34</v>
      </c>
      <c r="I209" s="44">
        <v>2</v>
      </c>
      <c r="J209" s="44">
        <v>32</v>
      </c>
      <c r="K209" s="53">
        <f>SUM(I209:J209)</f>
        <v>34</v>
      </c>
      <c r="L209" s="44">
        <v>2</v>
      </c>
      <c r="M209" s="44">
        <v>30</v>
      </c>
      <c r="N209" s="53">
        <f>SUM(L209:M209)</f>
        <v>32</v>
      </c>
      <c r="O209" s="44">
        <v>2</v>
      </c>
      <c r="P209" s="44">
        <v>31</v>
      </c>
      <c r="Q209" s="53">
        <f>SUM(O209:P209)</f>
        <v>33</v>
      </c>
      <c r="R209" s="65"/>
      <c r="S209" s="18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Q209" s="34"/>
      <c r="AR209" s="34"/>
    </row>
    <row r="210" spans="1:44" s="17" customFormat="1" ht="19.5" customHeight="1" thickTop="1" thickBot="1">
      <c r="A210" s="77"/>
      <c r="B210" s="52" t="s">
        <v>18</v>
      </c>
      <c r="C210" s="45">
        <v>2</v>
      </c>
      <c r="D210" s="45">
        <v>9</v>
      </c>
      <c r="E210" s="54">
        <f>SUM(C210:D210)</f>
        <v>11</v>
      </c>
      <c r="F210" s="45">
        <v>2</v>
      </c>
      <c r="G210" s="45">
        <v>9</v>
      </c>
      <c r="H210" s="54">
        <f>SUM(F210:G210)</f>
        <v>11</v>
      </c>
      <c r="I210" s="45">
        <v>1</v>
      </c>
      <c r="J210" s="45">
        <v>10</v>
      </c>
      <c r="K210" s="54">
        <f>SUM(I210:J210)</f>
        <v>11</v>
      </c>
      <c r="L210" s="45">
        <v>3</v>
      </c>
      <c r="M210" s="45">
        <v>12</v>
      </c>
      <c r="N210" s="54">
        <f>SUM(L210:M210)</f>
        <v>15</v>
      </c>
      <c r="O210" s="45">
        <v>2</v>
      </c>
      <c r="P210" s="45">
        <v>14</v>
      </c>
      <c r="Q210" s="54">
        <f>SUM(O210:P210)</f>
        <v>16</v>
      </c>
      <c r="R210" s="65"/>
      <c r="S210" s="18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34"/>
      <c r="AO210" s="34"/>
      <c r="AP210" s="34"/>
      <c r="AQ210" s="34"/>
      <c r="AR210" s="34"/>
    </row>
    <row r="211" spans="1:44" s="17" customFormat="1" ht="19.5" customHeight="1" thickTop="1" thickBot="1">
      <c r="A211" s="77"/>
      <c r="B211" s="46" t="s">
        <v>4</v>
      </c>
      <c r="C211" s="47">
        <f t="shared" ref="C211:H211" si="42">SUM(C209:C210)</f>
        <v>4</v>
      </c>
      <c r="D211" s="47">
        <f t="shared" si="42"/>
        <v>41</v>
      </c>
      <c r="E211" s="47">
        <f t="shared" si="42"/>
        <v>45</v>
      </c>
      <c r="F211" s="47">
        <f t="shared" si="42"/>
        <v>4</v>
      </c>
      <c r="G211" s="47">
        <f t="shared" si="42"/>
        <v>41</v>
      </c>
      <c r="H211" s="47">
        <f t="shared" si="42"/>
        <v>45</v>
      </c>
      <c r="I211" s="47">
        <f t="shared" ref="I211:Q211" si="43">SUM(I209:I210)</f>
        <v>3</v>
      </c>
      <c r="J211" s="47">
        <f t="shared" si="43"/>
        <v>42</v>
      </c>
      <c r="K211" s="47">
        <f t="shared" si="43"/>
        <v>45</v>
      </c>
      <c r="L211" s="47">
        <f t="shared" ref="L211:N211" si="44">SUM(L209:L210)</f>
        <v>5</v>
      </c>
      <c r="M211" s="47">
        <f t="shared" si="44"/>
        <v>42</v>
      </c>
      <c r="N211" s="47">
        <f t="shared" si="44"/>
        <v>47</v>
      </c>
      <c r="O211" s="47">
        <f t="shared" si="43"/>
        <v>4</v>
      </c>
      <c r="P211" s="47">
        <f t="shared" si="43"/>
        <v>45</v>
      </c>
      <c r="Q211" s="47">
        <f t="shared" si="43"/>
        <v>49</v>
      </c>
      <c r="R211" s="65"/>
      <c r="S211" s="18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  <c r="AO211" s="34"/>
      <c r="AP211" s="34"/>
      <c r="AQ211" s="34"/>
      <c r="AR211" s="34"/>
    </row>
    <row r="212" spans="1:44" s="17" customFormat="1" ht="3.75" customHeight="1" thickTop="1" thickBot="1">
      <c r="A212" s="78"/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68"/>
      <c r="S212" s="18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</row>
    <row r="213" spans="1:44" s="17" customFormat="1" ht="12.75" customHeight="1" thickTop="1" thickBo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2"/>
      <c r="S213" s="18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  <c r="AO213" s="34"/>
      <c r="AP213" s="34"/>
      <c r="AQ213" s="34"/>
      <c r="AR213" s="34"/>
    </row>
    <row r="214" spans="1:44" s="17" customFormat="1" ht="3.75" customHeight="1" thickTop="1" thickBot="1">
      <c r="A214" s="79"/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63"/>
      <c r="S214" s="18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34"/>
      <c r="AO214" s="34"/>
      <c r="AP214" s="34"/>
      <c r="AQ214" s="34"/>
      <c r="AR214" s="34"/>
    </row>
    <row r="215" spans="1:44" s="17" customFormat="1" ht="19.5" customHeight="1" thickTop="1" thickBot="1">
      <c r="A215" s="77"/>
      <c r="B215" s="52" t="s">
        <v>85</v>
      </c>
      <c r="C215" s="242">
        <v>552</v>
      </c>
      <c r="D215" s="242"/>
      <c r="E215" s="242"/>
      <c r="F215" s="242">
        <v>567</v>
      </c>
      <c r="G215" s="242"/>
      <c r="H215" s="242"/>
      <c r="I215" s="242">
        <v>580</v>
      </c>
      <c r="J215" s="242"/>
      <c r="K215" s="242"/>
      <c r="L215" s="242">
        <v>643</v>
      </c>
      <c r="M215" s="242"/>
      <c r="N215" s="242"/>
      <c r="O215" s="242">
        <v>735</v>
      </c>
      <c r="P215" s="242"/>
      <c r="Q215" s="242"/>
      <c r="R215" s="65"/>
      <c r="S215" s="18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</row>
    <row r="216" spans="1:44" s="17" customFormat="1" ht="19.5" customHeight="1" thickTop="1" thickBot="1">
      <c r="A216" s="77"/>
      <c r="B216" s="52" t="s">
        <v>19</v>
      </c>
      <c r="C216" s="245">
        <f>C215/E211</f>
        <v>12.266666666666667</v>
      </c>
      <c r="D216" s="246"/>
      <c r="E216" s="247"/>
      <c r="F216" s="244">
        <f>F215/H211</f>
        <v>12.6</v>
      </c>
      <c r="G216" s="244"/>
      <c r="H216" s="244"/>
      <c r="I216" s="244">
        <f>I215/K211</f>
        <v>12.888888888888889</v>
      </c>
      <c r="J216" s="244"/>
      <c r="K216" s="244"/>
      <c r="L216" s="244">
        <f>L215/N211</f>
        <v>13.680851063829786</v>
      </c>
      <c r="M216" s="244"/>
      <c r="N216" s="244"/>
      <c r="O216" s="244">
        <f>O215/Q211</f>
        <v>15</v>
      </c>
      <c r="P216" s="244"/>
      <c r="Q216" s="244"/>
      <c r="R216" s="65"/>
      <c r="S216" s="18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34"/>
      <c r="AO216" s="34"/>
      <c r="AP216" s="34"/>
      <c r="AQ216" s="34"/>
      <c r="AR216" s="34"/>
    </row>
    <row r="217" spans="1:44" s="17" customFormat="1" ht="3.75" customHeight="1" thickTop="1" thickBot="1">
      <c r="A217" s="67"/>
      <c r="B217" s="50"/>
      <c r="C217" s="60"/>
      <c r="D217" s="60"/>
      <c r="E217" s="60"/>
      <c r="F217" s="60"/>
      <c r="G217" s="60"/>
      <c r="H217" s="50"/>
      <c r="I217" s="60"/>
      <c r="J217" s="60"/>
      <c r="K217" s="50"/>
      <c r="L217" s="117"/>
      <c r="M217" s="117"/>
      <c r="N217" s="117"/>
      <c r="O217" s="117"/>
      <c r="P217" s="117"/>
      <c r="Q217" s="117"/>
      <c r="R217" s="75"/>
      <c r="S217" s="18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/>
      <c r="AO217" s="34"/>
      <c r="AP217" s="34"/>
      <c r="AQ217" s="34"/>
      <c r="AR217" s="34"/>
    </row>
    <row r="218" spans="1:44" s="17" customFormat="1" ht="27" customHeight="1" thickTop="1" thickBot="1">
      <c r="A218" s="100"/>
      <c r="B218" s="198" t="s">
        <v>88</v>
      </c>
      <c r="C218" s="199"/>
      <c r="D218" s="199"/>
      <c r="E218" s="199"/>
      <c r="F218" s="199"/>
      <c r="G218" s="199"/>
      <c r="H218" s="199"/>
      <c r="I218" s="199"/>
      <c r="J218" s="199"/>
      <c r="K218" s="199"/>
      <c r="L218" s="199"/>
      <c r="M218" s="199"/>
      <c r="N218" s="199"/>
      <c r="O218" s="199"/>
      <c r="P218" s="199"/>
      <c r="Q218" s="199"/>
      <c r="R218" s="199"/>
      <c r="S218" s="132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</row>
    <row r="219" spans="1:44" s="17" customFormat="1" ht="19.5" customHeight="1" thickTop="1" thickBot="1">
      <c r="A219" s="101"/>
      <c r="B219" s="102"/>
      <c r="C219" s="103"/>
      <c r="D219" s="103"/>
      <c r="E219" s="103"/>
      <c r="F219" s="103"/>
      <c r="G219" s="103"/>
      <c r="H219" s="102"/>
      <c r="I219" s="103"/>
      <c r="J219" s="103"/>
      <c r="K219" s="102"/>
      <c r="L219" s="102"/>
      <c r="M219" s="102"/>
      <c r="N219" s="102"/>
      <c r="O219" s="102"/>
      <c r="P219" s="102"/>
      <c r="Q219" s="102"/>
      <c r="R219" s="104"/>
      <c r="S219" s="132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</row>
    <row r="220" spans="1:44" s="1" customFormat="1" ht="12.75" customHeight="1" thickTop="1" thickBot="1">
      <c r="B220" s="202" t="s">
        <v>9</v>
      </c>
      <c r="C220" s="203"/>
      <c r="D220" s="203"/>
      <c r="E220" s="203"/>
      <c r="F220" s="203"/>
      <c r="G220" s="203"/>
      <c r="H220" s="203"/>
      <c r="I220" s="203"/>
      <c r="J220" s="203"/>
      <c r="K220" s="203"/>
      <c r="L220" s="203"/>
      <c r="M220" s="203"/>
      <c r="N220" s="203"/>
      <c r="O220" s="203"/>
      <c r="P220" s="203"/>
      <c r="Q220" s="204"/>
      <c r="R220" s="27"/>
      <c r="S220" s="164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</row>
    <row r="221" spans="1:44" s="1" customFormat="1" ht="12.75" customHeight="1" thickTop="1" thickBot="1">
      <c r="B221" s="123" t="s">
        <v>39</v>
      </c>
      <c r="C221" s="20"/>
      <c r="D221" s="20"/>
      <c r="E221" s="20"/>
      <c r="F221" s="20"/>
      <c r="G221" s="211" t="s">
        <v>114</v>
      </c>
      <c r="H221" s="211"/>
      <c r="I221" s="211"/>
      <c r="J221" s="211"/>
      <c r="K221" s="224"/>
      <c r="L221" s="141"/>
      <c r="M221" s="141"/>
      <c r="N221" s="141"/>
      <c r="O221" s="106"/>
      <c r="P221" s="106"/>
      <c r="Q221" s="106"/>
      <c r="R221" s="27"/>
      <c r="S221" s="164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</row>
    <row r="222" spans="1:44" ht="12.75" customHeight="1" thickTop="1">
      <c r="B222" s="11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2"/>
    </row>
    <row r="223" spans="1:44" ht="3.95" customHeight="1">
      <c r="A223" s="36"/>
      <c r="B223" s="55"/>
      <c r="C223" s="56"/>
      <c r="D223" s="56"/>
      <c r="E223" s="56"/>
      <c r="F223" s="56"/>
      <c r="G223" s="56"/>
      <c r="H223" s="56"/>
      <c r="I223" s="56"/>
      <c r="J223" s="56"/>
      <c r="K223" s="56"/>
      <c r="L223" s="118"/>
      <c r="M223" s="118"/>
      <c r="N223" s="118"/>
      <c r="O223" s="118"/>
      <c r="P223" s="118"/>
      <c r="Q223" s="118"/>
      <c r="R223" s="57"/>
      <c r="S223" s="2"/>
    </row>
    <row r="224" spans="1:44" ht="20.100000000000001" customHeight="1">
      <c r="A224" s="40"/>
      <c r="B224" s="58" t="s">
        <v>13</v>
      </c>
      <c r="C224" s="178" t="s">
        <v>31</v>
      </c>
      <c r="D224" s="178"/>
      <c r="E224" s="178"/>
      <c r="F224" s="178" t="s">
        <v>32</v>
      </c>
      <c r="G224" s="178"/>
      <c r="H224" s="178"/>
      <c r="I224" s="178" t="s">
        <v>29</v>
      </c>
      <c r="J224" s="178"/>
      <c r="K224" s="178"/>
      <c r="L224" s="178" t="s">
        <v>35</v>
      </c>
      <c r="M224" s="178"/>
      <c r="N224" s="178"/>
      <c r="O224" s="178" t="s">
        <v>35</v>
      </c>
      <c r="P224" s="178"/>
      <c r="Q224" s="178"/>
      <c r="R224" s="42"/>
      <c r="S224" s="2"/>
    </row>
    <row r="225" spans="1:19" ht="20.100000000000001" customHeight="1">
      <c r="A225" s="40"/>
      <c r="B225" s="58"/>
      <c r="C225" s="43" t="s">
        <v>20</v>
      </c>
      <c r="D225" s="43" t="s">
        <v>22</v>
      </c>
      <c r="E225" s="43" t="s">
        <v>21</v>
      </c>
      <c r="F225" s="43" t="s">
        <v>20</v>
      </c>
      <c r="G225" s="43" t="s">
        <v>22</v>
      </c>
      <c r="H225" s="43" t="s">
        <v>21</v>
      </c>
      <c r="I225" s="43" t="s">
        <v>20</v>
      </c>
      <c r="J225" s="43" t="s">
        <v>22</v>
      </c>
      <c r="K225" s="43" t="s">
        <v>21</v>
      </c>
      <c r="L225" s="138" t="s">
        <v>20</v>
      </c>
      <c r="M225" s="138" t="s">
        <v>22</v>
      </c>
      <c r="N225" s="138" t="s">
        <v>21</v>
      </c>
      <c r="O225" s="115" t="s">
        <v>20</v>
      </c>
      <c r="P225" s="115" t="s">
        <v>22</v>
      </c>
      <c r="Q225" s="115" t="s">
        <v>21</v>
      </c>
      <c r="R225" s="42"/>
      <c r="S225" s="2"/>
    </row>
    <row r="226" spans="1:19" ht="19.5" customHeight="1">
      <c r="A226" s="40"/>
      <c r="B226" s="52" t="s">
        <v>17</v>
      </c>
      <c r="C226" s="44">
        <v>4</v>
      </c>
      <c r="D226" s="44">
        <v>44</v>
      </c>
      <c r="E226" s="53">
        <f>SUM(C226:D226)</f>
        <v>48</v>
      </c>
      <c r="F226" s="44">
        <v>5</v>
      </c>
      <c r="G226" s="44">
        <v>44</v>
      </c>
      <c r="H226" s="53">
        <f>SUM(F226:G226)</f>
        <v>49</v>
      </c>
      <c r="I226" s="44">
        <v>5</v>
      </c>
      <c r="J226" s="44">
        <v>41</v>
      </c>
      <c r="K226" s="53">
        <f>SUM(I226:J226)</f>
        <v>46</v>
      </c>
      <c r="L226" s="44">
        <v>5</v>
      </c>
      <c r="M226" s="44">
        <v>39</v>
      </c>
      <c r="N226" s="53">
        <f>SUM(L226:M226)</f>
        <v>44</v>
      </c>
      <c r="O226" s="44">
        <v>5</v>
      </c>
      <c r="P226" s="44">
        <v>38</v>
      </c>
      <c r="Q226" s="53">
        <f>SUM(O226:P226)</f>
        <v>43</v>
      </c>
      <c r="R226" s="42"/>
      <c r="S226" s="2"/>
    </row>
    <row r="227" spans="1:19" ht="19.5" customHeight="1">
      <c r="A227" s="40"/>
      <c r="B227" s="52" t="s">
        <v>12</v>
      </c>
      <c r="C227" s="45">
        <v>10</v>
      </c>
      <c r="D227" s="45">
        <v>51</v>
      </c>
      <c r="E227" s="54">
        <f>SUM(C227:D227)</f>
        <v>61</v>
      </c>
      <c r="F227" s="45">
        <v>9</v>
      </c>
      <c r="G227" s="45">
        <v>53</v>
      </c>
      <c r="H227" s="54">
        <f>SUM(F227:G227)</f>
        <v>62</v>
      </c>
      <c r="I227" s="45">
        <v>10</v>
      </c>
      <c r="J227" s="45">
        <v>57</v>
      </c>
      <c r="K227" s="54">
        <f>SUM(I227:J227)</f>
        <v>67</v>
      </c>
      <c r="L227" s="45">
        <v>14</v>
      </c>
      <c r="M227" s="45">
        <v>58</v>
      </c>
      <c r="N227" s="54">
        <f>SUM(L227:M227)</f>
        <v>72</v>
      </c>
      <c r="O227" s="45">
        <v>18</v>
      </c>
      <c r="P227" s="45">
        <v>60</v>
      </c>
      <c r="Q227" s="54">
        <f>SUM(O227:P227)</f>
        <v>78</v>
      </c>
      <c r="R227" s="42"/>
      <c r="S227" s="2"/>
    </row>
    <row r="228" spans="1:19" ht="19.5" customHeight="1">
      <c r="A228" s="40"/>
      <c r="B228" s="46" t="s">
        <v>34</v>
      </c>
      <c r="C228" s="47">
        <f t="shared" ref="C228:P228" si="45">SUM(C226:C227)</f>
        <v>14</v>
      </c>
      <c r="D228" s="47">
        <f t="shared" si="45"/>
        <v>95</v>
      </c>
      <c r="E228" s="47">
        <f t="shared" si="45"/>
        <v>109</v>
      </c>
      <c r="F228" s="47">
        <f t="shared" si="45"/>
        <v>14</v>
      </c>
      <c r="G228" s="47">
        <f t="shared" si="45"/>
        <v>97</v>
      </c>
      <c r="H228" s="47">
        <f t="shared" si="45"/>
        <v>111</v>
      </c>
      <c r="I228" s="47">
        <f t="shared" si="45"/>
        <v>15</v>
      </c>
      <c r="J228" s="47">
        <f t="shared" si="45"/>
        <v>98</v>
      </c>
      <c r="K228" s="47">
        <f t="shared" si="45"/>
        <v>113</v>
      </c>
      <c r="L228" s="47">
        <f t="shared" ref="L228:N228" si="46">SUM(L226:L227)</f>
        <v>19</v>
      </c>
      <c r="M228" s="47">
        <f t="shared" si="46"/>
        <v>97</v>
      </c>
      <c r="N228" s="47">
        <f t="shared" si="46"/>
        <v>116</v>
      </c>
      <c r="O228" s="47">
        <f t="shared" si="45"/>
        <v>23</v>
      </c>
      <c r="P228" s="47">
        <f t="shared" si="45"/>
        <v>98</v>
      </c>
      <c r="Q228" s="47">
        <f t="shared" ref="Q228" si="47">SUM(Q226:Q227)</f>
        <v>121</v>
      </c>
      <c r="R228" s="42"/>
      <c r="S228" s="2"/>
    </row>
    <row r="229" spans="1:19" ht="3.95" customHeight="1">
      <c r="A229" s="48"/>
      <c r="B229" s="49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1"/>
      <c r="S229" s="2"/>
    </row>
    <row r="230" spans="1:19" ht="12.75" customHeight="1">
      <c r="B230" s="11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2"/>
    </row>
    <row r="231" spans="1:19" ht="3.95" customHeight="1">
      <c r="A231" s="36"/>
      <c r="B231" s="55"/>
      <c r="C231" s="56"/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7"/>
      <c r="S231" s="2"/>
    </row>
    <row r="232" spans="1:19" ht="20.100000000000001" customHeight="1">
      <c r="A232" s="40"/>
      <c r="B232" s="74" t="s">
        <v>2</v>
      </c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42"/>
      <c r="S232" s="2"/>
    </row>
    <row r="233" spans="1:19" ht="19.5" customHeight="1">
      <c r="A233" s="40"/>
      <c r="B233" s="52" t="s">
        <v>3</v>
      </c>
      <c r="C233" s="44">
        <v>8</v>
      </c>
      <c r="D233" s="44">
        <v>43</v>
      </c>
      <c r="E233" s="53">
        <f>SUM(C233:D233)</f>
        <v>51</v>
      </c>
      <c r="F233" s="44">
        <v>8</v>
      </c>
      <c r="G233" s="44">
        <v>44</v>
      </c>
      <c r="H233" s="53">
        <f>SUM(F233:G233)</f>
        <v>52</v>
      </c>
      <c r="I233" s="44">
        <v>9</v>
      </c>
      <c r="J233" s="44">
        <v>45</v>
      </c>
      <c r="K233" s="53">
        <f>SUM(I233:J233)</f>
        <v>54</v>
      </c>
      <c r="L233" s="44">
        <v>10</v>
      </c>
      <c r="M233" s="44">
        <v>46</v>
      </c>
      <c r="N233" s="53">
        <f>SUM(L233:M233)</f>
        <v>56</v>
      </c>
      <c r="O233" s="44">
        <v>11</v>
      </c>
      <c r="P233" s="44">
        <v>49</v>
      </c>
      <c r="Q233" s="53">
        <f>SUM(O233:P233)</f>
        <v>60</v>
      </c>
      <c r="R233" s="42"/>
      <c r="S233" s="2"/>
    </row>
    <row r="234" spans="1:19" ht="19.5" customHeight="1">
      <c r="A234" s="40"/>
      <c r="B234" s="52" t="s">
        <v>18</v>
      </c>
      <c r="C234" s="45">
        <v>6</v>
      </c>
      <c r="D234" s="45">
        <v>52</v>
      </c>
      <c r="E234" s="54">
        <f>SUM(C234:D234)</f>
        <v>58</v>
      </c>
      <c r="F234" s="45">
        <v>6</v>
      </c>
      <c r="G234" s="45">
        <v>53</v>
      </c>
      <c r="H234" s="54">
        <f>SUM(F234:G234)</f>
        <v>59</v>
      </c>
      <c r="I234" s="45">
        <v>6</v>
      </c>
      <c r="J234" s="45">
        <v>53</v>
      </c>
      <c r="K234" s="54">
        <f>SUM(I234:J234)</f>
        <v>59</v>
      </c>
      <c r="L234" s="45">
        <v>9</v>
      </c>
      <c r="M234" s="45">
        <v>51</v>
      </c>
      <c r="N234" s="54">
        <f>SUM(L234:M234)</f>
        <v>60</v>
      </c>
      <c r="O234" s="45">
        <v>12</v>
      </c>
      <c r="P234" s="45">
        <v>49</v>
      </c>
      <c r="Q234" s="54">
        <f>SUM(O234:P234)</f>
        <v>61</v>
      </c>
      <c r="R234" s="42"/>
      <c r="S234" s="2"/>
    </row>
    <row r="235" spans="1:19" ht="19.5" customHeight="1">
      <c r="A235" s="40"/>
      <c r="B235" s="46" t="s">
        <v>4</v>
      </c>
      <c r="C235" s="47">
        <f t="shared" ref="C235:Q235" si="48">SUM(C233:C234)</f>
        <v>14</v>
      </c>
      <c r="D235" s="47">
        <f t="shared" si="48"/>
        <v>95</v>
      </c>
      <c r="E235" s="47">
        <f t="shared" si="48"/>
        <v>109</v>
      </c>
      <c r="F235" s="47">
        <f t="shared" si="48"/>
        <v>14</v>
      </c>
      <c r="G235" s="47">
        <f t="shared" si="48"/>
        <v>97</v>
      </c>
      <c r="H235" s="47">
        <f t="shared" si="48"/>
        <v>111</v>
      </c>
      <c r="I235" s="47">
        <f t="shared" si="48"/>
        <v>15</v>
      </c>
      <c r="J235" s="47">
        <f t="shared" si="48"/>
        <v>98</v>
      </c>
      <c r="K235" s="47">
        <f t="shared" si="48"/>
        <v>113</v>
      </c>
      <c r="L235" s="47">
        <f t="shared" ref="L235:N235" si="49">SUM(L233:L234)</f>
        <v>19</v>
      </c>
      <c r="M235" s="47">
        <f t="shared" si="49"/>
        <v>97</v>
      </c>
      <c r="N235" s="47">
        <f t="shared" si="49"/>
        <v>116</v>
      </c>
      <c r="O235" s="47">
        <f t="shared" si="48"/>
        <v>23</v>
      </c>
      <c r="P235" s="47">
        <f t="shared" si="48"/>
        <v>98</v>
      </c>
      <c r="Q235" s="47">
        <f t="shared" si="48"/>
        <v>121</v>
      </c>
      <c r="R235" s="42"/>
      <c r="S235" s="2"/>
    </row>
    <row r="236" spans="1:19" ht="3.95" customHeight="1">
      <c r="A236" s="48"/>
      <c r="B236" s="49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1"/>
      <c r="S236" s="2"/>
    </row>
    <row r="237" spans="1:19" ht="12.75" customHeight="1">
      <c r="B237" s="11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2"/>
    </row>
    <row r="238" spans="1:19" ht="3.95" customHeight="1">
      <c r="A238" s="36"/>
      <c r="B238" s="55"/>
      <c r="C238" s="56"/>
      <c r="D238" s="56"/>
      <c r="E238" s="56"/>
      <c r="F238" s="56"/>
      <c r="G238" s="56"/>
      <c r="H238" s="56"/>
      <c r="I238" s="56"/>
      <c r="J238" s="56"/>
      <c r="K238" s="56"/>
      <c r="L238" s="56"/>
      <c r="M238" s="56"/>
      <c r="N238" s="56"/>
      <c r="O238" s="56"/>
      <c r="P238" s="56"/>
      <c r="Q238" s="56"/>
      <c r="R238" s="57"/>
      <c r="S238" s="2"/>
    </row>
    <row r="239" spans="1:19" ht="19.5" customHeight="1">
      <c r="A239" s="40"/>
      <c r="B239" s="52" t="s">
        <v>85</v>
      </c>
      <c r="C239" s="242">
        <v>1115</v>
      </c>
      <c r="D239" s="242"/>
      <c r="E239" s="242"/>
      <c r="F239" s="242">
        <v>1129</v>
      </c>
      <c r="G239" s="242"/>
      <c r="H239" s="242"/>
      <c r="I239" s="242">
        <v>1151</v>
      </c>
      <c r="J239" s="242"/>
      <c r="K239" s="242"/>
      <c r="L239" s="242">
        <v>1156</v>
      </c>
      <c r="M239" s="242"/>
      <c r="N239" s="242"/>
      <c r="O239" s="242">
        <v>1127</v>
      </c>
      <c r="P239" s="242"/>
      <c r="Q239" s="242"/>
      <c r="R239" s="42"/>
      <c r="S239" s="2"/>
    </row>
    <row r="240" spans="1:19" ht="19.5" customHeight="1">
      <c r="A240" s="40"/>
      <c r="B240" s="52" t="s">
        <v>19</v>
      </c>
      <c r="C240" s="244">
        <f>C239/E235</f>
        <v>10.229357798165138</v>
      </c>
      <c r="D240" s="244"/>
      <c r="E240" s="244"/>
      <c r="F240" s="244">
        <f>F239/H235</f>
        <v>10.171171171171171</v>
      </c>
      <c r="G240" s="244"/>
      <c r="H240" s="244"/>
      <c r="I240" s="244">
        <f>I239/K235</f>
        <v>10.185840707964601</v>
      </c>
      <c r="J240" s="244"/>
      <c r="K240" s="244"/>
      <c r="L240" s="244">
        <f>L239/N235</f>
        <v>9.9655172413793096</v>
      </c>
      <c r="M240" s="244"/>
      <c r="N240" s="244"/>
      <c r="O240" s="244">
        <f>O239/Q235</f>
        <v>9.3140495867768589</v>
      </c>
      <c r="P240" s="244"/>
      <c r="Q240" s="244"/>
      <c r="R240" s="59"/>
      <c r="S240" s="2"/>
    </row>
    <row r="241" spans="1:19" ht="3.75" customHeight="1">
      <c r="A241" s="48"/>
      <c r="B241" s="50"/>
      <c r="C241" s="60"/>
      <c r="D241" s="60"/>
      <c r="E241" s="60"/>
      <c r="F241" s="60"/>
      <c r="G241" s="60"/>
      <c r="H241" s="50"/>
      <c r="I241" s="60"/>
      <c r="J241" s="60"/>
      <c r="K241" s="50"/>
      <c r="L241" s="117"/>
      <c r="M241" s="117"/>
      <c r="N241" s="117"/>
      <c r="O241" s="117"/>
      <c r="P241" s="117"/>
      <c r="Q241" s="117"/>
      <c r="R241" s="51"/>
      <c r="S241" s="2"/>
    </row>
    <row r="242" spans="1:19" ht="25.5" customHeight="1">
      <c r="A242" s="13"/>
      <c r="B242" s="189" t="s">
        <v>88</v>
      </c>
      <c r="C242" s="190"/>
      <c r="D242" s="190"/>
      <c r="E242" s="190"/>
      <c r="F242" s="190"/>
      <c r="G242" s="190"/>
      <c r="H242" s="190"/>
      <c r="I242" s="190"/>
      <c r="J242" s="190"/>
      <c r="K242" s="190"/>
      <c r="L242" s="190"/>
      <c r="M242" s="190"/>
      <c r="N242" s="190"/>
      <c r="O242" s="190"/>
      <c r="P242" s="190"/>
      <c r="Q242" s="190"/>
      <c r="R242" s="190"/>
      <c r="S242" s="2"/>
    </row>
    <row r="243" spans="1:19" ht="19.5" customHeight="1" thickBot="1">
      <c r="A243" s="13"/>
      <c r="B243" s="14"/>
      <c r="C243" s="15"/>
      <c r="D243" s="15"/>
      <c r="E243" s="15"/>
      <c r="F243" s="15"/>
      <c r="G243" s="15"/>
      <c r="H243" s="9"/>
      <c r="I243" s="15"/>
      <c r="J243" s="15"/>
      <c r="K243" s="9"/>
      <c r="L243" s="9"/>
      <c r="M243" s="9"/>
      <c r="N243" s="9"/>
      <c r="O243" s="9"/>
      <c r="P243" s="9"/>
      <c r="Q243" s="9"/>
      <c r="R243" s="9"/>
      <c r="S243" s="2"/>
    </row>
    <row r="244" spans="1:19" ht="14.25" thickTop="1" thickBot="1">
      <c r="A244" s="8"/>
      <c r="B244" s="202" t="s">
        <v>129</v>
      </c>
      <c r="C244" s="203"/>
      <c r="D244" s="203"/>
      <c r="E244" s="203"/>
      <c r="F244" s="203"/>
      <c r="G244" s="203"/>
      <c r="H244" s="203"/>
      <c r="I244" s="203"/>
      <c r="J244" s="203"/>
      <c r="K244" s="203"/>
      <c r="L244" s="203"/>
      <c r="M244" s="203"/>
      <c r="N244" s="203"/>
      <c r="O244" s="203"/>
      <c r="P244" s="203"/>
      <c r="Q244" s="204"/>
      <c r="R244" s="69"/>
    </row>
    <row r="245" spans="1:19" ht="14.25" customHeight="1" thickTop="1" thickBot="1">
      <c r="A245" s="8"/>
      <c r="B245" s="220" t="s">
        <v>98</v>
      </c>
      <c r="C245" s="211"/>
      <c r="D245" s="211"/>
      <c r="E245" s="211"/>
      <c r="F245" s="211"/>
      <c r="G245" s="182" t="s">
        <v>96</v>
      </c>
      <c r="H245" s="183"/>
      <c r="I245" s="183"/>
      <c r="J245" s="183"/>
      <c r="K245" s="183"/>
      <c r="L245" s="144"/>
      <c r="M245" s="144"/>
      <c r="N245" s="144"/>
      <c r="O245" s="114"/>
      <c r="P245" s="114"/>
      <c r="Q245" s="114"/>
      <c r="R245" s="69"/>
    </row>
    <row r="246" spans="1:19" ht="14.25" customHeight="1" thickTop="1" thickBot="1">
      <c r="A246" s="8"/>
      <c r="B246" s="182" t="s">
        <v>59</v>
      </c>
      <c r="C246" s="183"/>
      <c r="D246" s="183"/>
      <c r="E246" s="183"/>
      <c r="F246" s="183"/>
      <c r="G246" s="182" t="s">
        <v>97</v>
      </c>
      <c r="H246" s="183"/>
      <c r="I246" s="183"/>
      <c r="J246" s="183"/>
      <c r="K246" s="183"/>
      <c r="L246" s="183"/>
      <c r="M246" s="183"/>
      <c r="N246" s="144"/>
      <c r="O246" s="114"/>
      <c r="P246" s="114"/>
      <c r="Q246" s="114"/>
      <c r="R246" s="69"/>
    </row>
    <row r="247" spans="1:19" ht="14.25" customHeight="1" thickTop="1" thickBot="1">
      <c r="A247" s="8"/>
      <c r="B247" s="182" t="s">
        <v>60</v>
      </c>
      <c r="C247" s="183"/>
      <c r="D247" s="183"/>
      <c r="E247" s="183"/>
      <c r="F247" s="183"/>
      <c r="G247" s="183" t="s">
        <v>130</v>
      </c>
      <c r="H247" s="183"/>
      <c r="I247" s="183"/>
      <c r="J247" s="183"/>
      <c r="K247" s="183"/>
      <c r="L247" s="183"/>
      <c r="M247" s="144"/>
      <c r="N247" s="144"/>
      <c r="O247" s="114"/>
      <c r="P247" s="114"/>
      <c r="Q247" s="114"/>
      <c r="R247" s="69"/>
    </row>
    <row r="248" spans="1:19" ht="14.25" customHeight="1" thickTop="1" thickBot="1">
      <c r="A248" s="8"/>
      <c r="B248" s="182" t="s">
        <v>61</v>
      </c>
      <c r="C248" s="183"/>
      <c r="D248" s="183"/>
      <c r="E248" s="183"/>
      <c r="F248" s="183"/>
      <c r="G248" s="183" t="s">
        <v>131</v>
      </c>
      <c r="H248" s="183"/>
      <c r="I248" s="183"/>
      <c r="J248" s="183"/>
      <c r="K248" s="183"/>
      <c r="L248" s="183"/>
      <c r="M248" s="144"/>
      <c r="N248" s="144"/>
      <c r="O248" s="114"/>
      <c r="P248" s="114"/>
      <c r="Q248" s="114"/>
      <c r="R248" s="69"/>
    </row>
    <row r="249" spans="1:19" ht="12.75" customHeight="1" thickTop="1">
      <c r="A249" s="9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"/>
    </row>
    <row r="250" spans="1:19" ht="3.75" customHeight="1">
      <c r="A250" s="79"/>
      <c r="B250" s="56"/>
      <c r="C250" s="56"/>
      <c r="D250" s="56"/>
      <c r="E250" s="56"/>
      <c r="F250" s="56"/>
      <c r="G250" s="56"/>
      <c r="H250" s="55"/>
      <c r="I250" s="56"/>
      <c r="J250" s="56"/>
      <c r="K250" s="55"/>
      <c r="L250" s="120"/>
      <c r="M250" s="120"/>
      <c r="N250" s="120"/>
      <c r="O250" s="120"/>
      <c r="P250" s="120"/>
      <c r="Q250" s="120"/>
      <c r="R250" s="63"/>
    </row>
    <row r="251" spans="1:19" ht="19.5" customHeight="1">
      <c r="A251" s="76"/>
      <c r="B251" s="58" t="s">
        <v>13</v>
      </c>
      <c r="C251" s="178" t="s">
        <v>31</v>
      </c>
      <c r="D251" s="178"/>
      <c r="E251" s="178"/>
      <c r="F251" s="178" t="s">
        <v>32</v>
      </c>
      <c r="G251" s="178"/>
      <c r="H251" s="178"/>
      <c r="I251" s="178" t="s">
        <v>29</v>
      </c>
      <c r="J251" s="178"/>
      <c r="K251" s="178"/>
      <c r="L251" s="178" t="s">
        <v>35</v>
      </c>
      <c r="M251" s="178"/>
      <c r="N251" s="178"/>
      <c r="O251" s="178" t="s">
        <v>35</v>
      </c>
      <c r="P251" s="178"/>
      <c r="Q251" s="178"/>
      <c r="R251" s="65"/>
    </row>
    <row r="252" spans="1:19" ht="19.5" customHeight="1">
      <c r="A252" s="76"/>
      <c r="B252" s="58"/>
      <c r="C252" s="43" t="s">
        <v>20</v>
      </c>
      <c r="D252" s="43" t="s">
        <v>22</v>
      </c>
      <c r="E252" s="43" t="s">
        <v>21</v>
      </c>
      <c r="F252" s="43" t="s">
        <v>20</v>
      </c>
      <c r="G252" s="43" t="s">
        <v>22</v>
      </c>
      <c r="H252" s="43" t="s">
        <v>21</v>
      </c>
      <c r="I252" s="43" t="s">
        <v>20</v>
      </c>
      <c r="J252" s="43" t="s">
        <v>22</v>
      </c>
      <c r="K252" s="43" t="s">
        <v>21</v>
      </c>
      <c r="L252" s="138" t="s">
        <v>20</v>
      </c>
      <c r="M252" s="138" t="s">
        <v>22</v>
      </c>
      <c r="N252" s="138" t="s">
        <v>21</v>
      </c>
      <c r="O252" s="115" t="s">
        <v>20</v>
      </c>
      <c r="P252" s="115" t="s">
        <v>22</v>
      </c>
      <c r="Q252" s="115" t="s">
        <v>21</v>
      </c>
      <c r="R252" s="65"/>
    </row>
    <row r="253" spans="1:19" ht="19.5" customHeight="1">
      <c r="A253" s="66"/>
      <c r="B253" s="52" t="s">
        <v>17</v>
      </c>
      <c r="C253" s="44">
        <v>10</v>
      </c>
      <c r="D253" s="44">
        <v>41</v>
      </c>
      <c r="E253" s="53">
        <f>SUM(C253:D253)</f>
        <v>51</v>
      </c>
      <c r="F253" s="44">
        <v>10</v>
      </c>
      <c r="G253" s="44">
        <v>41</v>
      </c>
      <c r="H253" s="53">
        <f>SUM(F253:G253)</f>
        <v>51</v>
      </c>
      <c r="I253" s="44">
        <v>10</v>
      </c>
      <c r="J253" s="44">
        <v>42</v>
      </c>
      <c r="K253" s="53">
        <f>SUM(I253:J253)</f>
        <v>52</v>
      </c>
      <c r="L253" s="44">
        <v>10</v>
      </c>
      <c r="M253" s="44">
        <v>42</v>
      </c>
      <c r="N253" s="53">
        <f>SUM(L253:M253)</f>
        <v>52</v>
      </c>
      <c r="O253" s="44">
        <v>10</v>
      </c>
      <c r="P253" s="44">
        <v>40</v>
      </c>
      <c r="Q253" s="53">
        <f>SUM(O253:P253)</f>
        <v>50</v>
      </c>
      <c r="R253" s="65"/>
    </row>
    <row r="254" spans="1:19" ht="19.5" customHeight="1">
      <c r="A254" s="77"/>
      <c r="B254" s="52" t="s">
        <v>12</v>
      </c>
      <c r="C254" s="45">
        <v>19</v>
      </c>
      <c r="D254" s="45">
        <v>65</v>
      </c>
      <c r="E254" s="54">
        <f>SUM(C254:D254)</f>
        <v>84</v>
      </c>
      <c r="F254" s="45">
        <v>19</v>
      </c>
      <c r="G254" s="45">
        <v>64</v>
      </c>
      <c r="H254" s="54">
        <f>SUM(F254:G254)</f>
        <v>83</v>
      </c>
      <c r="I254" s="45">
        <v>24</v>
      </c>
      <c r="J254" s="45">
        <v>61</v>
      </c>
      <c r="K254" s="54">
        <f>SUM(I254:J254)</f>
        <v>85</v>
      </c>
      <c r="L254" s="45">
        <v>24</v>
      </c>
      <c r="M254" s="45">
        <v>65</v>
      </c>
      <c r="N254" s="54">
        <f>SUM(L254:M254)</f>
        <v>89</v>
      </c>
      <c r="O254" s="45">
        <v>21</v>
      </c>
      <c r="P254" s="45">
        <v>64</v>
      </c>
      <c r="Q254" s="54">
        <f>SUM(O254:P254)</f>
        <v>85</v>
      </c>
      <c r="R254" s="65"/>
    </row>
    <row r="255" spans="1:19" ht="19.5" customHeight="1">
      <c r="A255" s="77"/>
      <c r="B255" s="46" t="s">
        <v>34</v>
      </c>
      <c r="C255" s="47">
        <f t="shared" ref="C255:H255" si="50">SUM(C253:C254)</f>
        <v>29</v>
      </c>
      <c r="D255" s="47">
        <f t="shared" si="50"/>
        <v>106</v>
      </c>
      <c r="E255" s="47">
        <f t="shared" si="50"/>
        <v>135</v>
      </c>
      <c r="F255" s="47">
        <f t="shared" si="50"/>
        <v>29</v>
      </c>
      <c r="G255" s="47">
        <f t="shared" si="50"/>
        <v>105</v>
      </c>
      <c r="H255" s="47">
        <f t="shared" si="50"/>
        <v>134</v>
      </c>
      <c r="I255" s="47">
        <f t="shared" ref="I255:Q255" si="51">SUM(I253:I254)</f>
        <v>34</v>
      </c>
      <c r="J255" s="47">
        <f t="shared" si="51"/>
        <v>103</v>
      </c>
      <c r="K255" s="47">
        <f t="shared" si="51"/>
        <v>137</v>
      </c>
      <c r="L255" s="47">
        <f t="shared" ref="L255:N255" si="52">SUM(L253:L254)</f>
        <v>34</v>
      </c>
      <c r="M255" s="47">
        <f t="shared" si="52"/>
        <v>107</v>
      </c>
      <c r="N255" s="47">
        <f t="shared" si="52"/>
        <v>141</v>
      </c>
      <c r="O255" s="47">
        <f t="shared" si="51"/>
        <v>31</v>
      </c>
      <c r="P255" s="47">
        <f t="shared" si="51"/>
        <v>104</v>
      </c>
      <c r="Q255" s="47">
        <f t="shared" si="51"/>
        <v>135</v>
      </c>
      <c r="R255" s="65"/>
    </row>
    <row r="256" spans="1:19" ht="3.75" customHeight="1">
      <c r="A256" s="78"/>
      <c r="B256" s="50"/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68"/>
    </row>
    <row r="257" spans="1:44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2"/>
    </row>
    <row r="258" spans="1:44" ht="3.75" customHeight="1">
      <c r="A258" s="79"/>
      <c r="B258" s="56"/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56"/>
      <c r="Q258" s="56"/>
      <c r="R258" s="63"/>
    </row>
    <row r="259" spans="1:44" ht="19.5" customHeight="1">
      <c r="A259" s="77"/>
      <c r="B259" s="74" t="s">
        <v>2</v>
      </c>
      <c r="C259" s="74"/>
      <c r="D259" s="74"/>
      <c r="E259" s="74"/>
      <c r="F259" s="74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  <c r="R259" s="65"/>
    </row>
    <row r="260" spans="1:44" ht="19.5" customHeight="1">
      <c r="A260" s="77"/>
      <c r="B260" s="52" t="s">
        <v>3</v>
      </c>
      <c r="C260" s="44">
        <v>24</v>
      </c>
      <c r="D260" s="44">
        <v>84</v>
      </c>
      <c r="E260" s="53">
        <f>SUM(C260:D260)</f>
        <v>108</v>
      </c>
      <c r="F260" s="44">
        <v>27</v>
      </c>
      <c r="G260" s="44">
        <v>82</v>
      </c>
      <c r="H260" s="53">
        <f>SUM(F260:G260)</f>
        <v>109</v>
      </c>
      <c r="I260" s="44">
        <v>29</v>
      </c>
      <c r="J260" s="44">
        <v>85</v>
      </c>
      <c r="K260" s="53">
        <f>SUM(I260:J260)</f>
        <v>114</v>
      </c>
      <c r="L260" s="44">
        <v>29</v>
      </c>
      <c r="M260" s="44">
        <v>86</v>
      </c>
      <c r="N260" s="53">
        <f>SUM(L260:M260)</f>
        <v>115</v>
      </c>
      <c r="O260" s="44">
        <v>29</v>
      </c>
      <c r="P260" s="44">
        <v>86</v>
      </c>
      <c r="Q260" s="53">
        <f>SUM(O260:P260)</f>
        <v>115</v>
      </c>
      <c r="R260" s="65"/>
    </row>
    <row r="261" spans="1:44" ht="19.5" customHeight="1">
      <c r="A261" s="77"/>
      <c r="B261" s="52" t="s">
        <v>18</v>
      </c>
      <c r="C261" s="45">
        <v>5</v>
      </c>
      <c r="D261" s="45">
        <v>22</v>
      </c>
      <c r="E261" s="54">
        <f>SUM(C261:D261)</f>
        <v>27</v>
      </c>
      <c r="F261" s="45">
        <v>2</v>
      </c>
      <c r="G261" s="45">
        <v>23</v>
      </c>
      <c r="H261" s="54">
        <f>SUM(F261:G261)</f>
        <v>25</v>
      </c>
      <c r="I261" s="45">
        <v>5</v>
      </c>
      <c r="J261" s="45">
        <v>18</v>
      </c>
      <c r="K261" s="54">
        <f>SUM(I261:J261)</f>
        <v>23</v>
      </c>
      <c r="L261" s="45">
        <v>5</v>
      </c>
      <c r="M261" s="45">
        <v>21</v>
      </c>
      <c r="N261" s="54">
        <f>SUM(L261:M261)</f>
        <v>26</v>
      </c>
      <c r="O261" s="45">
        <v>2</v>
      </c>
      <c r="P261" s="45">
        <v>18</v>
      </c>
      <c r="Q261" s="54">
        <f>SUM(O261:P261)</f>
        <v>20</v>
      </c>
      <c r="R261" s="65"/>
    </row>
    <row r="262" spans="1:44" ht="19.5" customHeight="1">
      <c r="A262" s="77"/>
      <c r="B262" s="46" t="s">
        <v>4</v>
      </c>
      <c r="C262" s="47">
        <f t="shared" ref="C262:H262" si="53">SUM(C260:C261)</f>
        <v>29</v>
      </c>
      <c r="D262" s="47">
        <f t="shared" si="53"/>
        <v>106</v>
      </c>
      <c r="E262" s="47">
        <f t="shared" si="53"/>
        <v>135</v>
      </c>
      <c r="F262" s="47">
        <f t="shared" si="53"/>
        <v>29</v>
      </c>
      <c r="G262" s="47">
        <f t="shared" si="53"/>
        <v>105</v>
      </c>
      <c r="H262" s="47">
        <f t="shared" si="53"/>
        <v>134</v>
      </c>
      <c r="I262" s="47">
        <f t="shared" ref="I262:Q262" si="54">SUM(I260:I261)</f>
        <v>34</v>
      </c>
      <c r="J262" s="47">
        <f t="shared" si="54"/>
        <v>103</v>
      </c>
      <c r="K262" s="47">
        <f t="shared" si="54"/>
        <v>137</v>
      </c>
      <c r="L262" s="47">
        <f t="shared" ref="L262:N262" si="55">SUM(L260:L261)</f>
        <v>34</v>
      </c>
      <c r="M262" s="47">
        <f t="shared" si="55"/>
        <v>107</v>
      </c>
      <c r="N262" s="47">
        <f t="shared" si="55"/>
        <v>141</v>
      </c>
      <c r="O262" s="47">
        <f t="shared" si="54"/>
        <v>31</v>
      </c>
      <c r="P262" s="47">
        <f t="shared" si="54"/>
        <v>104</v>
      </c>
      <c r="Q262" s="47">
        <f t="shared" si="54"/>
        <v>135</v>
      </c>
      <c r="R262" s="65"/>
    </row>
    <row r="263" spans="1:44" ht="3.75" customHeight="1">
      <c r="A263" s="78"/>
      <c r="B263" s="50"/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68"/>
    </row>
    <row r="264" spans="1:44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2"/>
    </row>
    <row r="265" spans="1:44" ht="3.75" customHeight="1">
      <c r="A265" s="79"/>
      <c r="B265" s="56"/>
      <c r="C265" s="56"/>
      <c r="D265" s="56"/>
      <c r="E265" s="56"/>
      <c r="F265" s="56"/>
      <c r="G265" s="56"/>
      <c r="H265" s="56"/>
      <c r="I265" s="56"/>
      <c r="J265" s="56"/>
      <c r="K265" s="56"/>
      <c r="L265" s="56"/>
      <c r="M265" s="56"/>
      <c r="N265" s="56"/>
      <c r="O265" s="56"/>
      <c r="P265" s="56"/>
      <c r="Q265" s="56"/>
      <c r="R265" s="63"/>
    </row>
    <row r="266" spans="1:44" ht="19.5" customHeight="1">
      <c r="A266" s="77"/>
      <c r="B266" s="52" t="s">
        <v>85</v>
      </c>
      <c r="C266" s="242">
        <v>1397</v>
      </c>
      <c r="D266" s="242"/>
      <c r="E266" s="242"/>
      <c r="F266" s="242">
        <v>1370</v>
      </c>
      <c r="G266" s="242"/>
      <c r="H266" s="242"/>
      <c r="I266" s="242">
        <v>1256</v>
      </c>
      <c r="J266" s="242"/>
      <c r="K266" s="242"/>
      <c r="L266" s="242">
        <v>1193</v>
      </c>
      <c r="M266" s="242"/>
      <c r="N266" s="242"/>
      <c r="O266" s="242">
        <v>1196</v>
      </c>
      <c r="P266" s="242"/>
      <c r="Q266" s="242"/>
      <c r="R266" s="65"/>
    </row>
    <row r="267" spans="1:44" ht="19.5" customHeight="1">
      <c r="A267" s="77"/>
      <c r="B267" s="52" t="s">
        <v>19</v>
      </c>
      <c r="C267" s="244">
        <f>C266/E262</f>
        <v>10.348148148148148</v>
      </c>
      <c r="D267" s="244"/>
      <c r="E267" s="244"/>
      <c r="F267" s="244">
        <f>F266/H262</f>
        <v>10.223880597014926</v>
      </c>
      <c r="G267" s="244"/>
      <c r="H267" s="244"/>
      <c r="I267" s="244">
        <f>I266/K262</f>
        <v>9.1678832116788325</v>
      </c>
      <c r="J267" s="244"/>
      <c r="K267" s="244"/>
      <c r="L267" s="244">
        <f>L266/N262</f>
        <v>8.460992907801419</v>
      </c>
      <c r="M267" s="244"/>
      <c r="N267" s="244"/>
      <c r="O267" s="244">
        <f>O266/Q262</f>
        <v>8.8592592592592592</v>
      </c>
      <c r="P267" s="244"/>
      <c r="Q267" s="244"/>
      <c r="R267" s="65"/>
    </row>
    <row r="268" spans="1:44" ht="3.75" customHeight="1">
      <c r="A268" s="67"/>
      <c r="B268" s="50"/>
      <c r="C268" s="60"/>
      <c r="D268" s="60"/>
      <c r="E268" s="60"/>
      <c r="F268" s="60"/>
      <c r="G268" s="60"/>
      <c r="H268" s="50"/>
      <c r="I268" s="60"/>
      <c r="J268" s="60"/>
      <c r="K268" s="50"/>
      <c r="L268" s="117"/>
      <c r="M268" s="117"/>
      <c r="N268" s="117"/>
      <c r="O268" s="117"/>
      <c r="P268" s="117"/>
      <c r="Q268" s="117"/>
      <c r="R268" s="75"/>
    </row>
    <row r="269" spans="1:44" ht="24.75" customHeight="1">
      <c r="A269" s="4"/>
      <c r="B269" s="189" t="s">
        <v>89</v>
      </c>
      <c r="C269" s="190"/>
      <c r="D269" s="190"/>
      <c r="E269" s="190"/>
      <c r="F269" s="190"/>
      <c r="G269" s="190"/>
      <c r="H269" s="190"/>
      <c r="I269" s="190"/>
      <c r="J269" s="190"/>
      <c r="K269" s="190"/>
      <c r="L269" s="190"/>
      <c r="M269" s="190"/>
      <c r="N269" s="190"/>
      <c r="O269" s="190"/>
      <c r="P269" s="190"/>
      <c r="Q269" s="190"/>
      <c r="R269" s="190"/>
    </row>
    <row r="270" spans="1:44" ht="19.5" customHeight="1" thickBot="1">
      <c r="A270" s="13"/>
      <c r="B270" s="10"/>
      <c r="C270" s="15"/>
      <c r="D270" s="15"/>
      <c r="E270" s="15"/>
      <c r="F270" s="15"/>
      <c r="G270" s="15"/>
      <c r="H270" s="9"/>
      <c r="I270" s="15"/>
      <c r="J270" s="15"/>
      <c r="K270" s="9"/>
      <c r="L270" s="9"/>
      <c r="M270" s="9"/>
      <c r="N270" s="9"/>
      <c r="O270" s="9"/>
      <c r="P270" s="9"/>
      <c r="Q270" s="9"/>
      <c r="R270" s="9"/>
    </row>
    <row r="271" spans="1:44" s="1" customFormat="1" ht="14.25" customHeight="1" thickTop="1" thickBot="1">
      <c r="B271" s="202" t="s">
        <v>15</v>
      </c>
      <c r="C271" s="212"/>
      <c r="D271" s="212"/>
      <c r="E271" s="212"/>
      <c r="F271" s="212"/>
      <c r="G271" s="212"/>
      <c r="H271" s="212"/>
      <c r="I271" s="212"/>
      <c r="J271" s="212"/>
      <c r="K271" s="203"/>
      <c r="L271" s="203"/>
      <c r="M271" s="203"/>
      <c r="N271" s="203"/>
      <c r="O271" s="203"/>
      <c r="P271" s="203"/>
      <c r="Q271" s="204"/>
      <c r="R271" s="27"/>
      <c r="S271" s="164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</row>
    <row r="272" spans="1:44" s="1" customFormat="1" ht="14.25" customHeight="1" thickTop="1" thickBot="1">
      <c r="A272" s="69"/>
      <c r="B272" s="218" t="s">
        <v>62</v>
      </c>
      <c r="C272" s="218"/>
      <c r="D272" s="218"/>
      <c r="E272" s="218"/>
      <c r="F272" s="218"/>
      <c r="G272" s="219" t="s">
        <v>99</v>
      </c>
      <c r="H272" s="218"/>
      <c r="I272" s="218"/>
      <c r="J272" s="218"/>
      <c r="K272" s="218"/>
      <c r="L272" s="141"/>
      <c r="M272" s="141"/>
      <c r="N272" s="141"/>
      <c r="O272" s="106"/>
      <c r="P272" s="106"/>
      <c r="Q272" s="106"/>
      <c r="R272" s="27"/>
      <c r="S272" s="164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</row>
    <row r="273" spans="1:44" s="1" customFormat="1" ht="14.25" customHeight="1" thickTop="1" thickBot="1">
      <c r="B273" s="181" t="s">
        <v>63</v>
      </c>
      <c r="C273" s="187"/>
      <c r="D273" s="187"/>
      <c r="E273" s="187"/>
      <c r="F273" s="187"/>
      <c r="G273" s="208" t="s">
        <v>133</v>
      </c>
      <c r="H273" s="208"/>
      <c r="I273" s="208"/>
      <c r="J273" s="208"/>
      <c r="K273" s="208"/>
      <c r="L273" s="208"/>
      <c r="M273" s="143"/>
      <c r="N273" s="143"/>
      <c r="O273" s="107"/>
      <c r="P273" s="107"/>
      <c r="Q273" s="107"/>
      <c r="R273" s="27"/>
      <c r="S273" s="164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</row>
    <row r="274" spans="1:44" s="1" customFormat="1" ht="14.25" customHeight="1" thickTop="1" thickBot="1">
      <c r="B274" s="182" t="s">
        <v>132</v>
      </c>
      <c r="C274" s="183"/>
      <c r="D274" s="183"/>
      <c r="E274" s="183"/>
      <c r="F274" s="183"/>
      <c r="G274" s="152"/>
      <c r="H274" s="152"/>
      <c r="I274" s="152"/>
      <c r="J274" s="152"/>
      <c r="K274" s="153"/>
      <c r="L274" s="145"/>
      <c r="M274" s="145"/>
      <c r="N274" s="145"/>
      <c r="O274" s="109"/>
      <c r="P274" s="109"/>
      <c r="Q274" s="109"/>
      <c r="R274" s="27"/>
      <c r="S274" s="164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</row>
    <row r="275" spans="1:44" s="1" customFormat="1" ht="14.25" customHeight="1" thickTop="1" thickBot="1">
      <c r="A275" s="29"/>
      <c r="C275" s="235"/>
      <c r="D275" s="235"/>
      <c r="E275" s="235"/>
      <c r="F275" s="235"/>
      <c r="G275" s="235"/>
      <c r="H275" s="235"/>
      <c r="I275" s="235"/>
      <c r="J275" s="235"/>
      <c r="K275" s="248"/>
      <c r="L275" s="142"/>
      <c r="M275" s="142"/>
      <c r="N275" s="142"/>
      <c r="O275" s="129"/>
      <c r="P275" s="129"/>
      <c r="Q275" s="129"/>
      <c r="R275" s="131"/>
      <c r="S275" s="164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</row>
    <row r="276" spans="1:44" s="1" customFormat="1" ht="14.25" customHeight="1" thickTop="1" thickBot="1">
      <c r="A276" s="149"/>
      <c r="B276" s="150"/>
      <c r="C276" s="85"/>
      <c r="D276" s="85"/>
      <c r="E276" s="85"/>
      <c r="F276" s="85"/>
      <c r="G276" s="85"/>
      <c r="H276" s="85"/>
      <c r="I276" s="85"/>
      <c r="J276" s="85"/>
      <c r="K276" s="85"/>
      <c r="L276" s="85"/>
      <c r="M276" s="85"/>
      <c r="N276" s="85"/>
      <c r="O276" s="85"/>
      <c r="P276" s="85"/>
      <c r="Q276" s="85"/>
      <c r="R276" s="129"/>
      <c r="S276" s="164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</row>
    <row r="277" spans="1:44" ht="3.95" customHeight="1" thickTop="1">
      <c r="A277" s="147"/>
      <c r="B277" s="148"/>
      <c r="C277" s="56"/>
      <c r="D277" s="56"/>
      <c r="E277" s="56"/>
      <c r="F277" s="56"/>
      <c r="G277" s="56"/>
      <c r="H277" s="56"/>
      <c r="I277" s="56"/>
      <c r="J277" s="56"/>
      <c r="K277" s="56"/>
      <c r="L277" s="118"/>
      <c r="M277" s="118"/>
      <c r="N277" s="118"/>
      <c r="O277" s="118"/>
      <c r="P277" s="118"/>
      <c r="Q277" s="118"/>
      <c r="R277" s="57"/>
      <c r="S277" s="2"/>
    </row>
    <row r="278" spans="1:44" ht="20.100000000000001" customHeight="1">
      <c r="A278" s="40"/>
      <c r="B278" s="58" t="s">
        <v>13</v>
      </c>
      <c r="C278" s="178" t="s">
        <v>31</v>
      </c>
      <c r="D278" s="178"/>
      <c r="E278" s="178"/>
      <c r="F278" s="178" t="s">
        <v>32</v>
      </c>
      <c r="G278" s="178"/>
      <c r="H278" s="178"/>
      <c r="I278" s="178" t="s">
        <v>29</v>
      </c>
      <c r="J278" s="178"/>
      <c r="K278" s="178"/>
      <c r="L278" s="178" t="s">
        <v>35</v>
      </c>
      <c r="M278" s="178"/>
      <c r="N278" s="178"/>
      <c r="O278" s="178" t="s">
        <v>35</v>
      </c>
      <c r="P278" s="178"/>
      <c r="Q278" s="178"/>
      <c r="R278" s="42"/>
      <c r="S278" s="2"/>
    </row>
    <row r="279" spans="1:44" ht="20.100000000000001" customHeight="1">
      <c r="A279" s="40"/>
      <c r="B279" s="58"/>
      <c r="C279" s="43" t="s">
        <v>20</v>
      </c>
      <c r="D279" s="43" t="s">
        <v>22</v>
      </c>
      <c r="E279" s="43" t="s">
        <v>21</v>
      </c>
      <c r="F279" s="43" t="s">
        <v>20</v>
      </c>
      <c r="G279" s="43" t="s">
        <v>22</v>
      </c>
      <c r="H279" s="43" t="s">
        <v>21</v>
      </c>
      <c r="I279" s="43" t="s">
        <v>20</v>
      </c>
      <c r="J279" s="43" t="s">
        <v>22</v>
      </c>
      <c r="K279" s="43" t="s">
        <v>21</v>
      </c>
      <c r="L279" s="138" t="s">
        <v>20</v>
      </c>
      <c r="M279" s="138" t="s">
        <v>22</v>
      </c>
      <c r="N279" s="138" t="s">
        <v>21</v>
      </c>
      <c r="O279" s="115" t="s">
        <v>20</v>
      </c>
      <c r="P279" s="115" t="s">
        <v>22</v>
      </c>
      <c r="Q279" s="115" t="s">
        <v>21</v>
      </c>
      <c r="R279" s="42"/>
      <c r="S279" s="2"/>
    </row>
    <row r="280" spans="1:44" ht="19.5" customHeight="1">
      <c r="A280" s="40"/>
      <c r="B280" s="52" t="s">
        <v>17</v>
      </c>
      <c r="C280" s="44">
        <v>19</v>
      </c>
      <c r="D280" s="44">
        <v>59</v>
      </c>
      <c r="E280" s="53">
        <f>SUM(C280:D280)</f>
        <v>78</v>
      </c>
      <c r="F280" s="44">
        <v>19</v>
      </c>
      <c r="G280" s="44">
        <v>58</v>
      </c>
      <c r="H280" s="53">
        <f>SUM(F280:G280)</f>
        <v>77</v>
      </c>
      <c r="I280" s="44">
        <v>20</v>
      </c>
      <c r="J280" s="44">
        <v>48</v>
      </c>
      <c r="K280" s="53">
        <f>SUM(I280:J280)</f>
        <v>68</v>
      </c>
      <c r="L280" s="44">
        <v>19</v>
      </c>
      <c r="M280" s="44">
        <v>44</v>
      </c>
      <c r="N280" s="53">
        <f>SUM(L280:M280)</f>
        <v>63</v>
      </c>
      <c r="O280" s="44">
        <v>17</v>
      </c>
      <c r="P280" s="44">
        <v>42</v>
      </c>
      <c r="Q280" s="53">
        <f>SUM(O280:P280)</f>
        <v>59</v>
      </c>
      <c r="R280" s="42"/>
      <c r="S280" s="2"/>
    </row>
    <row r="281" spans="1:44" ht="19.5" customHeight="1">
      <c r="A281" s="40"/>
      <c r="B281" s="52" t="s">
        <v>12</v>
      </c>
      <c r="C281" s="45">
        <v>24</v>
      </c>
      <c r="D281" s="45">
        <v>63</v>
      </c>
      <c r="E281" s="54">
        <f>SUM(C281:D281)</f>
        <v>87</v>
      </c>
      <c r="F281" s="45">
        <v>27</v>
      </c>
      <c r="G281" s="45">
        <v>58</v>
      </c>
      <c r="H281" s="54">
        <f>SUM(F281:G281)</f>
        <v>85</v>
      </c>
      <c r="I281" s="45">
        <v>36</v>
      </c>
      <c r="J281" s="45">
        <v>81</v>
      </c>
      <c r="K281" s="54">
        <f>SUM(I281:J281)</f>
        <v>117</v>
      </c>
      <c r="L281" s="45">
        <v>32</v>
      </c>
      <c r="M281" s="45">
        <v>86</v>
      </c>
      <c r="N281" s="54">
        <f>SUM(L281:M281)</f>
        <v>118</v>
      </c>
      <c r="O281" s="45">
        <v>38</v>
      </c>
      <c r="P281" s="45">
        <v>76</v>
      </c>
      <c r="Q281" s="54">
        <f>SUM(O281:P281)</f>
        <v>114</v>
      </c>
      <c r="R281" s="42"/>
      <c r="S281" s="2"/>
    </row>
    <row r="282" spans="1:44" ht="19.5" customHeight="1">
      <c r="A282" s="40"/>
      <c r="B282" s="46" t="s">
        <v>34</v>
      </c>
      <c r="C282" s="47">
        <f t="shared" ref="C282:P282" si="56">SUM(C280:C281)</f>
        <v>43</v>
      </c>
      <c r="D282" s="47">
        <f t="shared" si="56"/>
        <v>122</v>
      </c>
      <c r="E282" s="47">
        <f t="shared" si="56"/>
        <v>165</v>
      </c>
      <c r="F282" s="47">
        <f t="shared" si="56"/>
        <v>46</v>
      </c>
      <c r="G282" s="47">
        <f t="shared" si="56"/>
        <v>116</v>
      </c>
      <c r="H282" s="47">
        <f t="shared" si="56"/>
        <v>162</v>
      </c>
      <c r="I282" s="47">
        <f t="shared" si="56"/>
        <v>56</v>
      </c>
      <c r="J282" s="47">
        <f t="shared" si="56"/>
        <v>129</v>
      </c>
      <c r="K282" s="47">
        <f t="shared" si="56"/>
        <v>185</v>
      </c>
      <c r="L282" s="47">
        <f t="shared" ref="L282:N282" si="57">SUM(L280:L281)</f>
        <v>51</v>
      </c>
      <c r="M282" s="47">
        <f t="shared" si="57"/>
        <v>130</v>
      </c>
      <c r="N282" s="47">
        <f t="shared" si="57"/>
        <v>181</v>
      </c>
      <c r="O282" s="47">
        <f t="shared" si="56"/>
        <v>55</v>
      </c>
      <c r="P282" s="47">
        <f t="shared" si="56"/>
        <v>118</v>
      </c>
      <c r="Q282" s="47">
        <f t="shared" ref="Q282" si="58">SUM(Q280:Q281)</f>
        <v>173</v>
      </c>
      <c r="R282" s="42"/>
      <c r="S282" s="2"/>
    </row>
    <row r="283" spans="1:44" ht="3.95" customHeight="1">
      <c r="A283" s="48"/>
      <c r="B283" s="49"/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1"/>
      <c r="S283" s="2"/>
    </row>
    <row r="284" spans="1:44" ht="12.75" customHeight="1">
      <c r="B284" s="11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2"/>
    </row>
    <row r="285" spans="1:44" ht="3.95" customHeight="1">
      <c r="A285" s="36"/>
      <c r="B285" s="55"/>
      <c r="C285" s="56"/>
      <c r="D285" s="56"/>
      <c r="E285" s="56"/>
      <c r="F285" s="56"/>
      <c r="G285" s="56"/>
      <c r="H285" s="56"/>
      <c r="I285" s="56"/>
      <c r="J285" s="56"/>
      <c r="K285" s="56"/>
      <c r="L285" s="56"/>
      <c r="M285" s="56"/>
      <c r="N285" s="56"/>
      <c r="O285" s="56"/>
      <c r="P285" s="56"/>
      <c r="Q285" s="56"/>
      <c r="R285" s="57"/>
      <c r="S285" s="2"/>
    </row>
    <row r="286" spans="1:44" ht="20.100000000000001" customHeight="1">
      <c r="A286" s="40"/>
      <c r="B286" s="74" t="s">
        <v>2</v>
      </c>
      <c r="C286" s="74"/>
      <c r="D286" s="74"/>
      <c r="E286" s="74"/>
      <c r="F286" s="74"/>
      <c r="G286" s="74"/>
      <c r="H286" s="74"/>
      <c r="I286" s="74"/>
      <c r="J286" s="74"/>
      <c r="K286" s="74"/>
      <c r="L286" s="74"/>
      <c r="M286" s="74"/>
      <c r="N286" s="74"/>
      <c r="O286" s="74"/>
      <c r="P286" s="74"/>
      <c r="Q286" s="74"/>
      <c r="R286" s="42"/>
      <c r="S286" s="2"/>
    </row>
    <row r="287" spans="1:44" ht="19.5" customHeight="1">
      <c r="A287" s="40"/>
      <c r="B287" s="52" t="s">
        <v>3</v>
      </c>
      <c r="C287" s="44">
        <v>27</v>
      </c>
      <c r="D287" s="44">
        <v>67</v>
      </c>
      <c r="E287" s="53">
        <f>SUM(C287:D287)</f>
        <v>94</v>
      </c>
      <c r="F287" s="44">
        <v>31</v>
      </c>
      <c r="G287" s="44">
        <v>66</v>
      </c>
      <c r="H287" s="53">
        <f>SUM(F287:G287)</f>
        <v>97</v>
      </c>
      <c r="I287" s="44">
        <v>32</v>
      </c>
      <c r="J287" s="44">
        <v>61</v>
      </c>
      <c r="K287" s="53">
        <f>SUM(I287:J287)</f>
        <v>93</v>
      </c>
      <c r="L287" s="44">
        <v>31</v>
      </c>
      <c r="M287" s="44">
        <v>61</v>
      </c>
      <c r="N287" s="53">
        <f>SUM(L287:M287)</f>
        <v>92</v>
      </c>
      <c r="O287" s="44">
        <v>30</v>
      </c>
      <c r="P287" s="44">
        <v>60</v>
      </c>
      <c r="Q287" s="53">
        <f>SUM(O287:P287)</f>
        <v>90</v>
      </c>
      <c r="R287" s="42"/>
      <c r="S287" s="2"/>
    </row>
    <row r="288" spans="1:44" ht="19.5" customHeight="1">
      <c r="A288" s="40"/>
      <c r="B288" s="52" t="s">
        <v>18</v>
      </c>
      <c r="C288" s="45">
        <v>16</v>
      </c>
      <c r="D288" s="45">
        <v>55</v>
      </c>
      <c r="E288" s="54">
        <f>SUM(C288:D288)</f>
        <v>71</v>
      </c>
      <c r="F288" s="45">
        <v>15</v>
      </c>
      <c r="G288" s="45">
        <v>50</v>
      </c>
      <c r="H288" s="54">
        <f>SUM(F288:G288)</f>
        <v>65</v>
      </c>
      <c r="I288" s="45">
        <v>24</v>
      </c>
      <c r="J288" s="45">
        <v>68</v>
      </c>
      <c r="K288" s="54">
        <f>SUM(I288:J288)</f>
        <v>92</v>
      </c>
      <c r="L288" s="45">
        <v>20</v>
      </c>
      <c r="M288" s="45">
        <v>69</v>
      </c>
      <c r="N288" s="54">
        <f>SUM(L288:M288)</f>
        <v>89</v>
      </c>
      <c r="O288" s="45">
        <v>25</v>
      </c>
      <c r="P288" s="45">
        <v>58</v>
      </c>
      <c r="Q288" s="54">
        <f>SUM(O288:P288)</f>
        <v>83</v>
      </c>
      <c r="R288" s="42"/>
      <c r="S288" s="2"/>
    </row>
    <row r="289" spans="1:44" ht="19.5" customHeight="1">
      <c r="A289" s="40"/>
      <c r="B289" s="46" t="s">
        <v>4</v>
      </c>
      <c r="C289" s="47">
        <f t="shared" ref="C289:Q289" si="59">SUM(C287:C288)</f>
        <v>43</v>
      </c>
      <c r="D289" s="47">
        <f t="shared" si="59"/>
        <v>122</v>
      </c>
      <c r="E289" s="47">
        <f t="shared" si="59"/>
        <v>165</v>
      </c>
      <c r="F289" s="47">
        <f t="shared" si="59"/>
        <v>46</v>
      </c>
      <c r="G289" s="47">
        <f t="shared" si="59"/>
        <v>116</v>
      </c>
      <c r="H289" s="47">
        <f t="shared" si="59"/>
        <v>162</v>
      </c>
      <c r="I289" s="47">
        <f t="shared" si="59"/>
        <v>56</v>
      </c>
      <c r="J289" s="47">
        <f t="shared" si="59"/>
        <v>129</v>
      </c>
      <c r="K289" s="47">
        <f t="shared" si="59"/>
        <v>185</v>
      </c>
      <c r="L289" s="47">
        <f t="shared" ref="L289:N289" si="60">SUM(L287:L288)</f>
        <v>51</v>
      </c>
      <c r="M289" s="47">
        <f t="shared" si="60"/>
        <v>130</v>
      </c>
      <c r="N289" s="47">
        <f t="shared" si="60"/>
        <v>181</v>
      </c>
      <c r="O289" s="47">
        <f t="shared" si="59"/>
        <v>55</v>
      </c>
      <c r="P289" s="47">
        <f t="shared" si="59"/>
        <v>118</v>
      </c>
      <c r="Q289" s="47">
        <f t="shared" si="59"/>
        <v>173</v>
      </c>
      <c r="R289" s="42"/>
      <c r="S289" s="2"/>
    </row>
    <row r="290" spans="1:44" ht="3.95" customHeight="1">
      <c r="A290" s="48"/>
      <c r="B290" s="49"/>
      <c r="C290" s="50"/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1"/>
      <c r="S290" s="2"/>
    </row>
    <row r="291" spans="1:44" ht="12.75" customHeight="1">
      <c r="B291" s="11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2"/>
    </row>
    <row r="292" spans="1:44" ht="3.95" customHeight="1">
      <c r="A292" s="36"/>
      <c r="B292" s="55"/>
      <c r="C292" s="56"/>
      <c r="D292" s="56"/>
      <c r="E292" s="56"/>
      <c r="F292" s="56"/>
      <c r="G292" s="56"/>
      <c r="H292" s="56"/>
      <c r="I292" s="56"/>
      <c r="J292" s="56"/>
      <c r="K292" s="56"/>
      <c r="L292" s="56"/>
      <c r="M292" s="56"/>
      <c r="N292" s="56"/>
      <c r="O292" s="56"/>
      <c r="P292" s="56"/>
      <c r="Q292" s="56"/>
      <c r="R292" s="57"/>
      <c r="S292" s="2"/>
    </row>
    <row r="293" spans="1:44" ht="19.5" customHeight="1">
      <c r="A293" s="40"/>
      <c r="B293" s="52" t="s">
        <v>85</v>
      </c>
      <c r="C293" s="242">
        <v>2834</v>
      </c>
      <c r="D293" s="242"/>
      <c r="E293" s="242"/>
      <c r="F293" s="242">
        <v>2894</v>
      </c>
      <c r="G293" s="242"/>
      <c r="H293" s="242"/>
      <c r="I293" s="242">
        <v>2974</v>
      </c>
      <c r="J293" s="242"/>
      <c r="K293" s="242"/>
      <c r="L293" s="242">
        <v>3024</v>
      </c>
      <c r="M293" s="242"/>
      <c r="N293" s="242"/>
      <c r="O293" s="242">
        <v>2996</v>
      </c>
      <c r="P293" s="242"/>
      <c r="Q293" s="242"/>
      <c r="R293" s="42"/>
      <c r="S293" s="2"/>
    </row>
    <row r="294" spans="1:44" ht="19.5" customHeight="1">
      <c r="A294" s="40"/>
      <c r="B294" s="52" t="s">
        <v>19</v>
      </c>
      <c r="C294" s="244">
        <f>C293/E289</f>
        <v>17.175757575757576</v>
      </c>
      <c r="D294" s="244"/>
      <c r="E294" s="244"/>
      <c r="F294" s="244">
        <f>F293/H289</f>
        <v>17.864197530864196</v>
      </c>
      <c r="G294" s="244"/>
      <c r="H294" s="244"/>
      <c r="I294" s="244">
        <f>I293/K289</f>
        <v>16.075675675675676</v>
      </c>
      <c r="J294" s="244"/>
      <c r="K294" s="244"/>
      <c r="L294" s="244">
        <f>L293/N289</f>
        <v>16.707182320441991</v>
      </c>
      <c r="M294" s="244"/>
      <c r="N294" s="244"/>
      <c r="O294" s="244">
        <f>O293/Q289</f>
        <v>17.317919075144509</v>
      </c>
      <c r="P294" s="244"/>
      <c r="Q294" s="244"/>
      <c r="R294" s="59"/>
      <c r="S294" s="2"/>
    </row>
    <row r="295" spans="1:44" ht="3.95" customHeight="1">
      <c r="A295" s="48"/>
      <c r="B295" s="50"/>
      <c r="C295" s="60"/>
      <c r="D295" s="60"/>
      <c r="E295" s="60"/>
      <c r="F295" s="60"/>
      <c r="G295" s="60"/>
      <c r="H295" s="50"/>
      <c r="I295" s="60"/>
      <c r="J295" s="60"/>
      <c r="K295" s="50"/>
      <c r="L295" s="117"/>
      <c r="M295" s="117"/>
      <c r="N295" s="117"/>
      <c r="O295" s="117"/>
      <c r="P295" s="117"/>
      <c r="Q295" s="117"/>
      <c r="R295" s="51"/>
      <c r="S295" s="2"/>
    </row>
    <row r="296" spans="1:44" ht="3.95" customHeight="1" thickBot="1">
      <c r="A296" s="13"/>
      <c r="B296" s="14"/>
      <c r="C296" s="15"/>
      <c r="D296" s="15"/>
      <c r="E296" s="15"/>
      <c r="F296" s="15"/>
      <c r="G296" s="15"/>
      <c r="H296" s="9"/>
      <c r="I296" s="15"/>
      <c r="J296" s="15"/>
      <c r="K296" s="9"/>
      <c r="L296" s="9"/>
      <c r="M296" s="9"/>
      <c r="N296" s="9"/>
      <c r="O296" s="9"/>
      <c r="P296" s="9"/>
      <c r="Q296" s="9"/>
      <c r="R296" s="9"/>
    </row>
    <row r="297" spans="1:44" s="17" customFormat="1" ht="24.75" customHeight="1" thickTop="1" thickBot="1">
      <c r="A297" s="16"/>
      <c r="B297" s="214" t="s">
        <v>90</v>
      </c>
      <c r="C297" s="215"/>
      <c r="D297" s="215"/>
      <c r="E297" s="215"/>
      <c r="F297" s="215"/>
      <c r="G297" s="215"/>
      <c r="H297" s="215"/>
      <c r="I297" s="215"/>
      <c r="J297" s="215"/>
      <c r="K297" s="215"/>
      <c r="L297" s="215"/>
      <c r="M297" s="215"/>
      <c r="N297" s="215"/>
      <c r="O297" s="215"/>
      <c r="P297" s="215"/>
      <c r="Q297" s="215"/>
      <c r="R297" s="215"/>
      <c r="S297" s="133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34"/>
      <c r="AJ297" s="34"/>
      <c r="AK297" s="34"/>
      <c r="AL297" s="34"/>
      <c r="AM297" s="34"/>
      <c r="AN297" s="34"/>
      <c r="AO297" s="34"/>
      <c r="AP297" s="34"/>
      <c r="AQ297" s="34"/>
      <c r="AR297" s="34"/>
    </row>
    <row r="298" spans="1:44" s="17" customFormat="1" ht="19.5" customHeight="1" thickTop="1" thickBot="1">
      <c r="A298" s="16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33"/>
      <c r="S298" s="133"/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F298" s="34"/>
      <c r="AG298" s="34"/>
      <c r="AH298" s="34"/>
      <c r="AI298" s="34"/>
      <c r="AJ298" s="34"/>
      <c r="AK298" s="34"/>
      <c r="AL298" s="34"/>
      <c r="AM298" s="34"/>
      <c r="AN298" s="34"/>
      <c r="AO298" s="34"/>
      <c r="AP298" s="34"/>
      <c r="AQ298" s="34"/>
      <c r="AR298" s="34"/>
    </row>
    <row r="299" spans="1:44" s="17" customFormat="1" ht="12.75" customHeight="1" thickTop="1" thickBot="1">
      <c r="A299" s="8"/>
      <c r="B299" s="202" t="s">
        <v>134</v>
      </c>
      <c r="C299" s="203"/>
      <c r="D299" s="203"/>
      <c r="E299" s="203"/>
      <c r="F299" s="203"/>
      <c r="G299" s="203"/>
      <c r="H299" s="203"/>
      <c r="I299" s="203"/>
      <c r="J299" s="203"/>
      <c r="K299" s="203"/>
      <c r="L299" s="203"/>
      <c r="M299" s="203"/>
      <c r="N299" s="203"/>
      <c r="O299" s="203"/>
      <c r="P299" s="203"/>
      <c r="Q299" s="204"/>
      <c r="R299" s="69"/>
      <c r="S299" s="133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F299" s="34"/>
      <c r="AG299" s="34"/>
      <c r="AH299" s="34"/>
      <c r="AI299" s="34"/>
      <c r="AJ299" s="34"/>
      <c r="AK299" s="34"/>
      <c r="AL299" s="34"/>
      <c r="AM299" s="34"/>
      <c r="AN299" s="34"/>
      <c r="AO299" s="34"/>
      <c r="AP299" s="34"/>
      <c r="AQ299" s="34"/>
      <c r="AR299" s="34"/>
    </row>
    <row r="300" spans="1:44" s="17" customFormat="1" ht="14.25" thickTop="1" thickBot="1">
      <c r="A300" s="8"/>
      <c r="B300" s="219" t="s">
        <v>64</v>
      </c>
      <c r="C300" s="218"/>
      <c r="D300" s="218"/>
      <c r="E300" s="218"/>
      <c r="F300" s="218"/>
      <c r="G300" s="207" t="s">
        <v>95</v>
      </c>
      <c r="H300" s="207"/>
      <c r="I300" s="207"/>
      <c r="J300" s="207"/>
      <c r="K300" s="207"/>
      <c r="L300" s="207"/>
      <c r="M300" s="207"/>
      <c r="N300" s="249"/>
      <c r="O300" s="250"/>
      <c r="P300" s="28"/>
      <c r="Q300" s="28"/>
      <c r="R300" s="69"/>
      <c r="S300" s="133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34"/>
      <c r="AI300" s="34"/>
      <c r="AJ300" s="34"/>
      <c r="AK300" s="34"/>
      <c r="AL300" s="34"/>
      <c r="AM300" s="34"/>
      <c r="AN300" s="34"/>
      <c r="AO300" s="34"/>
      <c r="AP300" s="34"/>
      <c r="AQ300" s="34"/>
      <c r="AR300" s="34"/>
    </row>
    <row r="301" spans="1:44" s="17" customFormat="1" ht="14.25" thickTop="1" thickBot="1">
      <c r="A301" s="8"/>
      <c r="B301" s="193" t="s">
        <v>65</v>
      </c>
      <c r="C301" s="194"/>
      <c r="D301" s="194"/>
      <c r="E301" s="194"/>
      <c r="F301" s="194"/>
      <c r="G301" s="208" t="s">
        <v>100</v>
      </c>
      <c r="H301" s="208"/>
      <c r="I301" s="208"/>
      <c r="J301" s="208"/>
      <c r="K301" s="208"/>
      <c r="L301" s="208"/>
      <c r="M301" s="208"/>
      <c r="N301" s="251"/>
      <c r="O301" s="252"/>
      <c r="P301" s="28"/>
      <c r="Q301" s="28"/>
      <c r="R301" s="69"/>
      <c r="S301" s="133"/>
      <c r="T301" s="34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F301" s="34"/>
      <c r="AG301" s="34"/>
      <c r="AH301" s="34"/>
      <c r="AI301" s="34"/>
      <c r="AJ301" s="34"/>
      <c r="AK301" s="34"/>
      <c r="AL301" s="34"/>
      <c r="AM301" s="34"/>
      <c r="AN301" s="34"/>
      <c r="AO301" s="34"/>
      <c r="AP301" s="34"/>
      <c r="AQ301" s="34"/>
      <c r="AR301" s="34"/>
    </row>
    <row r="302" spans="1:44" s="17" customFormat="1" ht="14.25" thickTop="1" thickBot="1">
      <c r="A302" s="8"/>
      <c r="B302" s="193" t="s">
        <v>66</v>
      </c>
      <c r="C302" s="194"/>
      <c r="D302" s="194"/>
      <c r="E302" s="194"/>
      <c r="F302" s="194"/>
      <c r="G302" s="208" t="s">
        <v>101</v>
      </c>
      <c r="H302" s="208"/>
      <c r="I302" s="208"/>
      <c r="J302" s="208"/>
      <c r="K302" s="208"/>
      <c r="L302" s="208"/>
      <c r="M302" s="208"/>
      <c r="N302" s="177"/>
      <c r="O302" s="253"/>
      <c r="P302" s="28"/>
      <c r="Q302" s="28"/>
      <c r="R302" s="69"/>
      <c r="S302" s="133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34"/>
      <c r="AJ302" s="34"/>
      <c r="AK302" s="34"/>
      <c r="AL302" s="34"/>
      <c r="AM302" s="34"/>
      <c r="AN302" s="34"/>
      <c r="AO302" s="34"/>
      <c r="AP302" s="34"/>
      <c r="AQ302" s="34"/>
      <c r="AR302" s="34"/>
    </row>
    <row r="303" spans="1:44" s="17" customFormat="1" ht="14.25" thickTop="1" thickBot="1">
      <c r="A303" s="8"/>
      <c r="B303" s="193" t="s">
        <v>67</v>
      </c>
      <c r="C303" s="194"/>
      <c r="D303" s="194"/>
      <c r="E303" s="194"/>
      <c r="F303" s="194"/>
      <c r="G303" s="208" t="s">
        <v>102</v>
      </c>
      <c r="H303" s="208"/>
      <c r="I303" s="208"/>
      <c r="J303" s="208"/>
      <c r="K303" s="208"/>
      <c r="L303" s="208"/>
      <c r="M303" s="208"/>
      <c r="N303" s="177"/>
      <c r="O303" s="253"/>
      <c r="P303" s="28"/>
      <c r="Q303" s="28"/>
      <c r="R303" s="69"/>
      <c r="S303" s="133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F303" s="34"/>
      <c r="AG303" s="34"/>
      <c r="AH303" s="34"/>
      <c r="AI303" s="34"/>
      <c r="AJ303" s="34"/>
      <c r="AK303" s="34"/>
      <c r="AL303" s="34"/>
      <c r="AM303" s="34"/>
      <c r="AN303" s="34"/>
      <c r="AO303" s="34"/>
      <c r="AP303" s="34"/>
      <c r="AQ303" s="34"/>
      <c r="AR303" s="34"/>
    </row>
    <row r="304" spans="1:44" s="17" customFormat="1" ht="14.25" thickTop="1" thickBot="1">
      <c r="A304" s="8"/>
      <c r="B304" s="193" t="s">
        <v>68</v>
      </c>
      <c r="C304" s="194"/>
      <c r="D304" s="194"/>
      <c r="E304" s="194"/>
      <c r="F304" s="194"/>
      <c r="G304" s="208" t="s">
        <v>103</v>
      </c>
      <c r="H304" s="208"/>
      <c r="I304" s="208"/>
      <c r="J304" s="208"/>
      <c r="K304" s="208"/>
      <c r="L304" s="208"/>
      <c r="M304" s="208"/>
      <c r="N304" s="177"/>
      <c r="O304" s="253"/>
      <c r="P304" s="28"/>
      <c r="Q304" s="28"/>
      <c r="R304" s="69"/>
      <c r="S304" s="133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34"/>
      <c r="AI304" s="34"/>
      <c r="AJ304" s="34"/>
      <c r="AK304" s="34"/>
      <c r="AL304" s="34"/>
      <c r="AM304" s="34"/>
      <c r="AN304" s="34"/>
      <c r="AO304" s="34"/>
      <c r="AP304" s="34"/>
      <c r="AQ304" s="34"/>
      <c r="AR304" s="34"/>
    </row>
    <row r="305" spans="1:44" s="17" customFormat="1" ht="14.25" thickTop="1" thickBot="1">
      <c r="A305" s="30"/>
      <c r="B305" s="181" t="s">
        <v>69</v>
      </c>
      <c r="C305" s="187"/>
      <c r="D305" s="187"/>
      <c r="E305" s="187"/>
      <c r="F305" s="251"/>
      <c r="G305" s="255" t="s">
        <v>135</v>
      </c>
      <c r="H305" s="255"/>
      <c r="I305" s="255"/>
      <c r="J305" s="255"/>
      <c r="K305" s="255"/>
      <c r="L305" s="255"/>
      <c r="M305" s="255"/>
      <c r="N305" s="255"/>
      <c r="O305" s="256"/>
      <c r="P305" s="28"/>
      <c r="Q305" s="28"/>
      <c r="R305" s="72"/>
      <c r="S305" s="133"/>
      <c r="T305" s="34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34"/>
      <c r="AJ305" s="34"/>
      <c r="AK305" s="34"/>
      <c r="AL305" s="34"/>
      <c r="AM305" s="34"/>
      <c r="AN305" s="34"/>
      <c r="AO305" s="34"/>
      <c r="AP305" s="34"/>
      <c r="AQ305" s="34"/>
      <c r="AR305" s="34"/>
    </row>
    <row r="306" spans="1:44" s="17" customFormat="1" ht="14.25" thickTop="1" thickBot="1">
      <c r="A306" s="175"/>
      <c r="B306" s="175"/>
      <c r="C306" s="175"/>
      <c r="D306" s="175"/>
      <c r="E306" s="175"/>
      <c r="F306" s="254"/>
      <c r="G306" s="257" t="s">
        <v>136</v>
      </c>
      <c r="H306" s="257"/>
      <c r="I306" s="257"/>
      <c r="J306" s="257"/>
      <c r="K306" s="257"/>
      <c r="L306" s="257"/>
      <c r="M306" s="257"/>
      <c r="N306" s="257"/>
      <c r="O306" s="258"/>
      <c r="P306" s="28"/>
      <c r="Q306" s="28"/>
      <c r="R306" s="31"/>
      <c r="S306" s="176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34"/>
      <c r="AI306" s="34"/>
      <c r="AJ306" s="34"/>
      <c r="AK306" s="34"/>
      <c r="AL306" s="34"/>
      <c r="AM306" s="34"/>
      <c r="AN306" s="34"/>
      <c r="AO306" s="34"/>
      <c r="AP306" s="34"/>
      <c r="AQ306" s="34"/>
      <c r="AR306" s="34"/>
    </row>
    <row r="307" spans="1:44" s="17" customFormat="1" ht="12.75" customHeight="1" thickTop="1" thickBo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142"/>
      <c r="M307" s="142"/>
      <c r="N307" s="142"/>
      <c r="O307" s="113"/>
      <c r="P307" s="113"/>
      <c r="Q307" s="113"/>
      <c r="R307" s="31"/>
      <c r="S307" s="133"/>
      <c r="T307" s="34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34"/>
      <c r="AJ307" s="34"/>
      <c r="AK307" s="34"/>
      <c r="AL307" s="34"/>
      <c r="AM307" s="34"/>
      <c r="AN307" s="34"/>
      <c r="AO307" s="34"/>
      <c r="AP307" s="34"/>
      <c r="AQ307" s="34"/>
      <c r="AR307" s="34"/>
    </row>
    <row r="308" spans="1:44" s="17" customFormat="1" ht="3.75" customHeight="1" thickTop="1" thickBot="1">
      <c r="A308" s="79"/>
      <c r="B308" s="56"/>
      <c r="C308" s="56"/>
      <c r="D308" s="56"/>
      <c r="E308" s="56"/>
      <c r="F308" s="56"/>
      <c r="G308" s="56"/>
      <c r="H308" s="55"/>
      <c r="I308" s="56"/>
      <c r="J308" s="56"/>
      <c r="K308" s="55"/>
      <c r="L308" s="120"/>
      <c r="M308" s="120"/>
      <c r="N308" s="120"/>
      <c r="O308" s="120"/>
      <c r="P308" s="120"/>
      <c r="Q308" s="120"/>
      <c r="R308" s="63"/>
      <c r="S308" s="133"/>
      <c r="T308" s="34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34"/>
      <c r="AJ308" s="34"/>
      <c r="AK308" s="34"/>
      <c r="AL308" s="34"/>
      <c r="AM308" s="34"/>
      <c r="AN308" s="34"/>
      <c r="AO308" s="34"/>
      <c r="AP308" s="34"/>
      <c r="AQ308" s="34"/>
      <c r="AR308" s="34"/>
    </row>
    <row r="309" spans="1:44" s="17" customFormat="1" ht="19.5" customHeight="1" thickTop="1" thickBot="1">
      <c r="A309" s="76"/>
      <c r="B309" s="58" t="s">
        <v>13</v>
      </c>
      <c r="C309" s="178" t="s">
        <v>31</v>
      </c>
      <c r="D309" s="178"/>
      <c r="E309" s="178"/>
      <c r="F309" s="178" t="s">
        <v>32</v>
      </c>
      <c r="G309" s="178"/>
      <c r="H309" s="178"/>
      <c r="I309" s="178" t="s">
        <v>29</v>
      </c>
      <c r="J309" s="178"/>
      <c r="K309" s="178"/>
      <c r="L309" s="178" t="s">
        <v>35</v>
      </c>
      <c r="M309" s="178"/>
      <c r="N309" s="178"/>
      <c r="O309" s="178" t="s">
        <v>35</v>
      </c>
      <c r="P309" s="178"/>
      <c r="Q309" s="178"/>
      <c r="R309" s="65"/>
      <c r="S309" s="133"/>
      <c r="T309" s="34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34"/>
      <c r="AI309" s="34"/>
      <c r="AJ309" s="34"/>
      <c r="AK309" s="34"/>
      <c r="AL309" s="34"/>
      <c r="AM309" s="34"/>
      <c r="AN309" s="34"/>
      <c r="AO309" s="34"/>
      <c r="AP309" s="34"/>
      <c r="AQ309" s="34"/>
      <c r="AR309" s="34"/>
    </row>
    <row r="310" spans="1:44" s="17" customFormat="1" ht="19.5" customHeight="1" thickTop="1" thickBot="1">
      <c r="A310" s="76"/>
      <c r="B310" s="58"/>
      <c r="C310" s="43" t="s">
        <v>20</v>
      </c>
      <c r="D310" s="43" t="s">
        <v>22</v>
      </c>
      <c r="E310" s="43" t="s">
        <v>21</v>
      </c>
      <c r="F310" s="43" t="s">
        <v>20</v>
      </c>
      <c r="G310" s="43" t="s">
        <v>22</v>
      </c>
      <c r="H310" s="43" t="s">
        <v>21</v>
      </c>
      <c r="I310" s="43" t="s">
        <v>20</v>
      </c>
      <c r="J310" s="43" t="s">
        <v>22</v>
      </c>
      <c r="K310" s="43" t="s">
        <v>21</v>
      </c>
      <c r="L310" s="138" t="s">
        <v>20</v>
      </c>
      <c r="M310" s="138" t="s">
        <v>22</v>
      </c>
      <c r="N310" s="138" t="s">
        <v>21</v>
      </c>
      <c r="O310" s="115" t="s">
        <v>20</v>
      </c>
      <c r="P310" s="115" t="s">
        <v>22</v>
      </c>
      <c r="Q310" s="115" t="s">
        <v>21</v>
      </c>
      <c r="R310" s="65"/>
      <c r="S310" s="133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34"/>
      <c r="AJ310" s="34"/>
      <c r="AK310" s="34"/>
      <c r="AL310" s="34"/>
      <c r="AM310" s="34"/>
      <c r="AN310" s="34"/>
      <c r="AO310" s="34"/>
      <c r="AP310" s="34"/>
      <c r="AQ310" s="34"/>
      <c r="AR310" s="34"/>
    </row>
    <row r="311" spans="1:44" s="17" customFormat="1" ht="19.5" customHeight="1" thickTop="1" thickBot="1">
      <c r="A311" s="66"/>
      <c r="B311" s="52" t="s">
        <v>17</v>
      </c>
      <c r="C311" s="44">
        <v>11</v>
      </c>
      <c r="D311" s="44">
        <v>60</v>
      </c>
      <c r="E311" s="53">
        <f>SUM(C311:D311)</f>
        <v>71</v>
      </c>
      <c r="F311" s="44">
        <v>11</v>
      </c>
      <c r="G311" s="44">
        <v>58</v>
      </c>
      <c r="H311" s="53">
        <f>SUM(F311:G311)</f>
        <v>69</v>
      </c>
      <c r="I311" s="44">
        <v>11</v>
      </c>
      <c r="J311" s="44">
        <v>58</v>
      </c>
      <c r="K311" s="53">
        <f>SUM(I311:J311)</f>
        <v>69</v>
      </c>
      <c r="L311" s="44">
        <v>11</v>
      </c>
      <c r="M311" s="44">
        <v>58</v>
      </c>
      <c r="N311" s="53">
        <f>SUM(L311:M311)</f>
        <v>69</v>
      </c>
      <c r="O311" s="44">
        <v>11</v>
      </c>
      <c r="P311" s="44">
        <v>55</v>
      </c>
      <c r="Q311" s="53">
        <f>SUM(O311:P311)</f>
        <v>66</v>
      </c>
      <c r="R311" s="65"/>
      <c r="S311" s="133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F311" s="34"/>
      <c r="AG311" s="34"/>
      <c r="AH311" s="34"/>
      <c r="AI311" s="34"/>
      <c r="AJ311" s="34"/>
      <c r="AK311" s="34"/>
      <c r="AL311" s="34"/>
      <c r="AM311" s="34"/>
      <c r="AN311" s="34"/>
      <c r="AO311" s="34"/>
      <c r="AP311" s="34"/>
      <c r="AQ311" s="34"/>
      <c r="AR311" s="34"/>
    </row>
    <row r="312" spans="1:44" s="17" customFormat="1" ht="19.5" customHeight="1" thickTop="1" thickBot="1">
      <c r="A312" s="77"/>
      <c r="B312" s="52" t="s">
        <v>12</v>
      </c>
      <c r="C312" s="45">
        <v>11</v>
      </c>
      <c r="D312" s="45">
        <v>45</v>
      </c>
      <c r="E312" s="54">
        <f>SUM(C312:D312)</f>
        <v>56</v>
      </c>
      <c r="F312" s="45">
        <v>10</v>
      </c>
      <c r="G312" s="45">
        <v>46</v>
      </c>
      <c r="H312" s="54">
        <f>SUM(F312:G312)</f>
        <v>56</v>
      </c>
      <c r="I312" s="45">
        <v>10</v>
      </c>
      <c r="J312" s="45">
        <v>49</v>
      </c>
      <c r="K312" s="54">
        <f>SUM(I312:J312)</f>
        <v>59</v>
      </c>
      <c r="L312" s="45">
        <v>12</v>
      </c>
      <c r="M312" s="45">
        <v>54</v>
      </c>
      <c r="N312" s="54">
        <f>SUM(L312:M312)</f>
        <v>66</v>
      </c>
      <c r="O312" s="45">
        <v>12</v>
      </c>
      <c r="P312" s="45">
        <v>57</v>
      </c>
      <c r="Q312" s="54">
        <f>SUM(O312:P312)</f>
        <v>69</v>
      </c>
      <c r="R312" s="65"/>
      <c r="S312" s="133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34"/>
      <c r="AJ312" s="34"/>
      <c r="AK312" s="34"/>
      <c r="AL312" s="34"/>
      <c r="AM312" s="34"/>
      <c r="AN312" s="34"/>
      <c r="AO312" s="34"/>
      <c r="AP312" s="34"/>
      <c r="AQ312" s="34"/>
      <c r="AR312" s="34"/>
    </row>
    <row r="313" spans="1:44" s="17" customFormat="1" ht="19.5" customHeight="1" thickTop="1" thickBot="1">
      <c r="A313" s="77"/>
      <c r="B313" s="46" t="s">
        <v>34</v>
      </c>
      <c r="C313" s="47">
        <f t="shared" ref="C313:P313" si="61">SUM(C311:C312)</f>
        <v>22</v>
      </c>
      <c r="D313" s="47">
        <f t="shared" si="61"/>
        <v>105</v>
      </c>
      <c r="E313" s="47">
        <f t="shared" si="61"/>
        <v>127</v>
      </c>
      <c r="F313" s="47">
        <f t="shared" si="61"/>
        <v>21</v>
      </c>
      <c r="G313" s="47">
        <f t="shared" si="61"/>
        <v>104</v>
      </c>
      <c r="H313" s="47">
        <f t="shared" si="61"/>
        <v>125</v>
      </c>
      <c r="I313" s="47">
        <f t="shared" si="61"/>
        <v>21</v>
      </c>
      <c r="J313" s="47">
        <f t="shared" si="61"/>
        <v>107</v>
      </c>
      <c r="K313" s="47">
        <f t="shared" si="61"/>
        <v>128</v>
      </c>
      <c r="L313" s="47">
        <f t="shared" ref="L313:N313" si="62">SUM(L311:L312)</f>
        <v>23</v>
      </c>
      <c r="M313" s="47">
        <f t="shared" si="62"/>
        <v>112</v>
      </c>
      <c r="N313" s="47">
        <f t="shared" si="62"/>
        <v>135</v>
      </c>
      <c r="O313" s="47">
        <f t="shared" si="61"/>
        <v>23</v>
      </c>
      <c r="P313" s="47">
        <f t="shared" si="61"/>
        <v>112</v>
      </c>
      <c r="Q313" s="47">
        <f t="shared" ref="Q313" si="63">SUM(Q311:Q312)</f>
        <v>135</v>
      </c>
      <c r="R313" s="65"/>
      <c r="S313" s="133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F313" s="34"/>
      <c r="AG313" s="34"/>
      <c r="AH313" s="34"/>
      <c r="AI313" s="34"/>
      <c r="AJ313" s="34"/>
      <c r="AK313" s="34"/>
      <c r="AL313" s="34"/>
      <c r="AM313" s="34"/>
      <c r="AN313" s="34"/>
      <c r="AO313" s="34"/>
      <c r="AP313" s="34"/>
      <c r="AQ313" s="34"/>
      <c r="AR313" s="34"/>
    </row>
    <row r="314" spans="1:44" s="17" customFormat="1" ht="3.75" customHeight="1" thickTop="1" thickBot="1">
      <c r="A314" s="78"/>
      <c r="B314" s="50"/>
      <c r="C314" s="50"/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68"/>
      <c r="S314" s="133"/>
      <c r="T314" s="34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34"/>
      <c r="AI314" s="34"/>
      <c r="AJ314" s="34"/>
      <c r="AK314" s="34"/>
      <c r="AL314" s="34"/>
      <c r="AM314" s="34"/>
      <c r="AN314" s="34"/>
      <c r="AO314" s="34"/>
      <c r="AP314" s="34"/>
      <c r="AQ314" s="34"/>
      <c r="AR314" s="34"/>
    </row>
    <row r="315" spans="1:44" s="17" customFormat="1" ht="12.75" customHeight="1" thickTop="1" thickBot="1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2"/>
      <c r="S315" s="133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34"/>
      <c r="AJ315" s="34"/>
      <c r="AK315" s="34"/>
      <c r="AL315" s="34"/>
      <c r="AM315" s="34"/>
      <c r="AN315" s="34"/>
      <c r="AO315" s="34"/>
      <c r="AP315" s="34"/>
      <c r="AQ315" s="34"/>
      <c r="AR315" s="34"/>
    </row>
    <row r="316" spans="1:44" s="17" customFormat="1" ht="3.75" customHeight="1" thickTop="1" thickBot="1">
      <c r="A316" s="87"/>
      <c r="B316" s="88"/>
      <c r="C316" s="88"/>
      <c r="D316" s="88"/>
      <c r="E316" s="88"/>
      <c r="F316" s="88"/>
      <c r="G316" s="88"/>
      <c r="H316" s="88"/>
      <c r="I316" s="88"/>
      <c r="J316" s="88"/>
      <c r="K316" s="88"/>
      <c r="L316" s="56"/>
      <c r="M316" s="56"/>
      <c r="N316" s="56"/>
      <c r="O316" s="56"/>
      <c r="P316" s="56"/>
      <c r="Q316" s="56"/>
      <c r="R316" s="89"/>
      <c r="S316" s="133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34"/>
      <c r="AJ316" s="34"/>
      <c r="AK316" s="34"/>
      <c r="AL316" s="34"/>
      <c r="AM316" s="34"/>
      <c r="AN316" s="34"/>
      <c r="AO316" s="34"/>
      <c r="AP316" s="34"/>
      <c r="AQ316" s="34"/>
      <c r="AR316" s="34"/>
    </row>
    <row r="317" spans="1:44" s="17" customFormat="1" ht="19.5" customHeight="1" thickTop="1" thickBot="1">
      <c r="A317" s="90"/>
      <c r="B317" s="74" t="s">
        <v>2</v>
      </c>
      <c r="C317" s="74"/>
      <c r="D317" s="74"/>
      <c r="E317" s="74"/>
      <c r="F317" s="74"/>
      <c r="G317" s="74"/>
      <c r="H317" s="74"/>
      <c r="I317" s="74"/>
      <c r="J317" s="74"/>
      <c r="K317" s="74"/>
      <c r="L317" s="74"/>
      <c r="M317" s="74"/>
      <c r="N317" s="74"/>
      <c r="O317" s="74"/>
      <c r="P317" s="74"/>
      <c r="Q317" s="74"/>
      <c r="R317" s="91"/>
      <c r="S317" s="133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F317" s="34"/>
      <c r="AG317" s="34"/>
      <c r="AH317" s="34"/>
      <c r="AI317" s="34"/>
      <c r="AJ317" s="34"/>
      <c r="AK317" s="34"/>
      <c r="AL317" s="34"/>
      <c r="AM317" s="34"/>
      <c r="AN317" s="34"/>
      <c r="AO317" s="34"/>
      <c r="AP317" s="34"/>
      <c r="AQ317" s="34"/>
      <c r="AR317" s="34"/>
    </row>
    <row r="318" spans="1:44" s="17" customFormat="1" ht="19.5" customHeight="1" thickTop="1" thickBot="1">
      <c r="A318" s="90"/>
      <c r="B318" s="52" t="s">
        <v>3</v>
      </c>
      <c r="C318" s="44">
        <v>15</v>
      </c>
      <c r="D318" s="44">
        <v>80</v>
      </c>
      <c r="E318" s="53">
        <f>SUM(C318:D318)</f>
        <v>95</v>
      </c>
      <c r="F318" s="44">
        <v>15</v>
      </c>
      <c r="G318" s="44">
        <v>79</v>
      </c>
      <c r="H318" s="53">
        <f>SUM(F318:G318)</f>
        <v>94</v>
      </c>
      <c r="I318" s="44">
        <v>16</v>
      </c>
      <c r="J318" s="44">
        <v>80</v>
      </c>
      <c r="K318" s="53">
        <f>SUM(I318:J318)</f>
        <v>96</v>
      </c>
      <c r="L318" s="44">
        <v>16</v>
      </c>
      <c r="M318" s="44">
        <v>81</v>
      </c>
      <c r="N318" s="53">
        <f>SUM(L318:M318)</f>
        <v>97</v>
      </c>
      <c r="O318" s="44">
        <v>17</v>
      </c>
      <c r="P318" s="44">
        <v>80</v>
      </c>
      <c r="Q318" s="53">
        <f>SUM(O318:P318)</f>
        <v>97</v>
      </c>
      <c r="R318" s="91"/>
      <c r="S318" s="133"/>
      <c r="T318" s="34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34"/>
      <c r="AJ318" s="34"/>
      <c r="AK318" s="34"/>
      <c r="AL318" s="34"/>
      <c r="AM318" s="34"/>
      <c r="AN318" s="34"/>
      <c r="AO318" s="34"/>
      <c r="AP318" s="34"/>
      <c r="AQ318" s="34"/>
      <c r="AR318" s="34"/>
    </row>
    <row r="319" spans="1:44" s="17" customFormat="1" ht="19.5" customHeight="1" thickTop="1" thickBot="1">
      <c r="A319" s="90"/>
      <c r="B319" s="52" t="s">
        <v>18</v>
      </c>
      <c r="C319" s="45">
        <v>7</v>
      </c>
      <c r="D319" s="45">
        <v>25</v>
      </c>
      <c r="E319" s="54">
        <f>SUM(C319:D319)</f>
        <v>32</v>
      </c>
      <c r="F319" s="45">
        <v>6</v>
      </c>
      <c r="G319" s="45">
        <v>25</v>
      </c>
      <c r="H319" s="54">
        <f>SUM(F319:G319)</f>
        <v>31</v>
      </c>
      <c r="I319" s="45">
        <v>5</v>
      </c>
      <c r="J319" s="45">
        <v>27</v>
      </c>
      <c r="K319" s="54">
        <f>SUM(I319:J319)</f>
        <v>32</v>
      </c>
      <c r="L319" s="45">
        <v>7</v>
      </c>
      <c r="M319" s="45">
        <v>31</v>
      </c>
      <c r="N319" s="54">
        <f>SUM(L319:M319)</f>
        <v>38</v>
      </c>
      <c r="O319" s="45">
        <v>6</v>
      </c>
      <c r="P319" s="45">
        <v>32</v>
      </c>
      <c r="Q319" s="54">
        <f>SUM(O319:P319)</f>
        <v>38</v>
      </c>
      <c r="R319" s="91"/>
      <c r="S319" s="133"/>
      <c r="T319" s="34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F319" s="34"/>
      <c r="AG319" s="34"/>
      <c r="AH319" s="34"/>
      <c r="AI319" s="34"/>
      <c r="AJ319" s="34"/>
      <c r="AK319" s="34"/>
      <c r="AL319" s="34"/>
      <c r="AM319" s="34"/>
      <c r="AN319" s="34"/>
      <c r="AO319" s="34"/>
      <c r="AP319" s="34"/>
      <c r="AQ319" s="34"/>
      <c r="AR319" s="34"/>
    </row>
    <row r="320" spans="1:44" s="17" customFormat="1" ht="19.5" customHeight="1" thickTop="1" thickBot="1">
      <c r="A320" s="90"/>
      <c r="B320" s="46" t="s">
        <v>4</v>
      </c>
      <c r="C320" s="47">
        <f t="shared" ref="C320:Q320" si="64">SUM(C318:C319)</f>
        <v>22</v>
      </c>
      <c r="D320" s="47">
        <f t="shared" si="64"/>
        <v>105</v>
      </c>
      <c r="E320" s="47">
        <f t="shared" si="64"/>
        <v>127</v>
      </c>
      <c r="F320" s="47">
        <f t="shared" si="64"/>
        <v>21</v>
      </c>
      <c r="G320" s="47">
        <f t="shared" si="64"/>
        <v>104</v>
      </c>
      <c r="H320" s="47">
        <f t="shared" si="64"/>
        <v>125</v>
      </c>
      <c r="I320" s="47">
        <f t="shared" si="64"/>
        <v>21</v>
      </c>
      <c r="J320" s="47">
        <f t="shared" si="64"/>
        <v>107</v>
      </c>
      <c r="K320" s="47">
        <f t="shared" si="64"/>
        <v>128</v>
      </c>
      <c r="L320" s="47">
        <f t="shared" ref="L320:N320" si="65">SUM(L318:L319)</f>
        <v>23</v>
      </c>
      <c r="M320" s="47">
        <f t="shared" si="65"/>
        <v>112</v>
      </c>
      <c r="N320" s="47">
        <f t="shared" si="65"/>
        <v>135</v>
      </c>
      <c r="O320" s="47">
        <f t="shared" si="64"/>
        <v>23</v>
      </c>
      <c r="P320" s="47">
        <f t="shared" si="64"/>
        <v>112</v>
      </c>
      <c r="Q320" s="47">
        <f t="shared" si="64"/>
        <v>135</v>
      </c>
      <c r="R320" s="91"/>
      <c r="S320" s="133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34"/>
      <c r="AJ320" s="34"/>
      <c r="AK320" s="34"/>
      <c r="AL320" s="34"/>
      <c r="AM320" s="34"/>
      <c r="AN320" s="34"/>
      <c r="AO320" s="34"/>
      <c r="AP320" s="34"/>
      <c r="AQ320" s="34"/>
      <c r="AR320" s="34"/>
    </row>
    <row r="321" spans="1:44" s="17" customFormat="1" ht="3.75" customHeight="1" thickTop="1" thickBot="1">
      <c r="A321" s="92"/>
      <c r="B321" s="93"/>
      <c r="C321" s="93"/>
      <c r="D321" s="93"/>
      <c r="E321" s="93"/>
      <c r="F321" s="93"/>
      <c r="G321" s="93"/>
      <c r="H321" s="93"/>
      <c r="I321" s="93"/>
      <c r="J321" s="93"/>
      <c r="K321" s="93"/>
      <c r="L321" s="50"/>
      <c r="M321" s="50"/>
      <c r="N321" s="50"/>
      <c r="O321" s="50"/>
      <c r="P321" s="50"/>
      <c r="Q321" s="50"/>
      <c r="R321" s="94"/>
      <c r="S321" s="133"/>
      <c r="T321" s="34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F321" s="34"/>
      <c r="AG321" s="34"/>
      <c r="AH321" s="34"/>
      <c r="AI321" s="34"/>
      <c r="AJ321" s="34"/>
      <c r="AK321" s="34"/>
      <c r="AL321" s="34"/>
      <c r="AM321" s="34"/>
      <c r="AN321" s="34"/>
      <c r="AO321" s="34"/>
      <c r="AP321" s="34"/>
      <c r="AQ321" s="34"/>
      <c r="AR321" s="34"/>
    </row>
    <row r="322" spans="1:44" s="17" customFormat="1" ht="12.75" customHeight="1" thickTop="1" thickBot="1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2"/>
      <c r="S322" s="133"/>
      <c r="T322" s="34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F322" s="34"/>
      <c r="AG322" s="34"/>
      <c r="AH322" s="34"/>
      <c r="AI322" s="34"/>
      <c r="AJ322" s="34"/>
      <c r="AK322" s="34"/>
      <c r="AL322" s="34"/>
      <c r="AM322" s="34"/>
      <c r="AN322" s="34"/>
      <c r="AO322" s="34"/>
      <c r="AP322" s="34"/>
      <c r="AQ322" s="34"/>
      <c r="AR322" s="34"/>
    </row>
    <row r="323" spans="1:44" s="17" customFormat="1" ht="3.75" customHeight="1" thickTop="1" thickBot="1">
      <c r="A323" s="79"/>
      <c r="B323" s="56"/>
      <c r="C323" s="56"/>
      <c r="D323" s="56"/>
      <c r="E323" s="56"/>
      <c r="F323" s="56"/>
      <c r="G323" s="56"/>
      <c r="H323" s="56"/>
      <c r="I323" s="56"/>
      <c r="J323" s="56"/>
      <c r="K323" s="56"/>
      <c r="L323" s="56"/>
      <c r="M323" s="56"/>
      <c r="N323" s="56"/>
      <c r="O323" s="56"/>
      <c r="P323" s="56"/>
      <c r="Q323" s="56"/>
      <c r="R323" s="63"/>
      <c r="S323" s="133"/>
      <c r="T323" s="34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  <c r="AH323" s="34"/>
      <c r="AI323" s="34"/>
      <c r="AJ323" s="34"/>
      <c r="AK323" s="34"/>
      <c r="AL323" s="34"/>
      <c r="AM323" s="34"/>
      <c r="AN323" s="34"/>
      <c r="AO323" s="34"/>
      <c r="AP323" s="34"/>
      <c r="AQ323" s="34"/>
      <c r="AR323" s="34"/>
    </row>
    <row r="324" spans="1:44" s="17" customFormat="1" ht="19.5" customHeight="1" thickTop="1" thickBot="1">
      <c r="A324" s="77"/>
      <c r="B324" s="52" t="s">
        <v>85</v>
      </c>
      <c r="C324" s="242">
        <v>1684</v>
      </c>
      <c r="D324" s="242"/>
      <c r="E324" s="242"/>
      <c r="F324" s="242">
        <v>1591</v>
      </c>
      <c r="G324" s="242"/>
      <c r="H324" s="242"/>
      <c r="I324" s="242">
        <v>1522</v>
      </c>
      <c r="J324" s="242"/>
      <c r="K324" s="242"/>
      <c r="L324" s="242">
        <v>1413</v>
      </c>
      <c r="M324" s="242"/>
      <c r="N324" s="242"/>
      <c r="O324" s="242">
        <v>1414</v>
      </c>
      <c r="P324" s="242"/>
      <c r="Q324" s="242"/>
      <c r="R324" s="65"/>
      <c r="S324" s="133"/>
      <c r="T324" s="34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F324" s="34"/>
      <c r="AG324" s="34"/>
      <c r="AH324" s="34"/>
      <c r="AI324" s="34"/>
      <c r="AJ324" s="34"/>
      <c r="AK324" s="34"/>
      <c r="AL324" s="34"/>
      <c r="AM324" s="34"/>
      <c r="AN324" s="34"/>
      <c r="AO324" s="34"/>
      <c r="AP324" s="34"/>
      <c r="AQ324" s="34"/>
      <c r="AR324" s="34"/>
    </row>
    <row r="325" spans="1:44" s="17" customFormat="1" ht="19.5" customHeight="1" thickTop="1" thickBot="1">
      <c r="A325" s="77"/>
      <c r="B325" s="52" t="s">
        <v>19</v>
      </c>
      <c r="C325" s="244">
        <f>C324/E320</f>
        <v>13.259842519685039</v>
      </c>
      <c r="D325" s="244"/>
      <c r="E325" s="244"/>
      <c r="F325" s="244">
        <f>F324/H320</f>
        <v>12.728</v>
      </c>
      <c r="G325" s="244"/>
      <c r="H325" s="244"/>
      <c r="I325" s="244">
        <f>I324/K320</f>
        <v>11.890625</v>
      </c>
      <c r="J325" s="244"/>
      <c r="K325" s="244"/>
      <c r="L325" s="244">
        <f>L324/N320</f>
        <v>10.466666666666667</v>
      </c>
      <c r="M325" s="244"/>
      <c r="N325" s="244"/>
      <c r="O325" s="244">
        <f>O324/Q320</f>
        <v>10.474074074074075</v>
      </c>
      <c r="P325" s="244"/>
      <c r="Q325" s="244"/>
      <c r="R325" s="65"/>
      <c r="S325" s="133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F325" s="34"/>
      <c r="AG325" s="34"/>
      <c r="AH325" s="34"/>
      <c r="AI325" s="34"/>
      <c r="AJ325" s="34"/>
      <c r="AK325" s="34"/>
      <c r="AL325" s="34"/>
      <c r="AM325" s="34"/>
      <c r="AN325" s="34"/>
      <c r="AO325" s="34"/>
      <c r="AP325" s="34"/>
      <c r="AQ325" s="34"/>
      <c r="AR325" s="34"/>
    </row>
    <row r="326" spans="1:44" s="17" customFormat="1" ht="3.75" customHeight="1" thickTop="1" thickBot="1">
      <c r="A326" s="67"/>
      <c r="B326" s="50"/>
      <c r="C326" s="60"/>
      <c r="D326" s="60"/>
      <c r="E326" s="60"/>
      <c r="F326" s="60"/>
      <c r="G326" s="60"/>
      <c r="H326" s="50"/>
      <c r="I326" s="60"/>
      <c r="J326" s="60"/>
      <c r="K326" s="50"/>
      <c r="L326" s="117"/>
      <c r="M326" s="117"/>
      <c r="N326" s="117"/>
      <c r="O326" s="117"/>
      <c r="P326" s="117"/>
      <c r="Q326" s="117"/>
      <c r="R326" s="75"/>
      <c r="S326" s="133"/>
      <c r="T326" s="34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F326" s="34"/>
      <c r="AG326" s="34"/>
      <c r="AH326" s="34"/>
      <c r="AI326" s="34"/>
      <c r="AJ326" s="34"/>
      <c r="AK326" s="34"/>
      <c r="AL326" s="34"/>
      <c r="AM326" s="34"/>
      <c r="AN326" s="34"/>
      <c r="AO326" s="34"/>
      <c r="AP326" s="34"/>
      <c r="AQ326" s="34"/>
      <c r="AR326" s="34"/>
    </row>
    <row r="327" spans="1:44" s="17" customFormat="1" ht="27.75" customHeight="1" thickTop="1" thickBot="1">
      <c r="A327" s="86"/>
      <c r="B327" s="209" t="s">
        <v>89</v>
      </c>
      <c r="C327" s="210"/>
      <c r="D327" s="210"/>
      <c r="E327" s="210"/>
      <c r="F327" s="210"/>
      <c r="G327" s="210"/>
      <c r="H327" s="210"/>
      <c r="I327" s="210"/>
      <c r="J327" s="210"/>
      <c r="K327" s="210"/>
      <c r="L327" s="210"/>
      <c r="M327" s="210"/>
      <c r="N327" s="210"/>
      <c r="O327" s="210"/>
      <c r="P327" s="210"/>
      <c r="Q327" s="210"/>
      <c r="R327" s="210"/>
      <c r="S327" s="133"/>
      <c r="T327" s="34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  <c r="AG327" s="34"/>
      <c r="AH327" s="34"/>
      <c r="AI327" s="34"/>
      <c r="AJ327" s="34"/>
      <c r="AK327" s="34"/>
      <c r="AL327" s="34"/>
      <c r="AM327" s="34"/>
      <c r="AN327" s="34"/>
      <c r="AO327" s="34"/>
      <c r="AP327" s="34"/>
      <c r="AQ327" s="34"/>
      <c r="AR327" s="34"/>
    </row>
    <row r="328" spans="1:44" s="17" customFormat="1" ht="7.5" customHeight="1" thickTop="1" thickBot="1">
      <c r="A328" s="16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33"/>
      <c r="S328" s="166"/>
      <c r="T328" s="34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F328" s="34"/>
      <c r="AG328" s="34"/>
      <c r="AH328" s="34"/>
      <c r="AI328" s="34"/>
      <c r="AJ328" s="34"/>
      <c r="AK328" s="34"/>
      <c r="AL328" s="34"/>
      <c r="AM328" s="34"/>
      <c r="AN328" s="34"/>
      <c r="AO328" s="34"/>
      <c r="AP328" s="34"/>
      <c r="AQ328" s="34"/>
      <c r="AR328" s="34"/>
    </row>
    <row r="329" spans="1:44" s="1" customFormat="1" ht="14.85" customHeight="1" thickTop="1" thickBot="1">
      <c r="B329" s="202" t="s">
        <v>25</v>
      </c>
      <c r="C329" s="203"/>
      <c r="D329" s="203"/>
      <c r="E329" s="203"/>
      <c r="F329" s="203"/>
      <c r="G329" s="203"/>
      <c r="H329" s="203"/>
      <c r="I329" s="203"/>
      <c r="J329" s="203"/>
      <c r="K329" s="203"/>
      <c r="L329" s="203"/>
      <c r="M329" s="203"/>
      <c r="N329" s="203"/>
      <c r="O329" s="203"/>
      <c r="P329" s="203"/>
      <c r="Q329" s="204"/>
      <c r="R329" s="27"/>
      <c r="S329" s="164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31"/>
      <c r="AN329" s="31"/>
      <c r="AO329" s="31"/>
      <c r="AP329" s="31"/>
      <c r="AQ329" s="31"/>
      <c r="AR329" s="31"/>
    </row>
    <row r="330" spans="1:44" s="1" customFormat="1" ht="14.85" customHeight="1" thickTop="1" thickBot="1">
      <c r="B330" s="220" t="s">
        <v>65</v>
      </c>
      <c r="C330" s="211"/>
      <c r="D330" s="211"/>
      <c r="F330" s="225"/>
      <c r="G330" s="211" t="s">
        <v>102</v>
      </c>
      <c r="H330" s="211"/>
      <c r="I330" s="211"/>
      <c r="J330" s="211"/>
      <c r="K330" s="211"/>
      <c r="L330" s="211"/>
      <c r="M330" s="225"/>
      <c r="N330" s="225"/>
      <c r="O330" s="225"/>
      <c r="P330" s="106"/>
      <c r="Q330" s="106"/>
      <c r="R330" s="27"/>
      <c r="S330" s="164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31"/>
      <c r="AN330" s="31"/>
      <c r="AO330" s="31"/>
      <c r="AP330" s="31"/>
      <c r="AQ330" s="31"/>
      <c r="AR330" s="31"/>
    </row>
    <row r="331" spans="1:44" s="1" customFormat="1" ht="14.85" customHeight="1" thickTop="1" thickBot="1">
      <c r="B331" s="182" t="s">
        <v>70</v>
      </c>
      <c r="C331" s="183"/>
      <c r="D331" s="183"/>
      <c r="F331" s="152"/>
      <c r="G331" s="183" t="s">
        <v>101</v>
      </c>
      <c r="H331" s="183"/>
      <c r="I331" s="183"/>
      <c r="J331" s="183"/>
      <c r="K331" s="183"/>
      <c r="L331" s="183"/>
      <c r="M331" s="152"/>
      <c r="N331" s="152"/>
      <c r="O331" s="152"/>
      <c r="P331" s="105"/>
      <c r="Q331" s="105"/>
      <c r="R331" s="27"/>
      <c r="S331" s="164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31"/>
      <c r="AN331" s="31"/>
      <c r="AO331" s="31"/>
      <c r="AP331" s="31"/>
      <c r="AQ331" s="31"/>
      <c r="AR331" s="31"/>
    </row>
    <row r="332" spans="1:44" s="1" customFormat="1" ht="14.85" customHeight="1" thickTop="1" thickBot="1">
      <c r="B332" s="182" t="s">
        <v>71</v>
      </c>
      <c r="C332" s="183"/>
      <c r="D332" s="183"/>
      <c r="F332" s="152"/>
      <c r="G332" s="183" t="s">
        <v>103</v>
      </c>
      <c r="H332" s="183"/>
      <c r="I332" s="183"/>
      <c r="J332" s="183"/>
      <c r="K332" s="183"/>
      <c r="L332" s="183"/>
      <c r="M332" s="152"/>
      <c r="N332" s="152"/>
      <c r="O332" s="152"/>
      <c r="P332" s="105"/>
      <c r="Q332" s="105"/>
      <c r="R332" s="27"/>
      <c r="S332" s="164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1"/>
      <c r="AN332" s="31"/>
      <c r="AO332" s="31"/>
      <c r="AP332" s="31"/>
      <c r="AQ332" s="31"/>
      <c r="AR332" s="31"/>
    </row>
    <row r="333" spans="1:44" s="1" customFormat="1" ht="14.85" customHeight="1" thickTop="1" thickBot="1">
      <c r="B333" s="182" t="s">
        <v>72</v>
      </c>
      <c r="C333" s="183"/>
      <c r="D333" s="183"/>
      <c r="F333" s="152"/>
      <c r="G333" s="183" t="s">
        <v>104</v>
      </c>
      <c r="H333" s="183"/>
      <c r="I333" s="183"/>
      <c r="J333" s="183"/>
      <c r="K333" s="183"/>
      <c r="L333" s="183"/>
      <c r="M333" s="152"/>
      <c r="N333" s="152"/>
      <c r="O333" s="152"/>
      <c r="P333" s="105"/>
      <c r="Q333" s="105"/>
      <c r="R333" s="27"/>
      <c r="S333" s="164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31"/>
      <c r="AN333" s="31"/>
      <c r="AO333" s="31"/>
      <c r="AP333" s="31"/>
      <c r="AQ333" s="31"/>
      <c r="AR333" s="31"/>
    </row>
    <row r="334" spans="1:44" s="1" customFormat="1" ht="14.85" customHeight="1" thickTop="1" thickBot="1">
      <c r="B334" s="182" t="s">
        <v>73</v>
      </c>
      <c r="C334" s="183"/>
      <c r="D334" s="183"/>
      <c r="F334" s="152"/>
      <c r="G334" s="183" t="s">
        <v>100</v>
      </c>
      <c r="H334" s="183"/>
      <c r="I334" s="183"/>
      <c r="J334" s="183"/>
      <c r="K334" s="183"/>
      <c r="L334" s="183"/>
      <c r="M334" s="152"/>
      <c r="N334" s="152"/>
      <c r="O334" s="152"/>
      <c r="P334" s="105"/>
      <c r="Q334" s="105"/>
      <c r="R334" s="27"/>
      <c r="S334" s="164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1"/>
      <c r="AN334" s="31"/>
      <c r="AO334" s="31"/>
      <c r="AP334" s="31"/>
      <c r="AQ334" s="31"/>
      <c r="AR334" s="31"/>
    </row>
    <row r="335" spans="1:44" s="1" customFormat="1" ht="14.85" customHeight="1" thickTop="1" thickBot="1">
      <c r="B335" s="151" t="s">
        <v>74</v>
      </c>
      <c r="C335" s="152"/>
      <c r="D335" s="152"/>
      <c r="E335" s="152"/>
      <c r="F335" s="152"/>
      <c r="G335" s="183" t="s">
        <v>137</v>
      </c>
      <c r="H335" s="183"/>
      <c r="I335" s="183"/>
      <c r="J335" s="183"/>
      <c r="K335" s="183"/>
      <c r="L335" s="183"/>
      <c r="M335" s="140"/>
      <c r="N335" s="140"/>
      <c r="O335" s="105"/>
      <c r="P335" s="105"/>
      <c r="Q335" s="105"/>
      <c r="R335" s="27"/>
      <c r="S335" s="164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1"/>
      <c r="AN335" s="31"/>
      <c r="AO335" s="31"/>
      <c r="AP335" s="31"/>
      <c r="AQ335" s="31"/>
      <c r="AR335" s="31"/>
    </row>
    <row r="336" spans="1:44" ht="12.75" customHeight="1" thickTop="1">
      <c r="B336" s="11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2"/>
    </row>
    <row r="337" spans="1:19" ht="3.95" customHeight="1">
      <c r="A337" s="36"/>
      <c r="B337" s="55"/>
      <c r="C337" s="56"/>
      <c r="D337" s="56"/>
      <c r="E337" s="56"/>
      <c r="F337" s="56"/>
      <c r="G337" s="56"/>
      <c r="H337" s="56"/>
      <c r="I337" s="56"/>
      <c r="J337" s="56"/>
      <c r="K337" s="56"/>
      <c r="L337" s="118"/>
      <c r="M337" s="118"/>
      <c r="N337" s="118"/>
      <c r="O337" s="118"/>
      <c r="P337" s="118"/>
      <c r="Q337" s="118"/>
      <c r="R337" s="57"/>
      <c r="S337" s="2"/>
    </row>
    <row r="338" spans="1:19" ht="20.100000000000001" customHeight="1">
      <c r="A338" s="40"/>
      <c r="B338" s="58" t="s">
        <v>13</v>
      </c>
      <c r="C338" s="178" t="s">
        <v>31</v>
      </c>
      <c r="D338" s="178"/>
      <c r="E338" s="178"/>
      <c r="F338" s="178" t="s">
        <v>32</v>
      </c>
      <c r="G338" s="178"/>
      <c r="H338" s="178"/>
      <c r="I338" s="178" t="s">
        <v>29</v>
      </c>
      <c r="J338" s="178"/>
      <c r="K338" s="178"/>
      <c r="L338" s="178" t="s">
        <v>35</v>
      </c>
      <c r="M338" s="178"/>
      <c r="N338" s="178"/>
      <c r="O338" s="178" t="s">
        <v>35</v>
      </c>
      <c r="P338" s="178"/>
      <c r="Q338" s="178"/>
      <c r="R338" s="42"/>
      <c r="S338" s="2"/>
    </row>
    <row r="339" spans="1:19" ht="20.100000000000001" customHeight="1">
      <c r="A339" s="40"/>
      <c r="B339" s="58"/>
      <c r="C339" s="43" t="s">
        <v>20</v>
      </c>
      <c r="D339" s="43" t="s">
        <v>22</v>
      </c>
      <c r="E339" s="43" t="s">
        <v>21</v>
      </c>
      <c r="F339" s="43" t="s">
        <v>20</v>
      </c>
      <c r="G339" s="43" t="s">
        <v>22</v>
      </c>
      <c r="H339" s="43" t="s">
        <v>21</v>
      </c>
      <c r="I339" s="43" t="s">
        <v>20</v>
      </c>
      <c r="J339" s="43" t="s">
        <v>22</v>
      </c>
      <c r="K339" s="43" t="s">
        <v>21</v>
      </c>
      <c r="L339" s="138" t="s">
        <v>20</v>
      </c>
      <c r="M339" s="138" t="s">
        <v>22</v>
      </c>
      <c r="N339" s="138" t="s">
        <v>21</v>
      </c>
      <c r="O339" s="115" t="s">
        <v>20</v>
      </c>
      <c r="P339" s="115" t="s">
        <v>22</v>
      </c>
      <c r="Q339" s="115" t="s">
        <v>21</v>
      </c>
      <c r="R339" s="42"/>
      <c r="S339" s="2"/>
    </row>
    <row r="340" spans="1:19" ht="19.5" customHeight="1">
      <c r="A340" s="40"/>
      <c r="B340" s="52" t="s">
        <v>17</v>
      </c>
      <c r="C340" s="44">
        <v>17</v>
      </c>
      <c r="D340" s="44">
        <v>37</v>
      </c>
      <c r="E340" s="53">
        <f>SUM(C340:D340)</f>
        <v>54</v>
      </c>
      <c r="F340" s="44">
        <v>17</v>
      </c>
      <c r="G340" s="44">
        <v>36</v>
      </c>
      <c r="H340" s="53">
        <f>SUM(F340:G340)</f>
        <v>53</v>
      </c>
      <c r="I340" s="44">
        <v>17</v>
      </c>
      <c r="J340" s="44">
        <v>36</v>
      </c>
      <c r="K340" s="53">
        <f>SUM(I340:J340)</f>
        <v>53</v>
      </c>
      <c r="L340" s="44">
        <v>17</v>
      </c>
      <c r="M340" s="44">
        <v>35</v>
      </c>
      <c r="N340" s="53">
        <f>SUM(L340:M340)</f>
        <v>52</v>
      </c>
      <c r="O340" s="44">
        <v>17</v>
      </c>
      <c r="P340" s="44">
        <v>36</v>
      </c>
      <c r="Q340" s="53">
        <f>SUM(O340:P340)</f>
        <v>53</v>
      </c>
      <c r="R340" s="42"/>
      <c r="S340" s="2"/>
    </row>
    <row r="341" spans="1:19" ht="19.5" customHeight="1">
      <c r="A341" s="40"/>
      <c r="B341" s="52" t="s">
        <v>12</v>
      </c>
      <c r="C341" s="45">
        <v>11</v>
      </c>
      <c r="D341" s="45">
        <v>38</v>
      </c>
      <c r="E341" s="54">
        <f>SUM(C341:D341)</f>
        <v>49</v>
      </c>
      <c r="F341" s="45">
        <v>13</v>
      </c>
      <c r="G341" s="45">
        <v>38</v>
      </c>
      <c r="H341" s="54">
        <f>SUM(F341:G341)</f>
        <v>51</v>
      </c>
      <c r="I341" s="45">
        <v>15</v>
      </c>
      <c r="J341" s="45">
        <v>40</v>
      </c>
      <c r="K341" s="54">
        <f>SUM(I341:J341)</f>
        <v>55</v>
      </c>
      <c r="L341" s="45">
        <v>15</v>
      </c>
      <c r="M341" s="45">
        <v>41</v>
      </c>
      <c r="N341" s="54">
        <f>SUM(L341:M341)</f>
        <v>56</v>
      </c>
      <c r="O341" s="45">
        <v>13</v>
      </c>
      <c r="P341" s="45">
        <v>49</v>
      </c>
      <c r="Q341" s="54">
        <f>SUM(O341:P341)</f>
        <v>62</v>
      </c>
      <c r="R341" s="42"/>
      <c r="S341" s="2"/>
    </row>
    <row r="342" spans="1:19" ht="19.5" customHeight="1">
      <c r="A342" s="40"/>
      <c r="B342" s="46" t="s">
        <v>34</v>
      </c>
      <c r="C342" s="47">
        <f t="shared" ref="C342:P342" si="66">SUM(C340:C341)</f>
        <v>28</v>
      </c>
      <c r="D342" s="47">
        <f t="shared" si="66"/>
        <v>75</v>
      </c>
      <c r="E342" s="47">
        <f t="shared" si="66"/>
        <v>103</v>
      </c>
      <c r="F342" s="47">
        <f t="shared" si="66"/>
        <v>30</v>
      </c>
      <c r="G342" s="47">
        <f t="shared" si="66"/>
        <v>74</v>
      </c>
      <c r="H342" s="47">
        <f t="shared" si="66"/>
        <v>104</v>
      </c>
      <c r="I342" s="47">
        <f t="shared" si="66"/>
        <v>32</v>
      </c>
      <c r="J342" s="47">
        <f t="shared" si="66"/>
        <v>76</v>
      </c>
      <c r="K342" s="47">
        <f t="shared" si="66"/>
        <v>108</v>
      </c>
      <c r="L342" s="47">
        <f t="shared" ref="L342:N342" si="67">SUM(L340:L341)</f>
        <v>32</v>
      </c>
      <c r="M342" s="47">
        <f t="shared" si="67"/>
        <v>76</v>
      </c>
      <c r="N342" s="47">
        <f t="shared" si="67"/>
        <v>108</v>
      </c>
      <c r="O342" s="47">
        <f t="shared" si="66"/>
        <v>30</v>
      </c>
      <c r="P342" s="47">
        <f t="shared" si="66"/>
        <v>85</v>
      </c>
      <c r="Q342" s="47">
        <f t="shared" ref="Q342" si="68">SUM(Q340:Q341)</f>
        <v>115</v>
      </c>
      <c r="R342" s="42"/>
      <c r="S342" s="2"/>
    </row>
    <row r="343" spans="1:19" ht="3.95" customHeight="1">
      <c r="A343" s="48"/>
      <c r="B343" s="49"/>
      <c r="C343" s="50"/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1"/>
      <c r="S343" s="2"/>
    </row>
    <row r="344" spans="1:19" ht="12.75" customHeight="1">
      <c r="B344" s="11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2"/>
    </row>
    <row r="345" spans="1:19" ht="3.95" customHeight="1">
      <c r="A345" s="36"/>
      <c r="B345" s="55"/>
      <c r="C345" s="56"/>
      <c r="D345" s="56"/>
      <c r="E345" s="56"/>
      <c r="F345" s="56"/>
      <c r="G345" s="56"/>
      <c r="H345" s="56"/>
      <c r="I345" s="56"/>
      <c r="J345" s="56"/>
      <c r="K345" s="56"/>
      <c r="L345" s="56"/>
      <c r="M345" s="56"/>
      <c r="N345" s="56"/>
      <c r="O345" s="56"/>
      <c r="P345" s="56"/>
      <c r="Q345" s="56"/>
      <c r="R345" s="57"/>
      <c r="S345" s="2"/>
    </row>
    <row r="346" spans="1:19" ht="20.100000000000001" customHeight="1">
      <c r="A346" s="40"/>
      <c r="B346" s="74" t="s">
        <v>2</v>
      </c>
      <c r="C346" s="74"/>
      <c r="D346" s="74"/>
      <c r="E346" s="74"/>
      <c r="F346" s="74"/>
      <c r="G346" s="74"/>
      <c r="H346" s="74"/>
      <c r="I346" s="74"/>
      <c r="J346" s="74"/>
      <c r="K346" s="74"/>
      <c r="L346" s="74"/>
      <c r="M346" s="74"/>
      <c r="N346" s="74"/>
      <c r="O346" s="74"/>
      <c r="P346" s="74"/>
      <c r="Q346" s="74"/>
      <c r="R346" s="42"/>
      <c r="S346" s="2"/>
    </row>
    <row r="347" spans="1:19" ht="19.5" customHeight="1">
      <c r="A347" s="40"/>
      <c r="B347" s="52" t="s">
        <v>3</v>
      </c>
      <c r="C347" s="44">
        <v>19</v>
      </c>
      <c r="D347" s="44">
        <v>45</v>
      </c>
      <c r="E347" s="53">
        <f>SUM(C347:D347)</f>
        <v>64</v>
      </c>
      <c r="F347" s="44">
        <v>20</v>
      </c>
      <c r="G347" s="44">
        <v>46</v>
      </c>
      <c r="H347" s="53">
        <f>SUM(F347:G347)</f>
        <v>66</v>
      </c>
      <c r="I347" s="44">
        <v>24</v>
      </c>
      <c r="J347" s="44">
        <v>47</v>
      </c>
      <c r="K347" s="53">
        <f>SUM(I347:J347)</f>
        <v>71</v>
      </c>
      <c r="L347" s="44">
        <v>24</v>
      </c>
      <c r="M347" s="44">
        <v>47</v>
      </c>
      <c r="N347" s="53">
        <f>SUM(L347:M347)</f>
        <v>71</v>
      </c>
      <c r="O347" s="44">
        <v>23</v>
      </c>
      <c r="P347" s="44">
        <v>50</v>
      </c>
      <c r="Q347" s="53">
        <f>SUM(O347:P347)</f>
        <v>73</v>
      </c>
      <c r="R347" s="42"/>
      <c r="S347" s="2"/>
    </row>
    <row r="348" spans="1:19" ht="19.5" customHeight="1">
      <c r="A348" s="40"/>
      <c r="B348" s="52" t="s">
        <v>18</v>
      </c>
      <c r="C348" s="45">
        <v>9</v>
      </c>
      <c r="D348" s="45">
        <v>30</v>
      </c>
      <c r="E348" s="54">
        <f>SUM(C348:D348)</f>
        <v>39</v>
      </c>
      <c r="F348" s="45">
        <v>10</v>
      </c>
      <c r="G348" s="45">
        <v>28</v>
      </c>
      <c r="H348" s="54">
        <f>SUM(F348:G348)</f>
        <v>38</v>
      </c>
      <c r="I348" s="45">
        <v>8</v>
      </c>
      <c r="J348" s="45">
        <v>29</v>
      </c>
      <c r="K348" s="54">
        <f>SUM(I348:J348)</f>
        <v>37</v>
      </c>
      <c r="L348" s="45">
        <v>8</v>
      </c>
      <c r="M348" s="45">
        <v>29</v>
      </c>
      <c r="N348" s="54">
        <f>SUM(L348:M348)</f>
        <v>37</v>
      </c>
      <c r="O348" s="45">
        <v>7</v>
      </c>
      <c r="P348" s="45">
        <v>35</v>
      </c>
      <c r="Q348" s="54">
        <f>SUM(O348:P348)</f>
        <v>42</v>
      </c>
      <c r="R348" s="42"/>
      <c r="S348" s="2"/>
    </row>
    <row r="349" spans="1:19" ht="19.5" customHeight="1">
      <c r="A349" s="40"/>
      <c r="B349" s="46" t="s">
        <v>4</v>
      </c>
      <c r="C349" s="47">
        <f t="shared" ref="C349:Q349" si="69">SUM(C347:C348)</f>
        <v>28</v>
      </c>
      <c r="D349" s="47">
        <f t="shared" si="69"/>
        <v>75</v>
      </c>
      <c r="E349" s="47">
        <f t="shared" si="69"/>
        <v>103</v>
      </c>
      <c r="F349" s="47">
        <f t="shared" si="69"/>
        <v>30</v>
      </c>
      <c r="G349" s="47">
        <f t="shared" si="69"/>
        <v>74</v>
      </c>
      <c r="H349" s="47">
        <f t="shared" si="69"/>
        <v>104</v>
      </c>
      <c r="I349" s="47">
        <f t="shared" si="69"/>
        <v>32</v>
      </c>
      <c r="J349" s="47">
        <f t="shared" si="69"/>
        <v>76</v>
      </c>
      <c r="K349" s="47">
        <f t="shared" si="69"/>
        <v>108</v>
      </c>
      <c r="L349" s="47">
        <f t="shared" ref="L349:N349" si="70">SUM(L347:L348)</f>
        <v>32</v>
      </c>
      <c r="M349" s="47">
        <f t="shared" si="70"/>
        <v>76</v>
      </c>
      <c r="N349" s="47">
        <f t="shared" si="70"/>
        <v>108</v>
      </c>
      <c r="O349" s="47">
        <f t="shared" si="69"/>
        <v>30</v>
      </c>
      <c r="P349" s="47">
        <f t="shared" si="69"/>
        <v>85</v>
      </c>
      <c r="Q349" s="47">
        <f t="shared" si="69"/>
        <v>115</v>
      </c>
      <c r="R349" s="42"/>
      <c r="S349" s="2"/>
    </row>
    <row r="350" spans="1:19" ht="3.95" customHeight="1">
      <c r="A350" s="48"/>
      <c r="B350" s="49"/>
      <c r="C350" s="50"/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1"/>
      <c r="S350" s="2"/>
    </row>
    <row r="351" spans="1:19" ht="12.75" customHeight="1">
      <c r="B351" s="11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2"/>
    </row>
    <row r="352" spans="1:19" ht="3.95" customHeight="1">
      <c r="A352" s="36"/>
      <c r="B352" s="55"/>
      <c r="C352" s="56"/>
      <c r="D352" s="56"/>
      <c r="E352" s="56"/>
      <c r="F352" s="56"/>
      <c r="G352" s="56"/>
      <c r="H352" s="56"/>
      <c r="I352" s="56"/>
      <c r="J352" s="56"/>
      <c r="K352" s="56"/>
      <c r="L352" s="56"/>
      <c r="M352" s="56"/>
      <c r="N352" s="56"/>
      <c r="O352" s="56"/>
      <c r="P352" s="56"/>
      <c r="Q352" s="56"/>
      <c r="R352" s="57"/>
      <c r="S352" s="2"/>
    </row>
    <row r="353" spans="1:44" ht="19.5" customHeight="1">
      <c r="A353" s="40"/>
      <c r="B353" s="52" t="s">
        <v>85</v>
      </c>
      <c r="C353" s="242">
        <v>827</v>
      </c>
      <c r="D353" s="242"/>
      <c r="E353" s="242"/>
      <c r="F353" s="242">
        <v>809</v>
      </c>
      <c r="G353" s="242"/>
      <c r="H353" s="242"/>
      <c r="I353" s="242">
        <v>783</v>
      </c>
      <c r="J353" s="242"/>
      <c r="K353" s="242"/>
      <c r="L353" s="242">
        <v>757</v>
      </c>
      <c r="M353" s="242"/>
      <c r="N353" s="242"/>
      <c r="O353" s="242">
        <v>814</v>
      </c>
      <c r="P353" s="242"/>
      <c r="Q353" s="242"/>
      <c r="R353" s="42"/>
      <c r="S353" s="2"/>
    </row>
    <row r="354" spans="1:44" ht="19.5" customHeight="1">
      <c r="A354" s="40"/>
      <c r="B354" s="52" t="s">
        <v>19</v>
      </c>
      <c r="C354" s="244">
        <f>C353/E349</f>
        <v>8.0291262135922334</v>
      </c>
      <c r="D354" s="244"/>
      <c r="E354" s="244"/>
      <c r="F354" s="244">
        <f>F353/H349</f>
        <v>7.7788461538461542</v>
      </c>
      <c r="G354" s="244"/>
      <c r="H354" s="244"/>
      <c r="I354" s="244">
        <f>I353/K349</f>
        <v>7.25</v>
      </c>
      <c r="J354" s="244"/>
      <c r="K354" s="244"/>
      <c r="L354" s="244">
        <f>L353/N349</f>
        <v>7.0092592592592595</v>
      </c>
      <c r="M354" s="244"/>
      <c r="N354" s="244"/>
      <c r="O354" s="244">
        <f>O353/Q349</f>
        <v>7.0782608695652174</v>
      </c>
      <c r="P354" s="244"/>
      <c r="Q354" s="244"/>
      <c r="R354" s="59"/>
      <c r="S354" s="2"/>
    </row>
    <row r="355" spans="1:44" ht="3.95" customHeight="1">
      <c r="A355" s="48"/>
      <c r="B355" s="50"/>
      <c r="C355" s="60"/>
      <c r="D355" s="60"/>
      <c r="E355" s="60"/>
      <c r="F355" s="60"/>
      <c r="G355" s="60"/>
      <c r="H355" s="50"/>
      <c r="I355" s="60"/>
      <c r="J355" s="60"/>
      <c r="K355" s="50"/>
      <c r="L355" s="117"/>
      <c r="M355" s="117"/>
      <c r="N355" s="117"/>
      <c r="O355" s="117"/>
      <c r="P355" s="117"/>
      <c r="Q355" s="117"/>
      <c r="R355" s="51"/>
      <c r="S355" s="2"/>
    </row>
    <row r="356" spans="1:44" ht="3.95" customHeight="1" thickBot="1">
      <c r="A356" s="13"/>
      <c r="B356" s="14"/>
      <c r="C356" s="15"/>
      <c r="D356" s="15"/>
      <c r="E356" s="15"/>
      <c r="F356" s="15"/>
      <c r="G356" s="15"/>
      <c r="H356" s="9"/>
      <c r="I356" s="15"/>
      <c r="J356" s="15"/>
      <c r="K356" s="9"/>
      <c r="L356" s="9"/>
      <c r="M356" s="9"/>
      <c r="N356" s="9"/>
      <c r="O356" s="9"/>
      <c r="P356" s="9"/>
      <c r="Q356" s="9"/>
      <c r="R356" s="9"/>
    </row>
    <row r="357" spans="1:44" s="17" customFormat="1" ht="27" customHeight="1" thickTop="1" thickBot="1">
      <c r="A357" s="16"/>
      <c r="B357" s="205" t="s">
        <v>88</v>
      </c>
      <c r="C357" s="206"/>
      <c r="D357" s="206"/>
      <c r="E357" s="206"/>
      <c r="F357" s="206"/>
      <c r="G357" s="206"/>
      <c r="H357" s="206"/>
      <c r="I357" s="206"/>
      <c r="J357" s="206"/>
      <c r="K357" s="206"/>
      <c r="L357" s="206"/>
      <c r="M357" s="206"/>
      <c r="N357" s="206"/>
      <c r="O357" s="206"/>
      <c r="P357" s="206"/>
      <c r="Q357" s="206"/>
      <c r="R357" s="206"/>
      <c r="S357" s="18"/>
      <c r="T357" s="34"/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F357" s="34"/>
      <c r="AG357" s="34"/>
      <c r="AH357" s="34"/>
      <c r="AI357" s="34"/>
      <c r="AJ357" s="34"/>
      <c r="AK357" s="34"/>
      <c r="AL357" s="34"/>
      <c r="AM357" s="34"/>
      <c r="AN357" s="34"/>
      <c r="AO357" s="34"/>
      <c r="AP357" s="34"/>
      <c r="AQ357" s="34"/>
      <c r="AR357" s="34"/>
    </row>
    <row r="358" spans="1:44" s="17" customFormat="1" ht="19.5" customHeight="1" thickTop="1" thickBot="1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71"/>
      <c r="S358" s="18"/>
      <c r="T358" s="34"/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F358" s="34"/>
      <c r="AG358" s="34"/>
      <c r="AH358" s="34"/>
      <c r="AI358" s="34"/>
      <c r="AJ358" s="34"/>
      <c r="AK358" s="34"/>
      <c r="AL358" s="34"/>
      <c r="AM358" s="34"/>
      <c r="AN358" s="34"/>
      <c r="AO358" s="34"/>
      <c r="AP358" s="34"/>
      <c r="AQ358" s="34"/>
      <c r="AR358" s="34"/>
    </row>
    <row r="359" spans="1:44" s="17" customFormat="1" ht="12.75" customHeight="1" thickTop="1" thickBot="1">
      <c r="A359" s="8"/>
      <c r="B359" s="124" t="s">
        <v>16</v>
      </c>
      <c r="C359" s="125"/>
      <c r="D359" s="125"/>
      <c r="E359" s="125"/>
      <c r="F359" s="125"/>
      <c r="G359" s="125"/>
      <c r="H359" s="125"/>
      <c r="I359" s="125"/>
      <c r="J359" s="125"/>
      <c r="K359" s="125"/>
      <c r="L359" s="125"/>
      <c r="M359" s="125"/>
      <c r="N359" s="125"/>
      <c r="O359" s="125"/>
      <c r="P359" s="125"/>
      <c r="Q359" s="125"/>
      <c r="R359" s="69"/>
      <c r="S359" s="18"/>
      <c r="T359" s="34"/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F359" s="34"/>
      <c r="AG359" s="34"/>
      <c r="AH359" s="34"/>
      <c r="AI359" s="34"/>
      <c r="AJ359" s="34"/>
      <c r="AK359" s="34"/>
      <c r="AL359" s="34"/>
      <c r="AM359" s="34"/>
      <c r="AN359" s="34"/>
      <c r="AO359" s="34"/>
      <c r="AP359" s="34"/>
      <c r="AQ359" s="34"/>
      <c r="AR359" s="34"/>
    </row>
    <row r="360" spans="1:44" s="17" customFormat="1" ht="14.25" thickTop="1" thickBot="1">
      <c r="A360" s="8"/>
      <c r="B360" s="220" t="s">
        <v>75</v>
      </c>
      <c r="C360" s="211"/>
      <c r="D360" s="211"/>
      <c r="F360" s="225"/>
      <c r="G360" s="211" t="s">
        <v>105</v>
      </c>
      <c r="H360" s="211"/>
      <c r="I360" s="211"/>
      <c r="J360" s="211"/>
      <c r="K360" s="211"/>
      <c r="L360" s="211"/>
      <c r="M360" s="211"/>
      <c r="N360" s="225"/>
      <c r="O360" s="225"/>
      <c r="P360" s="106"/>
      <c r="Q360" s="106"/>
      <c r="R360" s="69"/>
      <c r="S360" s="18"/>
      <c r="T360" s="34"/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F360" s="34"/>
      <c r="AG360" s="34"/>
      <c r="AH360" s="34"/>
      <c r="AI360" s="34"/>
      <c r="AJ360" s="34"/>
      <c r="AK360" s="34"/>
      <c r="AL360" s="34"/>
      <c r="AM360" s="34"/>
      <c r="AN360" s="34"/>
      <c r="AO360" s="34"/>
      <c r="AP360" s="34"/>
      <c r="AQ360" s="34"/>
      <c r="AR360" s="34"/>
    </row>
    <row r="361" spans="1:44" s="17" customFormat="1" ht="14.25" thickTop="1" thickBot="1">
      <c r="A361" s="8"/>
      <c r="B361" s="182" t="s">
        <v>65</v>
      </c>
      <c r="C361" s="183"/>
      <c r="D361" s="183"/>
      <c r="F361" s="152"/>
      <c r="G361" s="183" t="s">
        <v>102</v>
      </c>
      <c r="H361" s="183"/>
      <c r="I361" s="183"/>
      <c r="J361" s="183"/>
      <c r="K361" s="183"/>
      <c r="L361" s="183"/>
      <c r="M361" s="183"/>
      <c r="N361" s="174"/>
      <c r="O361" s="174"/>
      <c r="P361" s="105"/>
      <c r="Q361" s="105"/>
      <c r="R361" s="69"/>
      <c r="S361" s="18"/>
      <c r="T361" s="34"/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F361" s="34"/>
      <c r="AG361" s="34"/>
      <c r="AH361" s="34"/>
      <c r="AI361" s="34"/>
      <c r="AJ361" s="34"/>
      <c r="AK361" s="34"/>
      <c r="AL361" s="34"/>
      <c r="AM361" s="34"/>
      <c r="AN361" s="34"/>
      <c r="AO361" s="34"/>
      <c r="AP361" s="34"/>
      <c r="AQ361" s="34"/>
      <c r="AR361" s="34"/>
    </row>
    <row r="362" spans="1:44" s="17" customFormat="1" ht="14.25" thickTop="1" thickBot="1">
      <c r="A362" s="8"/>
      <c r="B362" s="182" t="s">
        <v>68</v>
      </c>
      <c r="C362" s="183"/>
      <c r="D362" s="183"/>
      <c r="F362" s="152"/>
      <c r="G362" s="183" t="s">
        <v>103</v>
      </c>
      <c r="H362" s="183"/>
      <c r="I362" s="183"/>
      <c r="J362" s="183"/>
      <c r="K362" s="183"/>
      <c r="L362" s="183"/>
      <c r="M362" s="183"/>
      <c r="N362" s="174"/>
      <c r="O362" s="174"/>
      <c r="P362" s="105"/>
      <c r="Q362" s="105"/>
      <c r="R362" s="69"/>
      <c r="S362" s="18"/>
      <c r="T362" s="34"/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F362" s="34"/>
      <c r="AG362" s="34"/>
      <c r="AH362" s="34"/>
      <c r="AI362" s="34"/>
      <c r="AJ362" s="34"/>
      <c r="AK362" s="34"/>
      <c r="AL362" s="34"/>
      <c r="AM362" s="34"/>
      <c r="AN362" s="34"/>
      <c r="AO362" s="34"/>
      <c r="AP362" s="34"/>
      <c r="AQ362" s="34"/>
      <c r="AR362" s="34"/>
    </row>
    <row r="363" spans="1:44" s="17" customFormat="1" ht="14.25" thickTop="1" thickBot="1">
      <c r="A363" s="8"/>
      <c r="B363" s="182" t="s">
        <v>66</v>
      </c>
      <c r="C363" s="183"/>
      <c r="D363" s="183"/>
      <c r="F363" s="152"/>
      <c r="G363" s="183" t="s">
        <v>101</v>
      </c>
      <c r="H363" s="183"/>
      <c r="I363" s="183"/>
      <c r="J363" s="183"/>
      <c r="K363" s="183"/>
      <c r="L363" s="183"/>
      <c r="M363" s="183"/>
      <c r="N363" s="174"/>
      <c r="O363" s="174"/>
      <c r="P363" s="105"/>
      <c r="Q363" s="105"/>
      <c r="R363" s="69"/>
      <c r="S363" s="18"/>
      <c r="T363" s="34"/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F363" s="34"/>
      <c r="AG363" s="34"/>
      <c r="AH363" s="34"/>
      <c r="AI363" s="34"/>
      <c r="AJ363" s="34"/>
      <c r="AK363" s="34"/>
      <c r="AL363" s="34"/>
      <c r="AM363" s="34"/>
      <c r="AN363" s="34"/>
      <c r="AO363" s="34"/>
      <c r="AP363" s="34"/>
      <c r="AQ363" s="34"/>
      <c r="AR363" s="34"/>
    </row>
    <row r="364" spans="1:44" s="17" customFormat="1" ht="14.25" thickTop="1" thickBot="1">
      <c r="A364" s="8"/>
      <c r="B364" s="182" t="s">
        <v>67</v>
      </c>
      <c r="C364" s="183"/>
      <c r="D364" s="183"/>
      <c r="E364" s="152"/>
      <c r="F364" s="152"/>
      <c r="G364" s="183" t="s">
        <v>125</v>
      </c>
      <c r="H364" s="183"/>
      <c r="I364" s="183"/>
      <c r="J364" s="183"/>
      <c r="K364" s="183"/>
      <c r="L364" s="183"/>
      <c r="M364" s="183"/>
      <c r="N364" s="140"/>
      <c r="O364" s="105"/>
      <c r="P364" s="105"/>
      <c r="Q364" s="105"/>
      <c r="R364" s="69"/>
      <c r="S364" s="18"/>
      <c r="T364" s="34"/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F364" s="34"/>
      <c r="AG364" s="34"/>
      <c r="AH364" s="34"/>
      <c r="AI364" s="34"/>
      <c r="AJ364" s="34"/>
      <c r="AK364" s="34"/>
      <c r="AL364" s="34"/>
      <c r="AM364" s="34"/>
      <c r="AN364" s="34"/>
      <c r="AO364" s="34"/>
      <c r="AP364" s="34"/>
      <c r="AQ364" s="34"/>
      <c r="AR364" s="34"/>
    </row>
    <row r="365" spans="1:44" s="17" customFormat="1" ht="14.25" thickTop="1" thickBot="1">
      <c r="A365" s="8"/>
      <c r="B365" s="182" t="s">
        <v>73</v>
      </c>
      <c r="C365" s="183"/>
      <c r="D365" s="183"/>
      <c r="E365" s="152"/>
      <c r="F365" s="152"/>
      <c r="G365" s="183" t="s">
        <v>94</v>
      </c>
      <c r="H365" s="183"/>
      <c r="I365" s="183"/>
      <c r="J365" s="183"/>
      <c r="K365" s="183"/>
      <c r="L365" s="183"/>
      <c r="M365" s="183"/>
      <c r="N365" s="140"/>
      <c r="O365" s="105"/>
      <c r="P365" s="105"/>
      <c r="Q365" s="105"/>
      <c r="R365" s="69"/>
      <c r="S365" s="18"/>
      <c r="T365" s="34"/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F365" s="34"/>
      <c r="AG365" s="34"/>
      <c r="AH365" s="34"/>
      <c r="AI365" s="34"/>
      <c r="AJ365" s="34"/>
      <c r="AK365" s="34"/>
      <c r="AL365" s="34"/>
      <c r="AM365" s="34"/>
      <c r="AN365" s="34"/>
      <c r="AO365" s="34"/>
      <c r="AP365" s="34"/>
      <c r="AQ365" s="34"/>
      <c r="AR365" s="34"/>
    </row>
    <row r="366" spans="1:44" s="17" customFormat="1" ht="14.25" thickTop="1" thickBot="1">
      <c r="A366" s="8"/>
      <c r="B366" s="182" t="s">
        <v>41</v>
      </c>
      <c r="C366" s="183"/>
      <c r="D366" s="183"/>
      <c r="E366" s="152"/>
      <c r="F366" s="152"/>
      <c r="G366" s="152"/>
      <c r="H366" s="152"/>
      <c r="I366" s="152"/>
      <c r="J366" s="152"/>
      <c r="K366" s="153"/>
      <c r="L366" s="140"/>
      <c r="M366" s="140"/>
      <c r="N366" s="140"/>
      <c r="O366" s="105"/>
      <c r="P366" s="105"/>
      <c r="Q366" s="105"/>
      <c r="R366" s="69"/>
      <c r="S366" s="18"/>
      <c r="T366" s="34"/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F366" s="34"/>
      <c r="AG366" s="34"/>
      <c r="AH366" s="34"/>
      <c r="AI366" s="34"/>
      <c r="AJ366" s="34"/>
      <c r="AK366" s="34"/>
      <c r="AL366" s="34"/>
      <c r="AM366" s="34"/>
      <c r="AN366" s="34"/>
      <c r="AO366" s="34"/>
      <c r="AP366" s="34"/>
      <c r="AQ366" s="34"/>
      <c r="AR366" s="34"/>
    </row>
    <row r="367" spans="1:44" s="17" customFormat="1" ht="12.75" customHeight="1" thickTop="1" thickBot="1">
      <c r="A367" s="9"/>
      <c r="B367" s="9"/>
      <c r="C367" s="9"/>
      <c r="D367" s="9"/>
      <c r="E367" s="9"/>
      <c r="F367" s="9"/>
      <c r="G367" s="9"/>
      <c r="H367" s="21"/>
      <c r="I367" s="9"/>
      <c r="J367" s="9"/>
      <c r="K367" s="21"/>
      <c r="L367" s="21"/>
      <c r="M367" s="21"/>
      <c r="N367" s="21"/>
      <c r="O367" s="21"/>
      <c r="P367" s="21"/>
      <c r="Q367" s="21"/>
      <c r="R367" s="2"/>
      <c r="S367" s="18"/>
      <c r="T367" s="34"/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F367" s="34"/>
      <c r="AG367" s="34"/>
      <c r="AH367" s="34"/>
      <c r="AI367" s="34"/>
      <c r="AJ367" s="34"/>
      <c r="AK367" s="34"/>
      <c r="AL367" s="34"/>
      <c r="AM367" s="34"/>
      <c r="AN367" s="34"/>
      <c r="AO367" s="34"/>
      <c r="AP367" s="34"/>
      <c r="AQ367" s="34"/>
      <c r="AR367" s="34"/>
    </row>
    <row r="368" spans="1:44" s="17" customFormat="1" ht="3.75" customHeight="1" thickTop="1" thickBot="1">
      <c r="A368" s="79"/>
      <c r="B368" s="56"/>
      <c r="C368" s="56"/>
      <c r="D368" s="56"/>
      <c r="E368" s="56"/>
      <c r="F368" s="56"/>
      <c r="G368" s="56"/>
      <c r="H368" s="62"/>
      <c r="I368" s="56"/>
      <c r="J368" s="56"/>
      <c r="K368" s="62"/>
      <c r="L368" s="119"/>
      <c r="M368" s="119"/>
      <c r="N368" s="119"/>
      <c r="O368" s="119"/>
      <c r="P368" s="119"/>
      <c r="Q368" s="119"/>
      <c r="R368" s="63"/>
      <c r="S368" s="18"/>
      <c r="T368" s="34"/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F368" s="34"/>
      <c r="AG368" s="34"/>
      <c r="AH368" s="34"/>
      <c r="AI368" s="34"/>
      <c r="AJ368" s="34"/>
      <c r="AK368" s="34"/>
      <c r="AL368" s="34"/>
      <c r="AM368" s="34"/>
      <c r="AN368" s="34"/>
      <c r="AO368" s="34"/>
      <c r="AP368" s="34"/>
      <c r="AQ368" s="34"/>
      <c r="AR368" s="34"/>
    </row>
    <row r="369" spans="1:44" s="17" customFormat="1" ht="19.5" customHeight="1" thickTop="1" thickBot="1">
      <c r="A369" s="76"/>
      <c r="B369" s="58" t="s">
        <v>13</v>
      </c>
      <c r="C369" s="178" t="s">
        <v>31</v>
      </c>
      <c r="D369" s="178"/>
      <c r="E369" s="178"/>
      <c r="F369" s="178" t="s">
        <v>32</v>
      </c>
      <c r="G369" s="178"/>
      <c r="H369" s="178"/>
      <c r="I369" s="178" t="s">
        <v>29</v>
      </c>
      <c r="J369" s="178"/>
      <c r="K369" s="178"/>
      <c r="L369" s="178" t="s">
        <v>35</v>
      </c>
      <c r="M369" s="178"/>
      <c r="N369" s="178"/>
      <c r="O369" s="178" t="s">
        <v>35</v>
      </c>
      <c r="P369" s="178"/>
      <c r="Q369" s="178"/>
      <c r="R369" s="65"/>
      <c r="S369" s="18"/>
      <c r="T369" s="34"/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F369" s="34"/>
      <c r="AG369" s="34"/>
      <c r="AH369" s="34"/>
      <c r="AI369" s="34"/>
      <c r="AJ369" s="34"/>
      <c r="AK369" s="34"/>
      <c r="AL369" s="34"/>
      <c r="AM369" s="34"/>
      <c r="AN369" s="34"/>
      <c r="AO369" s="34"/>
      <c r="AP369" s="34"/>
      <c r="AQ369" s="34"/>
      <c r="AR369" s="34"/>
    </row>
    <row r="370" spans="1:44" s="17" customFormat="1" ht="19.5" customHeight="1" thickTop="1" thickBot="1">
      <c r="A370" s="76"/>
      <c r="B370" s="58"/>
      <c r="C370" s="43" t="s">
        <v>20</v>
      </c>
      <c r="D370" s="43" t="s">
        <v>22</v>
      </c>
      <c r="E370" s="43" t="s">
        <v>21</v>
      </c>
      <c r="F370" s="43" t="s">
        <v>20</v>
      </c>
      <c r="G370" s="43" t="s">
        <v>22</v>
      </c>
      <c r="H370" s="43" t="s">
        <v>21</v>
      </c>
      <c r="I370" s="43" t="s">
        <v>20</v>
      </c>
      <c r="J370" s="43" t="s">
        <v>22</v>
      </c>
      <c r="K370" s="43" t="s">
        <v>21</v>
      </c>
      <c r="L370" s="138" t="s">
        <v>20</v>
      </c>
      <c r="M370" s="138" t="s">
        <v>22</v>
      </c>
      <c r="N370" s="138" t="s">
        <v>21</v>
      </c>
      <c r="O370" s="115" t="s">
        <v>20</v>
      </c>
      <c r="P370" s="115" t="s">
        <v>22</v>
      </c>
      <c r="Q370" s="115" t="s">
        <v>21</v>
      </c>
      <c r="R370" s="65"/>
      <c r="S370" s="18"/>
      <c r="T370" s="34"/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F370" s="34"/>
      <c r="AG370" s="34"/>
      <c r="AH370" s="34"/>
      <c r="AI370" s="34"/>
      <c r="AJ370" s="34"/>
      <c r="AK370" s="34"/>
      <c r="AL370" s="34"/>
      <c r="AM370" s="34"/>
      <c r="AN370" s="34"/>
      <c r="AO370" s="34"/>
      <c r="AP370" s="34"/>
      <c r="AQ370" s="34"/>
      <c r="AR370" s="34"/>
    </row>
    <row r="371" spans="1:44" s="17" customFormat="1" ht="19.5" customHeight="1" thickTop="1" thickBot="1">
      <c r="A371" s="66"/>
      <c r="B371" s="52" t="s">
        <v>17</v>
      </c>
      <c r="C371" s="44">
        <v>24</v>
      </c>
      <c r="D371" s="44">
        <v>76</v>
      </c>
      <c r="E371" s="53">
        <f>SUM(C371:D371)</f>
        <v>100</v>
      </c>
      <c r="F371" s="44">
        <v>24</v>
      </c>
      <c r="G371" s="44">
        <v>77</v>
      </c>
      <c r="H371" s="53">
        <f>SUM(F371:G371)</f>
        <v>101</v>
      </c>
      <c r="I371" s="44">
        <v>22</v>
      </c>
      <c r="J371" s="44">
        <v>74</v>
      </c>
      <c r="K371" s="53">
        <f>SUM(I371:J371)</f>
        <v>96</v>
      </c>
      <c r="L371" s="44">
        <v>21</v>
      </c>
      <c r="M371" s="44">
        <v>74</v>
      </c>
      <c r="N371" s="53">
        <f>SUM(L371:M371)</f>
        <v>95</v>
      </c>
      <c r="O371" s="44">
        <v>20</v>
      </c>
      <c r="P371" s="44">
        <v>72</v>
      </c>
      <c r="Q371" s="53">
        <f>SUM(O371:P371)</f>
        <v>92</v>
      </c>
      <c r="R371" s="65"/>
      <c r="S371" s="18"/>
      <c r="T371" s="34"/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F371" s="34"/>
      <c r="AG371" s="34"/>
      <c r="AH371" s="34"/>
      <c r="AI371" s="34"/>
      <c r="AJ371" s="34"/>
      <c r="AK371" s="34"/>
      <c r="AL371" s="34"/>
      <c r="AM371" s="34"/>
      <c r="AN371" s="34"/>
      <c r="AO371" s="34"/>
      <c r="AP371" s="34"/>
      <c r="AQ371" s="34"/>
      <c r="AR371" s="34"/>
    </row>
    <row r="372" spans="1:44" s="17" customFormat="1" ht="19.5" customHeight="1" thickTop="1" thickBot="1">
      <c r="A372" s="77"/>
      <c r="B372" s="52" t="s">
        <v>12</v>
      </c>
      <c r="C372" s="45">
        <v>15</v>
      </c>
      <c r="D372" s="45">
        <v>57</v>
      </c>
      <c r="E372" s="54">
        <f>SUM(C372:D372)</f>
        <v>72</v>
      </c>
      <c r="F372" s="45">
        <v>14</v>
      </c>
      <c r="G372" s="45">
        <v>54</v>
      </c>
      <c r="H372" s="54">
        <f>SUM(F372:G372)</f>
        <v>68</v>
      </c>
      <c r="I372" s="45">
        <v>13</v>
      </c>
      <c r="J372" s="45">
        <v>52</v>
      </c>
      <c r="K372" s="54">
        <f>SUM(I372:J372)</f>
        <v>65</v>
      </c>
      <c r="L372" s="45">
        <v>12</v>
      </c>
      <c r="M372" s="45">
        <v>47</v>
      </c>
      <c r="N372" s="54">
        <f>SUM(L372:M372)</f>
        <v>59</v>
      </c>
      <c r="O372" s="45">
        <v>12</v>
      </c>
      <c r="P372" s="45">
        <v>42</v>
      </c>
      <c r="Q372" s="54">
        <f>SUM(O372:P372)</f>
        <v>54</v>
      </c>
      <c r="R372" s="65"/>
      <c r="S372" s="18"/>
      <c r="T372" s="34"/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F372" s="34"/>
      <c r="AG372" s="34"/>
      <c r="AH372" s="34"/>
      <c r="AI372" s="34"/>
      <c r="AJ372" s="34"/>
      <c r="AK372" s="34"/>
      <c r="AL372" s="34"/>
      <c r="AM372" s="34"/>
      <c r="AN372" s="34"/>
      <c r="AO372" s="34"/>
      <c r="AP372" s="34"/>
      <c r="AQ372" s="34"/>
      <c r="AR372" s="34"/>
    </row>
    <row r="373" spans="1:44" s="17" customFormat="1" ht="19.5" customHeight="1" thickTop="1" thickBot="1">
      <c r="A373" s="77"/>
      <c r="B373" s="46" t="s">
        <v>34</v>
      </c>
      <c r="C373" s="47">
        <f t="shared" ref="C373:P373" si="71">SUM(C371:C372)</f>
        <v>39</v>
      </c>
      <c r="D373" s="47">
        <f t="shared" si="71"/>
        <v>133</v>
      </c>
      <c r="E373" s="47">
        <f t="shared" si="71"/>
        <v>172</v>
      </c>
      <c r="F373" s="47">
        <f t="shared" si="71"/>
        <v>38</v>
      </c>
      <c r="G373" s="47">
        <f t="shared" si="71"/>
        <v>131</v>
      </c>
      <c r="H373" s="47">
        <f t="shared" si="71"/>
        <v>169</v>
      </c>
      <c r="I373" s="47">
        <f t="shared" si="71"/>
        <v>35</v>
      </c>
      <c r="J373" s="47">
        <f t="shared" si="71"/>
        <v>126</v>
      </c>
      <c r="K373" s="47">
        <f t="shared" si="71"/>
        <v>161</v>
      </c>
      <c r="L373" s="47">
        <f t="shared" ref="L373:N373" si="72">SUM(L371:L372)</f>
        <v>33</v>
      </c>
      <c r="M373" s="47">
        <f t="shared" si="72"/>
        <v>121</v>
      </c>
      <c r="N373" s="47">
        <f t="shared" si="72"/>
        <v>154</v>
      </c>
      <c r="O373" s="47">
        <f t="shared" si="71"/>
        <v>32</v>
      </c>
      <c r="P373" s="47">
        <f t="shared" si="71"/>
        <v>114</v>
      </c>
      <c r="Q373" s="47">
        <f t="shared" ref="Q373" si="73">SUM(Q371:Q372)</f>
        <v>146</v>
      </c>
      <c r="R373" s="65"/>
      <c r="S373" s="18"/>
      <c r="T373" s="34"/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F373" s="34"/>
      <c r="AG373" s="34"/>
      <c r="AH373" s="34"/>
      <c r="AI373" s="34"/>
      <c r="AJ373" s="34"/>
      <c r="AK373" s="34"/>
      <c r="AL373" s="34"/>
      <c r="AM373" s="34"/>
      <c r="AN373" s="34"/>
      <c r="AO373" s="34"/>
      <c r="AP373" s="34"/>
      <c r="AQ373" s="34"/>
      <c r="AR373" s="34"/>
    </row>
    <row r="374" spans="1:44" s="17" customFormat="1" ht="3.75" customHeight="1" thickTop="1" thickBot="1">
      <c r="A374" s="78"/>
      <c r="B374" s="50"/>
      <c r="C374" s="50"/>
      <c r="D374" s="50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68"/>
      <c r="S374" s="18"/>
      <c r="T374" s="34"/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F374" s="34"/>
      <c r="AG374" s="34"/>
      <c r="AH374" s="34"/>
      <c r="AI374" s="34"/>
      <c r="AJ374" s="34"/>
      <c r="AK374" s="34"/>
      <c r="AL374" s="34"/>
      <c r="AM374" s="34"/>
      <c r="AN374" s="34"/>
      <c r="AO374" s="34"/>
      <c r="AP374" s="34"/>
      <c r="AQ374" s="34"/>
      <c r="AR374" s="34"/>
    </row>
    <row r="375" spans="1:44" s="17" customFormat="1" ht="12.75" customHeight="1" thickTop="1" thickBot="1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2"/>
      <c r="S375" s="18"/>
      <c r="T375" s="34"/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F375" s="34"/>
      <c r="AG375" s="34"/>
      <c r="AH375" s="34"/>
      <c r="AI375" s="34"/>
      <c r="AJ375" s="34"/>
      <c r="AK375" s="34"/>
      <c r="AL375" s="34"/>
      <c r="AM375" s="34"/>
      <c r="AN375" s="34"/>
      <c r="AO375" s="34"/>
      <c r="AP375" s="34"/>
      <c r="AQ375" s="34"/>
      <c r="AR375" s="34"/>
    </row>
    <row r="376" spans="1:44" s="17" customFormat="1" ht="3.75" customHeight="1" thickTop="1" thickBot="1">
      <c r="A376" s="79"/>
      <c r="B376" s="56"/>
      <c r="C376" s="56"/>
      <c r="D376" s="56"/>
      <c r="E376" s="56"/>
      <c r="F376" s="56"/>
      <c r="G376" s="56"/>
      <c r="H376" s="56"/>
      <c r="I376" s="56"/>
      <c r="J376" s="56"/>
      <c r="K376" s="56"/>
      <c r="L376" s="56"/>
      <c r="M376" s="56"/>
      <c r="N376" s="56"/>
      <c r="O376" s="56"/>
      <c r="P376" s="56"/>
      <c r="Q376" s="56"/>
      <c r="R376" s="63"/>
      <c r="S376" s="18"/>
      <c r="T376" s="34"/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F376" s="34"/>
      <c r="AG376" s="34"/>
      <c r="AH376" s="34"/>
      <c r="AI376" s="34"/>
      <c r="AJ376" s="34"/>
      <c r="AK376" s="34"/>
      <c r="AL376" s="34"/>
      <c r="AM376" s="34"/>
      <c r="AN376" s="34"/>
      <c r="AO376" s="34"/>
      <c r="AP376" s="34"/>
      <c r="AQ376" s="34"/>
      <c r="AR376" s="34"/>
    </row>
    <row r="377" spans="1:44" s="17" customFormat="1" ht="19.5" customHeight="1" thickTop="1" thickBot="1">
      <c r="A377" s="77"/>
      <c r="B377" s="74" t="s">
        <v>2</v>
      </c>
      <c r="C377" s="74"/>
      <c r="D377" s="74"/>
      <c r="E377" s="74"/>
      <c r="F377" s="74"/>
      <c r="G377" s="74"/>
      <c r="H377" s="74"/>
      <c r="I377" s="74"/>
      <c r="J377" s="74"/>
      <c r="K377" s="74"/>
      <c r="L377" s="74"/>
      <c r="M377" s="74"/>
      <c r="N377" s="74"/>
      <c r="O377" s="74"/>
      <c r="P377" s="74"/>
      <c r="Q377" s="74"/>
      <c r="R377" s="65"/>
      <c r="S377" s="18"/>
      <c r="T377" s="34"/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F377" s="34"/>
      <c r="AG377" s="34"/>
      <c r="AH377" s="34"/>
      <c r="AI377" s="34"/>
      <c r="AJ377" s="34"/>
      <c r="AK377" s="34"/>
      <c r="AL377" s="34"/>
      <c r="AM377" s="34"/>
      <c r="AN377" s="34"/>
      <c r="AO377" s="34"/>
      <c r="AP377" s="34"/>
      <c r="AQ377" s="34"/>
      <c r="AR377" s="34"/>
    </row>
    <row r="378" spans="1:44" s="17" customFormat="1" ht="19.5" customHeight="1" thickTop="1" thickBot="1">
      <c r="A378" s="77"/>
      <c r="B378" s="52" t="s">
        <v>3</v>
      </c>
      <c r="C378" s="44">
        <v>30</v>
      </c>
      <c r="D378" s="44">
        <v>106</v>
      </c>
      <c r="E378" s="53">
        <f>SUM(C378:D378)</f>
        <v>136</v>
      </c>
      <c r="F378" s="44">
        <v>30</v>
      </c>
      <c r="G378" s="44">
        <v>108</v>
      </c>
      <c r="H378" s="53">
        <f>SUM(F378:G378)</f>
        <v>138</v>
      </c>
      <c r="I378" s="44">
        <v>28</v>
      </c>
      <c r="J378" s="44">
        <v>102</v>
      </c>
      <c r="K378" s="53">
        <f>SUM(I378:J378)</f>
        <v>130</v>
      </c>
      <c r="L378" s="44">
        <v>27</v>
      </c>
      <c r="M378" s="44">
        <v>102</v>
      </c>
      <c r="N378" s="53">
        <f>SUM(L378:M378)</f>
        <v>129</v>
      </c>
      <c r="O378" s="44">
        <v>26</v>
      </c>
      <c r="P378" s="44">
        <v>100</v>
      </c>
      <c r="Q378" s="53">
        <f>SUM(O378:P378)</f>
        <v>126</v>
      </c>
      <c r="R378" s="65"/>
      <c r="S378" s="18"/>
      <c r="T378" s="34"/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F378" s="34"/>
      <c r="AG378" s="34"/>
      <c r="AH378" s="34"/>
      <c r="AI378" s="34"/>
      <c r="AJ378" s="34"/>
      <c r="AK378" s="34"/>
      <c r="AL378" s="34"/>
      <c r="AM378" s="34"/>
      <c r="AN378" s="34"/>
      <c r="AO378" s="34"/>
      <c r="AP378" s="34"/>
      <c r="AQ378" s="34"/>
      <c r="AR378" s="34"/>
    </row>
    <row r="379" spans="1:44" s="17" customFormat="1" ht="19.5" customHeight="1" thickTop="1" thickBot="1">
      <c r="A379" s="77"/>
      <c r="B379" s="52" t="s">
        <v>18</v>
      </c>
      <c r="C379" s="45">
        <v>9</v>
      </c>
      <c r="D379" s="45">
        <v>27</v>
      </c>
      <c r="E379" s="54">
        <f>SUM(C379:D379)</f>
        <v>36</v>
      </c>
      <c r="F379" s="45">
        <v>8</v>
      </c>
      <c r="G379" s="45">
        <v>23</v>
      </c>
      <c r="H379" s="54">
        <f>SUM(F379:G379)</f>
        <v>31</v>
      </c>
      <c r="I379" s="45">
        <v>7</v>
      </c>
      <c r="J379" s="45">
        <v>24</v>
      </c>
      <c r="K379" s="54">
        <f>SUM(I379:J379)</f>
        <v>31</v>
      </c>
      <c r="L379" s="45">
        <v>6</v>
      </c>
      <c r="M379" s="45">
        <v>19</v>
      </c>
      <c r="N379" s="54">
        <f>SUM(L379:M379)</f>
        <v>25</v>
      </c>
      <c r="O379" s="45">
        <v>6</v>
      </c>
      <c r="P379" s="45">
        <v>14</v>
      </c>
      <c r="Q379" s="54">
        <f>SUM(O379:P379)</f>
        <v>20</v>
      </c>
      <c r="R379" s="65"/>
      <c r="S379" s="18"/>
      <c r="T379" s="34"/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F379" s="34"/>
      <c r="AG379" s="34"/>
      <c r="AH379" s="34"/>
      <c r="AI379" s="34"/>
      <c r="AJ379" s="34"/>
      <c r="AK379" s="34"/>
      <c r="AL379" s="34"/>
      <c r="AM379" s="34"/>
      <c r="AN379" s="34"/>
      <c r="AO379" s="34"/>
      <c r="AP379" s="34"/>
      <c r="AQ379" s="34"/>
      <c r="AR379" s="34"/>
    </row>
    <row r="380" spans="1:44" s="17" customFormat="1" ht="19.5" customHeight="1" thickTop="1" thickBot="1">
      <c r="A380" s="77"/>
      <c r="B380" s="46" t="s">
        <v>4</v>
      </c>
      <c r="C380" s="47">
        <f t="shared" ref="C380:Q380" si="74">SUM(C378:C379)</f>
        <v>39</v>
      </c>
      <c r="D380" s="47">
        <f t="shared" si="74"/>
        <v>133</v>
      </c>
      <c r="E380" s="47">
        <f t="shared" si="74"/>
        <v>172</v>
      </c>
      <c r="F380" s="47">
        <f t="shared" si="74"/>
        <v>38</v>
      </c>
      <c r="G380" s="47">
        <f t="shared" si="74"/>
        <v>131</v>
      </c>
      <c r="H380" s="47">
        <f t="shared" si="74"/>
        <v>169</v>
      </c>
      <c r="I380" s="47">
        <f t="shared" si="74"/>
        <v>35</v>
      </c>
      <c r="J380" s="47">
        <f t="shared" si="74"/>
        <v>126</v>
      </c>
      <c r="K380" s="47">
        <f t="shared" si="74"/>
        <v>161</v>
      </c>
      <c r="L380" s="47">
        <f t="shared" ref="L380:N380" si="75">SUM(L378:L379)</f>
        <v>33</v>
      </c>
      <c r="M380" s="47">
        <f t="shared" si="75"/>
        <v>121</v>
      </c>
      <c r="N380" s="47">
        <f t="shared" si="75"/>
        <v>154</v>
      </c>
      <c r="O380" s="47">
        <f t="shared" si="74"/>
        <v>32</v>
      </c>
      <c r="P380" s="47">
        <f t="shared" si="74"/>
        <v>114</v>
      </c>
      <c r="Q380" s="47">
        <f t="shared" si="74"/>
        <v>146</v>
      </c>
      <c r="R380" s="65"/>
      <c r="S380" s="18"/>
      <c r="T380" s="34"/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F380" s="34"/>
      <c r="AG380" s="34"/>
      <c r="AH380" s="34"/>
      <c r="AI380" s="34"/>
      <c r="AJ380" s="34"/>
      <c r="AK380" s="34"/>
      <c r="AL380" s="34"/>
      <c r="AM380" s="34"/>
      <c r="AN380" s="34"/>
      <c r="AO380" s="34"/>
      <c r="AP380" s="34"/>
      <c r="AQ380" s="34"/>
      <c r="AR380" s="34"/>
    </row>
    <row r="381" spans="1:44" s="17" customFormat="1" ht="3.75" customHeight="1" thickTop="1" thickBot="1">
      <c r="A381" s="78"/>
      <c r="B381" s="49"/>
      <c r="C381" s="50"/>
      <c r="D381" s="50"/>
      <c r="E381" s="50"/>
      <c r="F381" s="50"/>
      <c r="G381" s="50"/>
      <c r="H381" s="95"/>
      <c r="I381" s="50"/>
      <c r="J381" s="50"/>
      <c r="K381" s="95"/>
      <c r="L381" s="50"/>
      <c r="M381" s="50"/>
      <c r="N381" s="50"/>
      <c r="O381" s="50"/>
      <c r="P381" s="50"/>
      <c r="Q381" s="50"/>
      <c r="R381" s="68"/>
      <c r="S381" s="18"/>
      <c r="T381" s="34"/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F381" s="34"/>
      <c r="AG381" s="34"/>
      <c r="AH381" s="34"/>
      <c r="AI381" s="34"/>
      <c r="AJ381" s="34"/>
      <c r="AK381" s="34"/>
      <c r="AL381" s="34"/>
      <c r="AM381" s="34"/>
      <c r="AN381" s="34"/>
      <c r="AO381" s="34"/>
      <c r="AP381" s="34"/>
      <c r="AQ381" s="34"/>
      <c r="AR381" s="34"/>
    </row>
    <row r="382" spans="1:44" s="17" customFormat="1" ht="12.75" customHeight="1" thickTop="1" thickBot="1">
      <c r="A382" s="9"/>
      <c r="B382" s="11"/>
      <c r="C382" s="9"/>
      <c r="D382" s="9"/>
      <c r="E382" s="9"/>
      <c r="F382" s="9"/>
      <c r="G382" s="9"/>
      <c r="H382" s="4"/>
      <c r="I382" s="9"/>
      <c r="J382" s="9"/>
      <c r="K382" s="4"/>
      <c r="L382" s="9"/>
      <c r="M382" s="9"/>
      <c r="N382" s="9"/>
      <c r="O382" s="9"/>
      <c r="P382" s="9"/>
      <c r="Q382" s="9"/>
      <c r="R382" s="2"/>
      <c r="S382" s="18"/>
      <c r="T382" s="34"/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F382" s="34"/>
      <c r="AG382" s="34"/>
      <c r="AH382" s="34"/>
      <c r="AI382" s="34"/>
      <c r="AJ382" s="34"/>
      <c r="AK382" s="34"/>
      <c r="AL382" s="34"/>
      <c r="AM382" s="34"/>
      <c r="AN382" s="34"/>
      <c r="AO382" s="34"/>
      <c r="AP382" s="34"/>
      <c r="AQ382" s="34"/>
      <c r="AR382" s="34"/>
    </row>
    <row r="383" spans="1:44" s="17" customFormat="1" ht="3.75" customHeight="1" thickTop="1" thickBot="1">
      <c r="A383" s="79"/>
      <c r="B383" s="55"/>
      <c r="C383" s="56"/>
      <c r="D383" s="56"/>
      <c r="E383" s="56"/>
      <c r="F383" s="56"/>
      <c r="G383" s="56"/>
      <c r="H383" s="38"/>
      <c r="I383" s="56"/>
      <c r="J383" s="56"/>
      <c r="K383" s="38"/>
      <c r="L383" s="56"/>
      <c r="M383" s="56"/>
      <c r="N383" s="56"/>
      <c r="O383" s="56"/>
      <c r="P383" s="56"/>
      <c r="Q383" s="56"/>
      <c r="R383" s="63"/>
      <c r="S383" s="18"/>
      <c r="T383" s="34"/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F383" s="34"/>
      <c r="AG383" s="34"/>
      <c r="AH383" s="34"/>
      <c r="AI383" s="34"/>
      <c r="AJ383" s="34"/>
      <c r="AK383" s="34"/>
      <c r="AL383" s="34"/>
      <c r="AM383" s="34"/>
      <c r="AN383" s="34"/>
      <c r="AO383" s="34"/>
      <c r="AP383" s="34"/>
      <c r="AQ383" s="34"/>
      <c r="AR383" s="34"/>
    </row>
    <row r="384" spans="1:44" s="17" customFormat="1" ht="19.5" customHeight="1" thickTop="1" thickBot="1">
      <c r="A384" s="77"/>
      <c r="B384" s="52" t="s">
        <v>85</v>
      </c>
      <c r="C384" s="242">
        <v>1654</v>
      </c>
      <c r="D384" s="242"/>
      <c r="E384" s="242"/>
      <c r="F384" s="242">
        <v>1374</v>
      </c>
      <c r="G384" s="242"/>
      <c r="H384" s="242"/>
      <c r="I384" s="242">
        <v>1248</v>
      </c>
      <c r="J384" s="242"/>
      <c r="K384" s="242"/>
      <c r="L384" s="242">
        <v>1285</v>
      </c>
      <c r="M384" s="242"/>
      <c r="N384" s="242"/>
      <c r="O384" s="242">
        <v>1300</v>
      </c>
      <c r="P384" s="242"/>
      <c r="Q384" s="242"/>
      <c r="R384" s="65"/>
      <c r="S384" s="18"/>
      <c r="T384" s="34"/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F384" s="34"/>
      <c r="AG384" s="34"/>
      <c r="AH384" s="34"/>
      <c r="AI384" s="34"/>
      <c r="AJ384" s="34"/>
      <c r="AK384" s="34"/>
      <c r="AL384" s="34"/>
      <c r="AM384" s="34"/>
      <c r="AN384" s="34"/>
      <c r="AO384" s="34"/>
      <c r="AP384" s="34"/>
      <c r="AQ384" s="34"/>
      <c r="AR384" s="34"/>
    </row>
    <row r="385" spans="1:44" s="17" customFormat="1" ht="19.5" customHeight="1" thickTop="1" thickBot="1">
      <c r="A385" s="77"/>
      <c r="B385" s="52" t="s">
        <v>19</v>
      </c>
      <c r="C385" s="244">
        <f>C384/E380</f>
        <v>9.6162790697674421</v>
      </c>
      <c r="D385" s="244"/>
      <c r="E385" s="244"/>
      <c r="F385" s="244">
        <f>F384/H380</f>
        <v>8.1301775147928996</v>
      </c>
      <c r="G385" s="244"/>
      <c r="H385" s="244"/>
      <c r="I385" s="244">
        <f>I384/K380</f>
        <v>7.7515527950310563</v>
      </c>
      <c r="J385" s="244"/>
      <c r="K385" s="244"/>
      <c r="L385" s="244">
        <f>L384/N380</f>
        <v>8.3441558441558445</v>
      </c>
      <c r="M385" s="244"/>
      <c r="N385" s="244"/>
      <c r="O385" s="244">
        <f>O384/Q380</f>
        <v>8.9041095890410951</v>
      </c>
      <c r="P385" s="244"/>
      <c r="Q385" s="244"/>
      <c r="R385" s="65"/>
      <c r="S385" s="18"/>
      <c r="T385" s="34"/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F385" s="34"/>
      <c r="AG385" s="34"/>
      <c r="AH385" s="34"/>
      <c r="AI385" s="34"/>
      <c r="AJ385" s="34"/>
      <c r="AK385" s="34"/>
      <c r="AL385" s="34"/>
      <c r="AM385" s="34"/>
      <c r="AN385" s="34"/>
      <c r="AO385" s="34"/>
      <c r="AP385" s="34"/>
      <c r="AQ385" s="34"/>
      <c r="AR385" s="34"/>
    </row>
    <row r="386" spans="1:44" s="17" customFormat="1" ht="3.75" customHeight="1" thickTop="1" thickBot="1">
      <c r="A386" s="67"/>
      <c r="B386" s="50"/>
      <c r="C386" s="60"/>
      <c r="D386" s="60"/>
      <c r="E386" s="60"/>
      <c r="F386" s="60"/>
      <c r="G386" s="60"/>
      <c r="H386" s="50"/>
      <c r="I386" s="60"/>
      <c r="J386" s="60"/>
      <c r="K386" s="50"/>
      <c r="L386" s="117"/>
      <c r="M386" s="117"/>
      <c r="N386" s="117"/>
      <c r="O386" s="117"/>
      <c r="P386" s="117"/>
      <c r="Q386" s="117"/>
      <c r="R386" s="75"/>
      <c r="S386" s="18"/>
      <c r="T386" s="34"/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F386" s="34"/>
      <c r="AG386" s="34"/>
      <c r="AH386" s="34"/>
      <c r="AI386" s="34"/>
      <c r="AJ386" s="34"/>
      <c r="AK386" s="34"/>
      <c r="AL386" s="34"/>
      <c r="AM386" s="34"/>
      <c r="AN386" s="34"/>
      <c r="AO386" s="34"/>
      <c r="AP386" s="34"/>
      <c r="AQ386" s="34"/>
      <c r="AR386" s="34"/>
    </row>
    <row r="387" spans="1:44" s="17" customFormat="1" ht="26.25" customHeight="1" thickTop="1" thickBot="1">
      <c r="A387" s="16"/>
      <c r="B387" s="189" t="s">
        <v>88</v>
      </c>
      <c r="C387" s="190"/>
      <c r="D387" s="190"/>
      <c r="E387" s="190"/>
      <c r="F387" s="190"/>
      <c r="G387" s="190"/>
      <c r="H387" s="190"/>
      <c r="I387" s="190"/>
      <c r="J387" s="190"/>
      <c r="K387" s="190"/>
      <c r="L387" s="190"/>
      <c r="M387" s="190"/>
      <c r="N387" s="190"/>
      <c r="O387" s="190"/>
      <c r="P387" s="190"/>
      <c r="Q387" s="190"/>
      <c r="R387" s="190"/>
      <c r="S387" s="18"/>
      <c r="T387" s="34"/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F387" s="34"/>
      <c r="AG387" s="34"/>
      <c r="AH387" s="34"/>
      <c r="AI387" s="34"/>
      <c r="AJ387" s="34"/>
      <c r="AK387" s="34"/>
      <c r="AL387" s="34"/>
      <c r="AM387" s="34"/>
      <c r="AN387" s="34"/>
      <c r="AO387" s="34"/>
      <c r="AP387" s="34"/>
      <c r="AQ387" s="34"/>
      <c r="AR387" s="34"/>
    </row>
    <row r="388" spans="1:44" s="17" customFormat="1" ht="19.5" customHeight="1" thickTop="1" thickBot="1">
      <c r="A388" s="16"/>
      <c r="B388" s="24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18"/>
      <c r="S388" s="166"/>
      <c r="T388" s="34"/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F388" s="34"/>
      <c r="AG388" s="34"/>
      <c r="AH388" s="34"/>
      <c r="AI388" s="34"/>
      <c r="AJ388" s="34"/>
      <c r="AK388" s="34"/>
      <c r="AL388" s="34"/>
      <c r="AM388" s="34"/>
      <c r="AN388" s="34"/>
      <c r="AO388" s="34"/>
      <c r="AP388" s="34"/>
      <c r="AQ388" s="34"/>
      <c r="AR388" s="34"/>
    </row>
    <row r="389" spans="1:44" s="1" customFormat="1" ht="12.75" customHeight="1" thickTop="1" thickBot="1">
      <c r="B389" s="202" t="s">
        <v>10</v>
      </c>
      <c r="C389" s="203"/>
      <c r="D389" s="203"/>
      <c r="E389" s="203"/>
      <c r="F389" s="203"/>
      <c r="G389" s="203"/>
      <c r="H389" s="203"/>
      <c r="I389" s="203"/>
      <c r="J389" s="203"/>
      <c r="K389" s="203"/>
      <c r="L389" s="203"/>
      <c r="M389" s="203"/>
      <c r="N389" s="203"/>
      <c r="O389" s="203"/>
      <c r="P389" s="203"/>
      <c r="Q389" s="204"/>
      <c r="R389" s="27"/>
      <c r="S389" s="164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  <c r="AJ389" s="31"/>
      <c r="AK389" s="31"/>
      <c r="AL389" s="31"/>
      <c r="AM389" s="31"/>
      <c r="AN389" s="31"/>
      <c r="AO389" s="31"/>
      <c r="AP389" s="31"/>
      <c r="AQ389" s="31"/>
      <c r="AR389" s="31"/>
    </row>
    <row r="390" spans="1:44" s="1" customFormat="1" ht="14.25" thickTop="1" thickBot="1">
      <c r="B390" s="220" t="s">
        <v>76</v>
      </c>
      <c r="C390" s="211"/>
      <c r="D390" s="211"/>
      <c r="E390" s="211"/>
      <c r="F390" s="225"/>
      <c r="G390" s="211" t="s">
        <v>106</v>
      </c>
      <c r="H390" s="211"/>
      <c r="I390" s="211"/>
      <c r="J390" s="211"/>
      <c r="K390" s="211"/>
      <c r="L390" s="211"/>
      <c r="M390" s="141"/>
      <c r="N390" s="141"/>
      <c r="O390" s="106"/>
      <c r="P390" s="106"/>
      <c r="Q390" s="106"/>
      <c r="R390" s="27"/>
      <c r="S390" s="164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  <c r="AJ390" s="31"/>
      <c r="AK390" s="31"/>
      <c r="AL390" s="31"/>
      <c r="AM390" s="31"/>
      <c r="AN390" s="31"/>
      <c r="AO390" s="31"/>
      <c r="AP390" s="31"/>
      <c r="AQ390" s="31"/>
      <c r="AR390" s="31"/>
    </row>
    <row r="391" spans="1:44" s="1" customFormat="1" ht="14.25" thickTop="1" thickBot="1">
      <c r="B391" s="213" t="s">
        <v>106</v>
      </c>
      <c r="C391" s="195"/>
      <c r="D391" s="195"/>
      <c r="E391" s="195"/>
      <c r="F391" s="195"/>
      <c r="G391" s="129"/>
      <c r="H391" s="129"/>
      <c r="I391" s="129"/>
      <c r="J391" s="129"/>
      <c r="K391" s="129"/>
      <c r="L391" s="142"/>
      <c r="M391" s="142"/>
      <c r="N391" s="142"/>
      <c r="O391" s="129"/>
      <c r="P391" s="129"/>
      <c r="Q391" s="129"/>
      <c r="R391" s="129"/>
      <c r="S391" s="167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  <c r="AJ391" s="31"/>
      <c r="AK391" s="31"/>
      <c r="AL391" s="31"/>
      <c r="AM391" s="31"/>
      <c r="AN391" s="31"/>
      <c r="AO391" s="31"/>
      <c r="AP391" s="31"/>
      <c r="AQ391" s="31"/>
      <c r="AR391" s="31"/>
    </row>
    <row r="392" spans="1:44" s="32" customFormat="1" ht="12.75" customHeight="1" thickTop="1" thickBot="1">
      <c r="A392" s="96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5"/>
      <c r="S392" s="167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F392" s="31"/>
      <c r="AG392" s="31"/>
      <c r="AH392" s="31"/>
      <c r="AI392" s="31"/>
      <c r="AJ392" s="31"/>
      <c r="AK392" s="31"/>
      <c r="AL392" s="31"/>
      <c r="AM392" s="31"/>
      <c r="AN392" s="31"/>
      <c r="AO392" s="31"/>
      <c r="AP392" s="31"/>
      <c r="AQ392" s="31"/>
      <c r="AR392" s="31"/>
    </row>
    <row r="393" spans="1:44" ht="3.95" customHeight="1" thickTop="1">
      <c r="A393" s="36"/>
      <c r="B393" s="55"/>
      <c r="C393" s="56"/>
      <c r="D393" s="56"/>
      <c r="E393" s="56"/>
      <c r="F393" s="56"/>
      <c r="G393" s="56"/>
      <c r="H393" s="56"/>
      <c r="I393" s="56"/>
      <c r="J393" s="56"/>
      <c r="K393" s="56"/>
      <c r="L393" s="118"/>
      <c r="M393" s="118"/>
      <c r="N393" s="118"/>
      <c r="O393" s="118"/>
      <c r="P393" s="118"/>
      <c r="Q393" s="118"/>
      <c r="R393" s="57"/>
      <c r="S393" s="2"/>
    </row>
    <row r="394" spans="1:44" ht="19.5" customHeight="1">
      <c r="A394" s="40"/>
      <c r="B394" s="58" t="s">
        <v>13</v>
      </c>
      <c r="C394" s="178" t="s">
        <v>31</v>
      </c>
      <c r="D394" s="178"/>
      <c r="E394" s="178"/>
      <c r="F394" s="178" t="s">
        <v>32</v>
      </c>
      <c r="G394" s="178"/>
      <c r="H394" s="178"/>
      <c r="I394" s="178" t="s">
        <v>29</v>
      </c>
      <c r="J394" s="178"/>
      <c r="K394" s="178"/>
      <c r="L394" s="178" t="s">
        <v>35</v>
      </c>
      <c r="M394" s="178"/>
      <c r="N394" s="178"/>
      <c r="O394" s="178" t="s">
        <v>35</v>
      </c>
      <c r="P394" s="178"/>
      <c r="Q394" s="178"/>
      <c r="R394" s="42"/>
      <c r="S394" s="2"/>
    </row>
    <row r="395" spans="1:44" ht="19.5" customHeight="1">
      <c r="A395" s="40"/>
      <c r="B395" s="58"/>
      <c r="C395" s="43" t="s">
        <v>20</v>
      </c>
      <c r="D395" s="43" t="s">
        <v>22</v>
      </c>
      <c r="E395" s="43" t="s">
        <v>21</v>
      </c>
      <c r="F395" s="43" t="s">
        <v>20</v>
      </c>
      <c r="G395" s="43" t="s">
        <v>22</v>
      </c>
      <c r="H395" s="43" t="s">
        <v>21</v>
      </c>
      <c r="I395" s="43" t="s">
        <v>20</v>
      </c>
      <c r="J395" s="43" t="s">
        <v>22</v>
      </c>
      <c r="K395" s="43" t="s">
        <v>21</v>
      </c>
      <c r="L395" s="138" t="s">
        <v>20</v>
      </c>
      <c r="M395" s="138" t="s">
        <v>22</v>
      </c>
      <c r="N395" s="138" t="s">
        <v>21</v>
      </c>
      <c r="O395" s="115" t="s">
        <v>20</v>
      </c>
      <c r="P395" s="115" t="s">
        <v>22</v>
      </c>
      <c r="Q395" s="115" t="s">
        <v>21</v>
      </c>
      <c r="R395" s="42"/>
      <c r="S395" s="2"/>
    </row>
    <row r="396" spans="1:44" ht="19.5" customHeight="1">
      <c r="A396" s="40"/>
      <c r="B396" s="52" t="s">
        <v>17</v>
      </c>
      <c r="C396" s="44">
        <v>29</v>
      </c>
      <c r="D396" s="44">
        <v>22</v>
      </c>
      <c r="E396" s="53">
        <f>SUM(C396:D396)</f>
        <v>51</v>
      </c>
      <c r="F396" s="44">
        <v>28</v>
      </c>
      <c r="G396" s="44">
        <v>22</v>
      </c>
      <c r="H396" s="53">
        <f>SUM(F396:G396)</f>
        <v>50</v>
      </c>
      <c r="I396" s="44">
        <v>27</v>
      </c>
      <c r="J396" s="44">
        <v>22</v>
      </c>
      <c r="K396" s="53">
        <f>SUM(I396:J396)</f>
        <v>49</v>
      </c>
      <c r="L396" s="44">
        <v>27</v>
      </c>
      <c r="M396" s="44">
        <v>22</v>
      </c>
      <c r="N396" s="53">
        <f>SUM(L396:M396)</f>
        <v>49</v>
      </c>
      <c r="O396" s="44">
        <v>28</v>
      </c>
      <c r="P396" s="44">
        <v>21</v>
      </c>
      <c r="Q396" s="53">
        <f>SUM(O396:P396)</f>
        <v>49</v>
      </c>
      <c r="R396" s="42"/>
      <c r="S396" s="2"/>
    </row>
    <row r="397" spans="1:44" ht="19.5" customHeight="1">
      <c r="A397" s="40"/>
      <c r="B397" s="52" t="s">
        <v>12</v>
      </c>
      <c r="C397" s="45">
        <v>3</v>
      </c>
      <c r="D397" s="45">
        <v>6</v>
      </c>
      <c r="E397" s="54">
        <f>SUM(C397:D397)</f>
        <v>9</v>
      </c>
      <c r="F397" s="45">
        <v>5</v>
      </c>
      <c r="G397" s="45">
        <v>9</v>
      </c>
      <c r="H397" s="54">
        <f>SUM(F397:G397)</f>
        <v>14</v>
      </c>
      <c r="I397" s="45">
        <v>6</v>
      </c>
      <c r="J397" s="45">
        <v>9</v>
      </c>
      <c r="K397" s="54">
        <f>SUM(I397:J397)</f>
        <v>15</v>
      </c>
      <c r="L397" s="45">
        <v>6</v>
      </c>
      <c r="M397" s="45">
        <v>6</v>
      </c>
      <c r="N397" s="54">
        <f>SUM(L397:M397)</f>
        <v>12</v>
      </c>
      <c r="O397" s="45">
        <v>7</v>
      </c>
      <c r="P397" s="45">
        <v>9</v>
      </c>
      <c r="Q397" s="54">
        <f>SUM(O397:P397)</f>
        <v>16</v>
      </c>
      <c r="R397" s="42"/>
      <c r="S397" s="2"/>
    </row>
    <row r="398" spans="1:44" ht="19.5" customHeight="1">
      <c r="A398" s="40"/>
      <c r="B398" s="46" t="s">
        <v>34</v>
      </c>
      <c r="C398" s="47">
        <f t="shared" ref="C398:P398" si="76">SUM(C396:C397)</f>
        <v>32</v>
      </c>
      <c r="D398" s="47">
        <f t="shared" si="76"/>
        <v>28</v>
      </c>
      <c r="E398" s="47">
        <f t="shared" si="76"/>
        <v>60</v>
      </c>
      <c r="F398" s="47">
        <f t="shared" si="76"/>
        <v>33</v>
      </c>
      <c r="G398" s="47">
        <f t="shared" si="76"/>
        <v>31</v>
      </c>
      <c r="H398" s="47">
        <f t="shared" si="76"/>
        <v>64</v>
      </c>
      <c r="I398" s="47">
        <f t="shared" si="76"/>
        <v>33</v>
      </c>
      <c r="J398" s="47">
        <f t="shared" si="76"/>
        <v>31</v>
      </c>
      <c r="K398" s="47">
        <f t="shared" si="76"/>
        <v>64</v>
      </c>
      <c r="L398" s="47">
        <f t="shared" ref="L398:N398" si="77">SUM(L396:L397)</f>
        <v>33</v>
      </c>
      <c r="M398" s="47">
        <f t="shared" si="77"/>
        <v>28</v>
      </c>
      <c r="N398" s="47">
        <f t="shared" si="77"/>
        <v>61</v>
      </c>
      <c r="O398" s="47">
        <f t="shared" si="76"/>
        <v>35</v>
      </c>
      <c r="P398" s="47">
        <f t="shared" si="76"/>
        <v>30</v>
      </c>
      <c r="Q398" s="47">
        <f t="shared" ref="Q398" si="78">SUM(Q396:Q397)</f>
        <v>65</v>
      </c>
      <c r="R398" s="42"/>
      <c r="S398" s="2"/>
    </row>
    <row r="399" spans="1:44" ht="3.95" customHeight="1">
      <c r="A399" s="48"/>
      <c r="B399" s="49"/>
      <c r="C399" s="50"/>
      <c r="D399" s="50"/>
      <c r="E399" s="50"/>
      <c r="F399" s="50"/>
      <c r="G399" s="50"/>
      <c r="H399" s="50"/>
      <c r="I399" s="50"/>
      <c r="J399" s="50"/>
      <c r="K399" s="50"/>
      <c r="L399" s="50"/>
      <c r="M399" s="50"/>
      <c r="N399" s="50"/>
      <c r="O399" s="50"/>
      <c r="P399" s="50"/>
      <c r="Q399" s="50"/>
      <c r="R399" s="51"/>
      <c r="S399" s="2"/>
    </row>
    <row r="400" spans="1:44" ht="12.75" customHeight="1">
      <c r="B400" s="11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2"/>
    </row>
    <row r="401" spans="1:19" ht="3.95" customHeight="1">
      <c r="A401" s="36"/>
      <c r="B401" s="55"/>
      <c r="C401" s="56"/>
      <c r="D401" s="56"/>
      <c r="E401" s="56"/>
      <c r="F401" s="56"/>
      <c r="G401" s="56"/>
      <c r="H401" s="56"/>
      <c r="I401" s="56"/>
      <c r="J401" s="56"/>
      <c r="K401" s="56"/>
      <c r="L401" s="56"/>
      <c r="M401" s="56"/>
      <c r="N401" s="56"/>
      <c r="O401" s="56"/>
      <c r="P401" s="56"/>
      <c r="Q401" s="56"/>
      <c r="R401" s="57"/>
      <c r="S401" s="2"/>
    </row>
    <row r="402" spans="1:19" ht="20.100000000000001" customHeight="1">
      <c r="A402" s="40"/>
      <c r="B402" s="74" t="s">
        <v>2</v>
      </c>
      <c r="C402" s="74"/>
      <c r="D402" s="74"/>
      <c r="E402" s="74"/>
      <c r="F402" s="74"/>
      <c r="G402" s="74"/>
      <c r="H402" s="74"/>
      <c r="I402" s="74"/>
      <c r="J402" s="74"/>
      <c r="K402" s="74"/>
      <c r="L402" s="74"/>
      <c r="M402" s="74"/>
      <c r="N402" s="74"/>
      <c r="O402" s="74"/>
      <c r="P402" s="74"/>
      <c r="Q402" s="74"/>
      <c r="R402" s="42"/>
      <c r="S402" s="2"/>
    </row>
    <row r="403" spans="1:19" ht="19.5" customHeight="1">
      <c r="A403" s="40"/>
      <c r="B403" s="52" t="s">
        <v>3</v>
      </c>
      <c r="C403" s="44">
        <v>29</v>
      </c>
      <c r="D403" s="44">
        <v>22</v>
      </c>
      <c r="E403" s="53">
        <f>SUM(C403:D403)</f>
        <v>51</v>
      </c>
      <c r="F403" s="44">
        <v>29</v>
      </c>
      <c r="G403" s="44">
        <v>22</v>
      </c>
      <c r="H403" s="53">
        <f>SUM(F403:G403)</f>
        <v>51</v>
      </c>
      <c r="I403" s="44">
        <v>30</v>
      </c>
      <c r="J403" s="44">
        <v>23</v>
      </c>
      <c r="K403" s="53">
        <f>SUM(I403:J403)</f>
        <v>53</v>
      </c>
      <c r="L403" s="44">
        <v>30</v>
      </c>
      <c r="M403" s="44">
        <v>22</v>
      </c>
      <c r="N403" s="53">
        <f>SUM(L403:M403)</f>
        <v>52</v>
      </c>
      <c r="O403" s="44">
        <v>29</v>
      </c>
      <c r="P403" s="44">
        <v>23</v>
      </c>
      <c r="Q403" s="53">
        <f>SUM(O403:P403)</f>
        <v>52</v>
      </c>
      <c r="R403" s="42"/>
      <c r="S403" s="2"/>
    </row>
    <row r="404" spans="1:19" ht="19.5" customHeight="1">
      <c r="A404" s="40"/>
      <c r="B404" s="52" t="s">
        <v>18</v>
      </c>
      <c r="C404" s="45">
        <v>3</v>
      </c>
      <c r="D404" s="45">
        <v>6</v>
      </c>
      <c r="E404" s="54">
        <f>SUM(C404:D404)</f>
        <v>9</v>
      </c>
      <c r="F404" s="45">
        <v>4</v>
      </c>
      <c r="G404" s="45">
        <v>9</v>
      </c>
      <c r="H404" s="54">
        <f>SUM(F404:G404)</f>
        <v>13</v>
      </c>
      <c r="I404" s="45">
        <v>3</v>
      </c>
      <c r="J404" s="45">
        <v>8</v>
      </c>
      <c r="K404" s="54">
        <f>SUM(I404:J404)</f>
        <v>11</v>
      </c>
      <c r="L404" s="45">
        <v>3</v>
      </c>
      <c r="M404" s="45">
        <v>6</v>
      </c>
      <c r="N404" s="54">
        <f>SUM(L404:M404)</f>
        <v>9</v>
      </c>
      <c r="O404" s="45">
        <v>6</v>
      </c>
      <c r="P404" s="45">
        <v>7</v>
      </c>
      <c r="Q404" s="54">
        <f>SUM(O404:P404)</f>
        <v>13</v>
      </c>
      <c r="R404" s="42"/>
      <c r="S404" s="2"/>
    </row>
    <row r="405" spans="1:19" ht="19.5" customHeight="1">
      <c r="A405" s="40"/>
      <c r="B405" s="46" t="s">
        <v>4</v>
      </c>
      <c r="C405" s="47">
        <f t="shared" ref="C405:Q405" si="79">SUM(C403:C404)</f>
        <v>32</v>
      </c>
      <c r="D405" s="47">
        <f t="shared" si="79"/>
        <v>28</v>
      </c>
      <c r="E405" s="47">
        <f t="shared" si="79"/>
        <v>60</v>
      </c>
      <c r="F405" s="47">
        <f t="shared" si="79"/>
        <v>33</v>
      </c>
      <c r="G405" s="47">
        <f t="shared" si="79"/>
        <v>31</v>
      </c>
      <c r="H405" s="47">
        <f t="shared" si="79"/>
        <v>64</v>
      </c>
      <c r="I405" s="47">
        <f t="shared" si="79"/>
        <v>33</v>
      </c>
      <c r="J405" s="47">
        <f t="shared" si="79"/>
        <v>31</v>
      </c>
      <c r="K405" s="47">
        <f t="shared" si="79"/>
        <v>64</v>
      </c>
      <c r="L405" s="47">
        <f t="shared" ref="L405:N405" si="80">SUM(L403:L404)</f>
        <v>33</v>
      </c>
      <c r="M405" s="47">
        <f t="shared" si="80"/>
        <v>28</v>
      </c>
      <c r="N405" s="47">
        <f t="shared" si="80"/>
        <v>61</v>
      </c>
      <c r="O405" s="47">
        <f t="shared" si="79"/>
        <v>35</v>
      </c>
      <c r="P405" s="47">
        <f t="shared" si="79"/>
        <v>30</v>
      </c>
      <c r="Q405" s="47">
        <f t="shared" si="79"/>
        <v>65</v>
      </c>
      <c r="R405" s="42"/>
      <c r="S405" s="2"/>
    </row>
    <row r="406" spans="1:19" ht="3.95" customHeight="1">
      <c r="A406" s="48"/>
      <c r="B406" s="49"/>
      <c r="C406" s="50"/>
      <c r="D406" s="50"/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0"/>
      <c r="R406" s="51"/>
      <c r="S406" s="2"/>
    </row>
    <row r="407" spans="1:19" ht="12.75" customHeight="1">
      <c r="B407" s="11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</row>
    <row r="408" spans="1:19" ht="3.95" customHeight="1">
      <c r="A408" s="36"/>
      <c r="B408" s="55"/>
      <c r="C408" s="56"/>
      <c r="D408" s="56"/>
      <c r="E408" s="56"/>
      <c r="F408" s="56"/>
      <c r="G408" s="56"/>
      <c r="H408" s="56"/>
      <c r="I408" s="56"/>
      <c r="J408" s="56"/>
      <c r="K408" s="56"/>
      <c r="L408" s="56"/>
      <c r="M408" s="56"/>
      <c r="N408" s="56"/>
      <c r="O408" s="56"/>
      <c r="P408" s="56"/>
      <c r="Q408" s="56"/>
      <c r="R408" s="57"/>
    </row>
    <row r="409" spans="1:19" ht="19.5" customHeight="1">
      <c r="A409" s="40"/>
      <c r="B409" s="52" t="s">
        <v>85</v>
      </c>
      <c r="C409" s="242">
        <v>455</v>
      </c>
      <c r="D409" s="242"/>
      <c r="E409" s="242"/>
      <c r="F409" s="242">
        <v>463</v>
      </c>
      <c r="G409" s="242"/>
      <c r="H409" s="242"/>
      <c r="I409" s="242">
        <v>476</v>
      </c>
      <c r="J409" s="242"/>
      <c r="K409" s="242"/>
      <c r="L409" s="242">
        <v>479</v>
      </c>
      <c r="M409" s="242"/>
      <c r="N409" s="242"/>
      <c r="O409" s="242">
        <v>460</v>
      </c>
      <c r="P409" s="242"/>
      <c r="Q409" s="242"/>
      <c r="R409" s="42"/>
    </row>
    <row r="410" spans="1:19" ht="19.5" customHeight="1">
      <c r="A410" s="40"/>
      <c r="B410" s="52" t="s">
        <v>19</v>
      </c>
      <c r="C410" s="244">
        <f>C409/E405</f>
        <v>7.583333333333333</v>
      </c>
      <c r="D410" s="244"/>
      <c r="E410" s="244"/>
      <c r="F410" s="244">
        <f>F409/H405</f>
        <v>7.234375</v>
      </c>
      <c r="G410" s="244"/>
      <c r="H410" s="244"/>
      <c r="I410" s="244">
        <f>I409/K405</f>
        <v>7.4375</v>
      </c>
      <c r="J410" s="244"/>
      <c r="K410" s="244"/>
      <c r="L410" s="244">
        <f>L409/N405</f>
        <v>7.8524590163934427</v>
      </c>
      <c r="M410" s="244"/>
      <c r="N410" s="244"/>
      <c r="O410" s="244">
        <f>O409/Q405</f>
        <v>7.0769230769230766</v>
      </c>
      <c r="P410" s="244"/>
      <c r="Q410" s="244"/>
      <c r="R410" s="59"/>
    </row>
    <row r="411" spans="1:19" ht="3.95" customHeight="1">
      <c r="A411" s="48"/>
      <c r="B411" s="49"/>
      <c r="C411" s="50"/>
      <c r="D411" s="50"/>
      <c r="E411" s="50"/>
      <c r="F411" s="50"/>
      <c r="G411" s="50"/>
      <c r="H411" s="50"/>
      <c r="I411" s="50"/>
      <c r="J411" s="50"/>
      <c r="K411" s="50"/>
      <c r="L411" s="117"/>
      <c r="M411" s="117"/>
      <c r="N411" s="117"/>
      <c r="O411" s="117"/>
      <c r="P411" s="117"/>
      <c r="Q411" s="117"/>
      <c r="R411" s="51"/>
    </row>
    <row r="412" spans="1:19" ht="3.95" customHeight="1">
      <c r="A412" s="73"/>
      <c r="B412" s="11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</row>
    <row r="413" spans="1:19" s="34" customFormat="1" ht="24" customHeight="1">
      <c r="B413" s="191" t="s">
        <v>88</v>
      </c>
      <c r="C413" s="192"/>
      <c r="D413" s="192"/>
      <c r="E413" s="192"/>
      <c r="F413" s="192"/>
      <c r="G413" s="192"/>
      <c r="H413" s="192"/>
      <c r="I413" s="192"/>
      <c r="J413" s="192"/>
      <c r="K413" s="192"/>
      <c r="L413" s="192"/>
      <c r="M413" s="192"/>
      <c r="N413" s="192"/>
      <c r="O413" s="192"/>
      <c r="P413" s="192"/>
      <c r="Q413" s="192"/>
      <c r="R413" s="192"/>
      <c r="S413" s="4"/>
    </row>
    <row r="414" spans="1:19" s="34" customFormat="1" ht="19.5" customHeight="1" thickBot="1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S414" s="4"/>
    </row>
    <row r="415" spans="1:19" s="34" customFormat="1" ht="15" customHeight="1" thickTop="1" thickBot="1">
      <c r="A415" s="31"/>
      <c r="B415" s="202" t="s">
        <v>28</v>
      </c>
      <c r="C415" s="203"/>
      <c r="D415" s="203"/>
      <c r="E415" s="203"/>
      <c r="F415" s="203"/>
      <c r="G415" s="203"/>
      <c r="H415" s="203"/>
      <c r="I415" s="203"/>
      <c r="J415" s="203"/>
      <c r="K415" s="203"/>
      <c r="L415" s="203"/>
      <c r="M415" s="203"/>
      <c r="N415" s="203"/>
      <c r="O415" s="203"/>
      <c r="P415" s="203"/>
      <c r="Q415" s="204"/>
      <c r="R415" s="129"/>
      <c r="S415" s="4"/>
    </row>
    <row r="416" spans="1:19" s="159" customFormat="1" ht="14.25" customHeight="1" thickTop="1">
      <c r="A416" s="158"/>
      <c r="B416" s="259" t="s">
        <v>77</v>
      </c>
      <c r="C416" s="259"/>
      <c r="D416" s="259"/>
      <c r="E416" s="259"/>
      <c r="F416" s="259"/>
      <c r="G416" s="259" t="s">
        <v>107</v>
      </c>
      <c r="H416" s="259"/>
      <c r="I416" s="259"/>
      <c r="J416" s="259"/>
      <c r="K416" s="259"/>
      <c r="L416" s="259"/>
      <c r="M416" s="259"/>
      <c r="N416" s="259"/>
      <c r="O416" s="155"/>
      <c r="P416" s="155"/>
      <c r="Q416" s="155"/>
      <c r="R416" s="155"/>
      <c r="S416" s="4"/>
    </row>
    <row r="417" spans="1:19" s="159" customFormat="1" ht="14.25" customHeight="1">
      <c r="A417" s="158"/>
      <c r="B417" s="221" t="s">
        <v>78</v>
      </c>
      <c r="C417" s="221"/>
      <c r="D417" s="221"/>
      <c r="E417" s="221"/>
      <c r="F417" s="221"/>
      <c r="G417" s="221" t="s">
        <v>108</v>
      </c>
      <c r="H417" s="221"/>
      <c r="I417" s="221"/>
      <c r="J417" s="221"/>
      <c r="K417" s="221"/>
      <c r="L417" s="221"/>
      <c r="M417" s="221"/>
      <c r="N417" s="221"/>
      <c r="O417" s="155"/>
      <c r="P417" s="155"/>
      <c r="Q417" s="155"/>
      <c r="R417" s="155"/>
      <c r="S417" s="4"/>
    </row>
    <row r="418" spans="1:19" s="159" customFormat="1" ht="14.25" customHeight="1">
      <c r="A418" s="158"/>
      <c r="B418" s="221" t="s">
        <v>79</v>
      </c>
      <c r="C418" s="221"/>
      <c r="D418" s="221"/>
      <c r="E418" s="221"/>
      <c r="F418" s="221"/>
      <c r="G418" s="221" t="s">
        <v>109</v>
      </c>
      <c r="H418" s="221"/>
      <c r="I418" s="221"/>
      <c r="J418" s="221"/>
      <c r="K418" s="221"/>
      <c r="L418" s="221"/>
      <c r="M418" s="221"/>
      <c r="N418" s="221"/>
      <c r="O418" s="173"/>
      <c r="P418" s="155"/>
      <c r="Q418" s="155"/>
      <c r="R418" s="155"/>
      <c r="S418" s="4"/>
    </row>
    <row r="419" spans="1:19" s="159" customFormat="1" ht="14.25" customHeight="1">
      <c r="A419" s="158"/>
      <c r="B419" s="155"/>
      <c r="C419" s="155"/>
      <c r="D419" s="155"/>
      <c r="F419" s="260"/>
      <c r="G419" s="221" t="s">
        <v>110</v>
      </c>
      <c r="H419" s="221"/>
      <c r="I419" s="221"/>
      <c r="J419" s="221"/>
      <c r="K419" s="221"/>
      <c r="L419" s="221"/>
      <c r="M419" s="221"/>
      <c r="N419" s="221"/>
      <c r="O419" s="173"/>
      <c r="P419" s="155"/>
      <c r="Q419" s="155"/>
      <c r="R419" s="155"/>
      <c r="S419" s="4"/>
    </row>
    <row r="420" spans="1:19" s="34" customFormat="1">
      <c r="A420" s="73"/>
      <c r="B420" s="154"/>
      <c r="C420" s="154"/>
      <c r="D420" s="154"/>
      <c r="L420" s="130"/>
      <c r="M420" s="130"/>
      <c r="N420" s="130"/>
      <c r="O420" s="130"/>
      <c r="P420" s="130"/>
      <c r="Q420" s="130"/>
      <c r="R420" s="160"/>
      <c r="S420" s="4"/>
    </row>
    <row r="421" spans="1:19" s="34" customFormat="1" ht="3.75" customHeight="1">
      <c r="A421" s="36"/>
      <c r="B421" s="55"/>
      <c r="C421" s="56"/>
      <c r="D421" s="56"/>
      <c r="E421" s="56"/>
      <c r="F421" s="56"/>
      <c r="G421" s="56"/>
      <c r="H421" s="56"/>
      <c r="I421" s="56"/>
      <c r="J421" s="56"/>
      <c r="K421" s="56"/>
      <c r="L421" s="118"/>
      <c r="M421" s="118"/>
      <c r="N421" s="118"/>
      <c r="O421" s="118"/>
      <c r="P421" s="118"/>
      <c r="Q421" s="118"/>
      <c r="R421" s="57"/>
      <c r="S421" s="4"/>
    </row>
    <row r="422" spans="1:19" s="34" customFormat="1" ht="19.5" customHeight="1">
      <c r="A422" s="40"/>
      <c r="B422" s="134" t="s">
        <v>13</v>
      </c>
      <c r="C422" s="178" t="s">
        <v>31</v>
      </c>
      <c r="D422" s="178"/>
      <c r="E422" s="178"/>
      <c r="F422" s="178" t="s">
        <v>32</v>
      </c>
      <c r="G422" s="178"/>
      <c r="H422" s="178"/>
      <c r="I422" s="178" t="s">
        <v>29</v>
      </c>
      <c r="J422" s="178"/>
      <c r="K422" s="178"/>
      <c r="L422" s="178" t="s">
        <v>35</v>
      </c>
      <c r="M422" s="178"/>
      <c r="N422" s="178"/>
      <c r="O422" s="178" t="s">
        <v>35</v>
      </c>
      <c r="P422" s="178"/>
      <c r="Q422" s="178"/>
      <c r="R422" s="42"/>
      <c r="S422" s="4"/>
    </row>
    <row r="423" spans="1:19" s="34" customFormat="1" ht="19.5" customHeight="1">
      <c r="A423" s="40"/>
      <c r="B423" s="134"/>
      <c r="C423" s="128" t="s">
        <v>20</v>
      </c>
      <c r="D423" s="128" t="s">
        <v>22</v>
      </c>
      <c r="E423" s="128" t="s">
        <v>21</v>
      </c>
      <c r="F423" s="128" t="s">
        <v>20</v>
      </c>
      <c r="G423" s="128" t="s">
        <v>22</v>
      </c>
      <c r="H423" s="128" t="s">
        <v>21</v>
      </c>
      <c r="I423" s="128" t="s">
        <v>20</v>
      </c>
      <c r="J423" s="128" t="s">
        <v>22</v>
      </c>
      <c r="K423" s="128" t="s">
        <v>21</v>
      </c>
      <c r="L423" s="138" t="s">
        <v>20</v>
      </c>
      <c r="M423" s="138" t="s">
        <v>22</v>
      </c>
      <c r="N423" s="138" t="s">
        <v>21</v>
      </c>
      <c r="O423" s="128" t="s">
        <v>20</v>
      </c>
      <c r="P423" s="128" t="s">
        <v>22</v>
      </c>
      <c r="Q423" s="128" t="s">
        <v>21</v>
      </c>
      <c r="R423" s="42"/>
      <c r="S423" s="4"/>
    </row>
    <row r="424" spans="1:19" s="34" customFormat="1" ht="19.5" customHeight="1">
      <c r="A424" s="40"/>
      <c r="B424" s="52" t="s">
        <v>17</v>
      </c>
      <c r="C424" s="44">
        <v>10</v>
      </c>
      <c r="D424" s="44">
        <v>18</v>
      </c>
      <c r="E424" s="53">
        <f>SUM(C424:D424)</f>
        <v>28</v>
      </c>
      <c r="F424" s="44">
        <v>10</v>
      </c>
      <c r="G424" s="44">
        <v>16</v>
      </c>
      <c r="H424" s="53">
        <f>SUM(F424:G424)</f>
        <v>26</v>
      </c>
      <c r="I424" s="44">
        <v>10</v>
      </c>
      <c r="J424" s="44">
        <v>16</v>
      </c>
      <c r="K424" s="53">
        <f>SUM(I424:J424)</f>
        <v>26</v>
      </c>
      <c r="L424" s="44">
        <v>10</v>
      </c>
      <c r="M424" s="44">
        <v>17</v>
      </c>
      <c r="N424" s="53">
        <f>SUM(L424:M424)</f>
        <v>27</v>
      </c>
      <c r="O424" s="44">
        <v>10</v>
      </c>
      <c r="P424" s="44">
        <v>19</v>
      </c>
      <c r="Q424" s="53">
        <f>SUM(O424:P424)</f>
        <v>29</v>
      </c>
      <c r="R424" s="42"/>
      <c r="S424" s="4"/>
    </row>
    <row r="425" spans="1:19" s="34" customFormat="1" ht="19.5" customHeight="1">
      <c r="A425" s="40"/>
      <c r="B425" s="52" t="s">
        <v>12</v>
      </c>
      <c r="C425" s="45">
        <v>8</v>
      </c>
      <c r="D425" s="45">
        <v>12</v>
      </c>
      <c r="E425" s="54">
        <f>SUM(C425:D425)</f>
        <v>20</v>
      </c>
      <c r="F425" s="45">
        <v>21</v>
      </c>
      <c r="G425" s="45">
        <v>32</v>
      </c>
      <c r="H425" s="54">
        <f>SUM(F425:G425)</f>
        <v>53</v>
      </c>
      <c r="I425" s="45">
        <v>25</v>
      </c>
      <c r="J425" s="45">
        <v>30</v>
      </c>
      <c r="K425" s="54">
        <f>SUM(I425:J425)</f>
        <v>55</v>
      </c>
      <c r="L425" s="45">
        <v>19</v>
      </c>
      <c r="M425" s="45">
        <v>30</v>
      </c>
      <c r="N425" s="54">
        <f>SUM(L425:M425)</f>
        <v>49</v>
      </c>
      <c r="O425" s="45">
        <v>18</v>
      </c>
      <c r="P425" s="45">
        <v>28</v>
      </c>
      <c r="Q425" s="54">
        <f>SUM(O425:P425)</f>
        <v>46</v>
      </c>
      <c r="R425" s="42"/>
      <c r="S425" s="4"/>
    </row>
    <row r="426" spans="1:19" s="34" customFormat="1" ht="19.5" customHeight="1">
      <c r="A426" s="40"/>
      <c r="B426" s="46" t="s">
        <v>34</v>
      </c>
      <c r="C426" s="47">
        <f t="shared" ref="C426:P426" si="81">SUM(C424:C425)</f>
        <v>18</v>
      </c>
      <c r="D426" s="47">
        <f t="shared" si="81"/>
        <v>30</v>
      </c>
      <c r="E426" s="47">
        <f t="shared" si="81"/>
        <v>48</v>
      </c>
      <c r="F426" s="47">
        <f t="shared" si="81"/>
        <v>31</v>
      </c>
      <c r="G426" s="47">
        <f t="shared" si="81"/>
        <v>48</v>
      </c>
      <c r="H426" s="47">
        <f t="shared" si="81"/>
        <v>79</v>
      </c>
      <c r="I426" s="47">
        <f t="shared" si="81"/>
        <v>35</v>
      </c>
      <c r="J426" s="47">
        <f t="shared" si="81"/>
        <v>46</v>
      </c>
      <c r="K426" s="47">
        <f t="shared" si="81"/>
        <v>81</v>
      </c>
      <c r="L426" s="47">
        <f t="shared" ref="L426:N426" si="82">SUM(L424:L425)</f>
        <v>29</v>
      </c>
      <c r="M426" s="47">
        <f t="shared" si="82"/>
        <v>47</v>
      </c>
      <c r="N426" s="47">
        <f t="shared" si="82"/>
        <v>76</v>
      </c>
      <c r="O426" s="47">
        <f t="shared" si="81"/>
        <v>28</v>
      </c>
      <c r="P426" s="47">
        <f t="shared" si="81"/>
        <v>47</v>
      </c>
      <c r="Q426" s="47">
        <f t="shared" ref="Q426" si="83">SUM(Q424:Q425)</f>
        <v>75</v>
      </c>
      <c r="R426" s="42"/>
      <c r="S426" s="4"/>
    </row>
    <row r="427" spans="1:19" s="34" customFormat="1" ht="3.75" customHeight="1">
      <c r="A427" s="48"/>
      <c r="B427" s="49"/>
      <c r="C427" s="50"/>
      <c r="D427" s="50"/>
      <c r="E427" s="50"/>
      <c r="F427" s="50"/>
      <c r="G427" s="50"/>
      <c r="H427" s="50"/>
      <c r="I427" s="50"/>
      <c r="J427" s="50"/>
      <c r="K427" s="50"/>
      <c r="L427" s="50"/>
      <c r="M427" s="50"/>
      <c r="N427" s="50"/>
      <c r="O427" s="50"/>
      <c r="P427" s="50"/>
      <c r="Q427" s="50"/>
      <c r="R427" s="51"/>
      <c r="S427" s="4"/>
    </row>
    <row r="428" spans="1:19" s="34" customFormat="1">
      <c r="A428" s="73"/>
      <c r="B428" s="161"/>
      <c r="C428" s="4"/>
      <c r="D428" s="4"/>
      <c r="E428" s="4"/>
      <c r="F428" s="4"/>
      <c r="G428" s="4"/>
      <c r="H428" s="4"/>
      <c r="I428" s="4"/>
      <c r="J428" s="4"/>
      <c r="K428" s="4"/>
      <c r="L428" s="9"/>
      <c r="M428" s="9"/>
      <c r="N428" s="9"/>
      <c r="O428" s="9"/>
      <c r="P428" s="9"/>
      <c r="Q428" s="9"/>
      <c r="R428" s="4"/>
      <c r="S428" s="4"/>
    </row>
    <row r="429" spans="1:19" s="34" customFormat="1" ht="3.75" customHeight="1">
      <c r="A429" s="36"/>
      <c r="B429" s="55"/>
      <c r="C429" s="56"/>
      <c r="D429" s="56"/>
      <c r="E429" s="56"/>
      <c r="F429" s="56"/>
      <c r="G429" s="56"/>
      <c r="H429" s="56"/>
      <c r="I429" s="56"/>
      <c r="J429" s="56"/>
      <c r="K429" s="56"/>
      <c r="L429" s="56"/>
      <c r="M429" s="56"/>
      <c r="N429" s="56"/>
      <c r="O429" s="56"/>
      <c r="P429" s="56"/>
      <c r="Q429" s="56"/>
      <c r="R429" s="57"/>
      <c r="S429" s="4"/>
    </row>
    <row r="430" spans="1:19" s="34" customFormat="1">
      <c r="A430" s="40"/>
      <c r="B430" s="74" t="s">
        <v>2</v>
      </c>
      <c r="C430" s="74"/>
      <c r="D430" s="74"/>
      <c r="E430" s="74"/>
      <c r="F430" s="74"/>
      <c r="G430" s="74"/>
      <c r="H430" s="74"/>
      <c r="I430" s="74"/>
      <c r="J430" s="74"/>
      <c r="K430" s="74"/>
      <c r="L430" s="74"/>
      <c r="M430" s="74"/>
      <c r="N430" s="74"/>
      <c r="O430" s="74"/>
      <c r="P430" s="74"/>
      <c r="Q430" s="74"/>
      <c r="R430" s="42"/>
      <c r="S430" s="4"/>
    </row>
    <row r="431" spans="1:19" s="34" customFormat="1" ht="19.5" customHeight="1">
      <c r="A431" s="40"/>
      <c r="B431" s="52" t="s">
        <v>3</v>
      </c>
      <c r="C431" s="44">
        <v>15</v>
      </c>
      <c r="D431" s="44">
        <v>22</v>
      </c>
      <c r="E431" s="53">
        <f>SUM(C431:D431)</f>
        <v>37</v>
      </c>
      <c r="F431" s="44">
        <v>25</v>
      </c>
      <c r="G431" s="44">
        <v>37</v>
      </c>
      <c r="H431" s="53">
        <f>SUM(F431:G431)</f>
        <v>62</v>
      </c>
      <c r="I431" s="44">
        <v>28</v>
      </c>
      <c r="J431" s="44">
        <v>38</v>
      </c>
      <c r="K431" s="53">
        <f>SUM(I431:J431)</f>
        <v>66</v>
      </c>
      <c r="L431" s="44">
        <v>27</v>
      </c>
      <c r="M431" s="44">
        <v>39</v>
      </c>
      <c r="N431" s="53">
        <f>SUM(L431:M431)</f>
        <v>66</v>
      </c>
      <c r="O431" s="44">
        <v>27</v>
      </c>
      <c r="P431" s="44">
        <v>40</v>
      </c>
      <c r="Q431" s="53">
        <f>SUM(O431:P431)</f>
        <v>67</v>
      </c>
      <c r="R431" s="42"/>
      <c r="S431" s="4"/>
    </row>
    <row r="432" spans="1:19" s="34" customFormat="1" ht="19.5" customHeight="1">
      <c r="A432" s="40"/>
      <c r="B432" s="52" t="s">
        <v>18</v>
      </c>
      <c r="C432" s="45">
        <v>3</v>
      </c>
      <c r="D432" s="45">
        <v>8</v>
      </c>
      <c r="E432" s="54">
        <f>SUM(C432:D432)</f>
        <v>11</v>
      </c>
      <c r="F432" s="45">
        <v>6</v>
      </c>
      <c r="G432" s="45">
        <v>11</v>
      </c>
      <c r="H432" s="54">
        <f>SUM(F432:G432)</f>
        <v>17</v>
      </c>
      <c r="I432" s="45">
        <v>7</v>
      </c>
      <c r="J432" s="45">
        <v>8</v>
      </c>
      <c r="K432" s="54">
        <f>SUM(I432:J432)</f>
        <v>15</v>
      </c>
      <c r="L432" s="45">
        <v>2</v>
      </c>
      <c r="M432" s="45">
        <v>8</v>
      </c>
      <c r="N432" s="54">
        <f>SUM(L432:M432)</f>
        <v>10</v>
      </c>
      <c r="O432" s="45">
        <v>1</v>
      </c>
      <c r="P432" s="45">
        <v>7</v>
      </c>
      <c r="Q432" s="54">
        <f>SUM(O432:P432)</f>
        <v>8</v>
      </c>
      <c r="R432" s="42"/>
      <c r="S432" s="4"/>
    </row>
    <row r="433" spans="1:44" s="34" customFormat="1" ht="19.5" customHeight="1">
      <c r="A433" s="40"/>
      <c r="B433" s="46" t="s">
        <v>4</v>
      </c>
      <c r="C433" s="47">
        <f t="shared" ref="C433:Q433" si="84">SUM(C431:C432)</f>
        <v>18</v>
      </c>
      <c r="D433" s="47">
        <f t="shared" si="84"/>
        <v>30</v>
      </c>
      <c r="E433" s="47">
        <f t="shared" si="84"/>
        <v>48</v>
      </c>
      <c r="F433" s="47">
        <f t="shared" si="84"/>
        <v>31</v>
      </c>
      <c r="G433" s="47">
        <f t="shared" si="84"/>
        <v>48</v>
      </c>
      <c r="H433" s="47">
        <f t="shared" si="84"/>
        <v>79</v>
      </c>
      <c r="I433" s="47">
        <f t="shared" si="84"/>
        <v>35</v>
      </c>
      <c r="J433" s="47">
        <f t="shared" si="84"/>
        <v>46</v>
      </c>
      <c r="K433" s="47">
        <f t="shared" si="84"/>
        <v>81</v>
      </c>
      <c r="L433" s="47">
        <f t="shared" ref="L433:N433" si="85">SUM(L431:L432)</f>
        <v>29</v>
      </c>
      <c r="M433" s="47">
        <f t="shared" si="85"/>
        <v>47</v>
      </c>
      <c r="N433" s="47">
        <f t="shared" si="85"/>
        <v>76</v>
      </c>
      <c r="O433" s="47">
        <f t="shared" si="84"/>
        <v>28</v>
      </c>
      <c r="P433" s="47">
        <f t="shared" si="84"/>
        <v>47</v>
      </c>
      <c r="Q433" s="47">
        <f t="shared" si="84"/>
        <v>75</v>
      </c>
      <c r="R433" s="42"/>
      <c r="S433" s="4"/>
    </row>
    <row r="434" spans="1:44" s="34" customFormat="1" ht="3.75" customHeight="1">
      <c r="A434" s="48"/>
      <c r="B434" s="49"/>
      <c r="C434" s="50"/>
      <c r="D434" s="50"/>
      <c r="E434" s="50"/>
      <c r="F434" s="50"/>
      <c r="G434" s="50"/>
      <c r="H434" s="50"/>
      <c r="I434" s="50"/>
      <c r="J434" s="50"/>
      <c r="K434" s="50"/>
      <c r="L434" s="50"/>
      <c r="M434" s="50"/>
      <c r="N434" s="50"/>
      <c r="O434" s="50"/>
      <c r="P434" s="50"/>
      <c r="Q434" s="50"/>
      <c r="R434" s="51"/>
      <c r="S434" s="4"/>
    </row>
    <row r="435" spans="1:44" s="34" customFormat="1">
      <c r="A435" s="2"/>
      <c r="B435" s="11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4"/>
    </row>
    <row r="436" spans="1:44" s="34" customFormat="1" ht="3.75" customHeight="1">
      <c r="A436" s="36"/>
      <c r="B436" s="55"/>
      <c r="C436" s="56"/>
      <c r="D436" s="56"/>
      <c r="E436" s="56"/>
      <c r="F436" s="56"/>
      <c r="G436" s="56"/>
      <c r="H436" s="56"/>
      <c r="I436" s="56"/>
      <c r="J436" s="56"/>
      <c r="K436" s="56"/>
      <c r="L436" s="56"/>
      <c r="M436" s="56"/>
      <c r="N436" s="56"/>
      <c r="O436" s="56"/>
      <c r="P436" s="56"/>
      <c r="Q436" s="56"/>
      <c r="R436" s="57"/>
      <c r="S436" s="4"/>
    </row>
    <row r="437" spans="1:44" s="34" customFormat="1" ht="19.5" customHeight="1">
      <c r="A437" s="40"/>
      <c r="B437" s="52" t="s">
        <v>85</v>
      </c>
      <c r="C437" s="242" t="s">
        <v>33</v>
      </c>
      <c r="D437" s="242"/>
      <c r="E437" s="242"/>
      <c r="F437" s="242">
        <v>531</v>
      </c>
      <c r="G437" s="242"/>
      <c r="H437" s="242"/>
      <c r="I437" s="242">
        <v>461</v>
      </c>
      <c r="J437" s="242"/>
      <c r="K437" s="242"/>
      <c r="L437" s="242">
        <v>469</v>
      </c>
      <c r="M437" s="242"/>
      <c r="N437" s="242"/>
      <c r="O437" s="242">
        <v>534</v>
      </c>
      <c r="P437" s="242"/>
      <c r="Q437" s="242"/>
      <c r="R437" s="42"/>
      <c r="S437" s="4"/>
    </row>
    <row r="438" spans="1:44" s="34" customFormat="1" ht="19.5" customHeight="1">
      <c r="A438" s="40"/>
      <c r="B438" s="52" t="s">
        <v>19</v>
      </c>
      <c r="C438" s="243" t="s">
        <v>33</v>
      </c>
      <c r="D438" s="243"/>
      <c r="E438" s="243"/>
      <c r="F438" s="244">
        <f>F437/H433</f>
        <v>6.7215189873417724</v>
      </c>
      <c r="G438" s="244"/>
      <c r="H438" s="244"/>
      <c r="I438" s="244">
        <f>I437/K433</f>
        <v>5.6913580246913584</v>
      </c>
      <c r="J438" s="244"/>
      <c r="K438" s="244"/>
      <c r="L438" s="244">
        <f>L437/N433</f>
        <v>6.1710526315789478</v>
      </c>
      <c r="M438" s="244"/>
      <c r="N438" s="244"/>
      <c r="O438" s="244">
        <f>O437/Q433</f>
        <v>7.12</v>
      </c>
      <c r="P438" s="244"/>
      <c r="Q438" s="244"/>
      <c r="R438" s="59"/>
      <c r="S438" s="4"/>
    </row>
    <row r="439" spans="1:44" s="34" customFormat="1" ht="3.75" customHeight="1">
      <c r="A439" s="48"/>
      <c r="B439" s="49"/>
      <c r="C439" s="50"/>
      <c r="D439" s="50"/>
      <c r="E439" s="50"/>
      <c r="F439" s="50"/>
      <c r="G439" s="50"/>
      <c r="H439" s="50"/>
      <c r="I439" s="50"/>
      <c r="J439" s="50"/>
      <c r="K439" s="50"/>
      <c r="L439" s="117"/>
      <c r="M439" s="117"/>
      <c r="N439" s="117"/>
      <c r="O439" s="117"/>
      <c r="P439" s="117"/>
      <c r="Q439" s="117"/>
      <c r="R439" s="51"/>
      <c r="S439" s="4"/>
    </row>
    <row r="440" spans="1:44" s="34" customFormat="1" ht="24" customHeight="1">
      <c r="B440" s="191" t="s">
        <v>88</v>
      </c>
      <c r="C440" s="192"/>
      <c r="D440" s="192"/>
      <c r="E440" s="192"/>
      <c r="F440" s="192"/>
      <c r="G440" s="192"/>
      <c r="H440" s="192"/>
      <c r="I440" s="192"/>
      <c r="J440" s="192"/>
      <c r="K440" s="192"/>
      <c r="L440" s="192"/>
      <c r="M440" s="192"/>
      <c r="N440" s="192"/>
      <c r="O440" s="192"/>
      <c r="P440" s="192"/>
      <c r="Q440" s="192"/>
      <c r="R440" s="192"/>
      <c r="S440" s="4"/>
    </row>
    <row r="441" spans="1:44" s="34" customFormat="1" ht="9.75" customHeight="1">
      <c r="B441" s="162"/>
      <c r="C441" s="98"/>
      <c r="D441" s="98"/>
      <c r="E441" s="98"/>
      <c r="F441" s="98"/>
      <c r="G441" s="98"/>
      <c r="H441" s="98"/>
      <c r="I441" s="98"/>
      <c r="J441" s="98"/>
      <c r="K441" s="98"/>
      <c r="L441" s="98"/>
      <c r="M441" s="98"/>
      <c r="N441" s="98"/>
      <c r="O441" s="98"/>
      <c r="P441" s="98"/>
      <c r="Q441" s="98"/>
      <c r="R441" s="98"/>
      <c r="S441" s="99"/>
      <c r="T441" s="163"/>
    </row>
    <row r="442" spans="1:44" s="16" customFormat="1" ht="12.75" customHeight="1" thickBot="1">
      <c r="A442" s="7"/>
      <c r="B442" s="222" t="s">
        <v>11</v>
      </c>
      <c r="C442" s="212"/>
      <c r="D442" s="212"/>
      <c r="E442" s="212"/>
      <c r="F442" s="212"/>
      <c r="G442" s="212"/>
      <c r="H442" s="212"/>
      <c r="I442" s="212"/>
      <c r="J442" s="212"/>
      <c r="K442" s="212"/>
      <c r="L442" s="212"/>
      <c r="M442" s="212"/>
      <c r="N442" s="212"/>
      <c r="O442" s="212"/>
      <c r="P442" s="212"/>
      <c r="Q442" s="223"/>
      <c r="R442" s="156"/>
      <c r="S442" s="157"/>
      <c r="T442" s="34"/>
      <c r="U442" s="34"/>
      <c r="V442" s="34"/>
      <c r="W442" s="34"/>
      <c r="X442" s="34"/>
      <c r="Y442" s="34"/>
      <c r="Z442" s="34"/>
      <c r="AA442" s="34"/>
      <c r="AB442" s="34"/>
      <c r="AC442" s="34"/>
      <c r="AD442" s="34"/>
      <c r="AE442" s="34"/>
      <c r="AF442" s="34"/>
      <c r="AG442" s="34"/>
      <c r="AH442" s="34"/>
      <c r="AI442" s="34"/>
      <c r="AJ442" s="34"/>
      <c r="AK442" s="34"/>
      <c r="AL442" s="34"/>
      <c r="AM442" s="34"/>
      <c r="AN442" s="34"/>
      <c r="AO442" s="34"/>
      <c r="AP442" s="34"/>
      <c r="AQ442" s="34"/>
      <c r="AR442" s="34"/>
    </row>
    <row r="443" spans="1:44" ht="14.25" customHeight="1" thickTop="1" thickBot="1">
      <c r="A443" s="8"/>
      <c r="B443" s="220" t="s">
        <v>80</v>
      </c>
      <c r="C443" s="211"/>
      <c r="D443" s="211"/>
      <c r="F443" s="225"/>
      <c r="G443" s="211" t="s">
        <v>102</v>
      </c>
      <c r="H443" s="211"/>
      <c r="I443" s="211"/>
      <c r="J443" s="211"/>
      <c r="K443" s="211"/>
      <c r="L443" s="211"/>
      <c r="M443" s="211"/>
      <c r="N443" s="211"/>
      <c r="O443" s="211"/>
      <c r="P443" s="111"/>
      <c r="Q443" s="111"/>
      <c r="R443" s="69"/>
      <c r="S443" s="3"/>
    </row>
    <row r="444" spans="1:44" ht="14.25" customHeight="1" thickTop="1" thickBot="1">
      <c r="A444" s="8"/>
      <c r="B444" s="213" t="s">
        <v>81</v>
      </c>
      <c r="C444" s="195"/>
      <c r="D444" s="195"/>
      <c r="F444" s="152"/>
      <c r="G444" s="183" t="s">
        <v>103</v>
      </c>
      <c r="H444" s="183"/>
      <c r="I444" s="183"/>
      <c r="J444" s="183"/>
      <c r="K444" s="183"/>
      <c r="L444" s="183"/>
      <c r="M444" s="183"/>
      <c r="N444" s="183"/>
      <c r="O444" s="152"/>
      <c r="P444" s="110"/>
      <c r="Q444" s="110"/>
      <c r="R444" s="69"/>
      <c r="S444" s="3"/>
    </row>
    <row r="445" spans="1:44" ht="14.25" customHeight="1" thickTop="1" thickBot="1">
      <c r="A445" s="8"/>
      <c r="B445" s="193" t="s">
        <v>82</v>
      </c>
      <c r="C445" s="194"/>
      <c r="D445" s="194"/>
      <c r="F445" s="152"/>
      <c r="G445" s="183" t="s">
        <v>101</v>
      </c>
      <c r="H445" s="183"/>
      <c r="I445" s="183"/>
      <c r="J445" s="183"/>
      <c r="K445" s="183"/>
      <c r="L445" s="183"/>
      <c r="M445" s="183"/>
      <c r="N445" s="183"/>
      <c r="O445" s="152"/>
      <c r="P445" s="110"/>
      <c r="Q445" s="110"/>
      <c r="R445" s="69"/>
      <c r="S445" s="3"/>
    </row>
    <row r="446" spans="1:44" ht="13.5" customHeight="1" thickTop="1" thickBot="1">
      <c r="A446" s="30"/>
      <c r="B446" s="193" t="s">
        <v>71</v>
      </c>
      <c r="C446" s="194"/>
      <c r="D446" s="194"/>
      <c r="F446" s="152"/>
      <c r="G446" s="183" t="s">
        <v>100</v>
      </c>
      <c r="H446" s="183"/>
      <c r="I446" s="183"/>
      <c r="J446" s="183"/>
      <c r="K446" s="183"/>
      <c r="L446" s="183"/>
      <c r="M446" s="183"/>
      <c r="N446" s="183"/>
      <c r="O446" s="152"/>
      <c r="P446" s="110"/>
      <c r="Q446" s="110"/>
      <c r="R446" s="72"/>
    </row>
    <row r="447" spans="1:44" ht="13.5" customHeight="1" thickTop="1" thickBot="1">
      <c r="A447" s="129"/>
      <c r="B447" s="129"/>
      <c r="C447" s="129"/>
      <c r="D447" s="129"/>
      <c r="F447" s="152"/>
      <c r="G447" s="183" t="s">
        <v>111</v>
      </c>
      <c r="H447" s="183"/>
      <c r="I447" s="183"/>
      <c r="J447" s="183"/>
      <c r="K447" s="183"/>
      <c r="L447" s="183"/>
      <c r="M447" s="183"/>
      <c r="N447" s="183"/>
      <c r="O447" s="152"/>
      <c r="P447" s="110"/>
      <c r="Q447" s="110"/>
      <c r="R447" s="31"/>
    </row>
    <row r="448" spans="1:44" ht="13.5" thickTop="1">
      <c r="A448" s="129"/>
      <c r="B448" s="129"/>
      <c r="C448" s="129"/>
      <c r="D448" s="129"/>
      <c r="F448" s="262"/>
      <c r="G448" s="195" t="s">
        <v>112</v>
      </c>
      <c r="H448" s="195"/>
      <c r="I448" s="195"/>
      <c r="J448" s="195"/>
      <c r="K448" s="195"/>
      <c r="L448" s="195"/>
      <c r="M448" s="195"/>
      <c r="N448" s="195"/>
      <c r="O448" s="262"/>
      <c r="P448" s="110"/>
      <c r="Q448" s="110"/>
      <c r="R448" s="31"/>
    </row>
    <row r="449" spans="1:18">
      <c r="A449" s="175"/>
      <c r="B449" s="175"/>
      <c r="C449" s="175"/>
      <c r="D449" s="175"/>
      <c r="F449" s="261"/>
      <c r="G449" s="175"/>
      <c r="H449" s="175"/>
      <c r="I449" s="175"/>
      <c r="J449" s="175"/>
      <c r="K449" s="175"/>
      <c r="L449" s="175"/>
      <c r="M449" s="175"/>
      <c r="N449" s="175"/>
      <c r="O449" s="261"/>
      <c r="P449" s="110"/>
      <c r="Q449" s="110"/>
      <c r="R449" s="31"/>
    </row>
    <row r="450" spans="1:18" ht="3.75" customHeight="1">
      <c r="A450" s="79"/>
      <c r="B450" s="56"/>
      <c r="C450" s="56"/>
      <c r="D450" s="56"/>
      <c r="E450" s="56"/>
      <c r="F450" s="56"/>
      <c r="G450" s="56"/>
      <c r="H450" s="62"/>
      <c r="I450" s="56"/>
      <c r="J450" s="56"/>
      <c r="K450" s="62"/>
      <c r="L450" s="119"/>
      <c r="M450" s="119"/>
      <c r="N450" s="119"/>
      <c r="O450" s="119"/>
      <c r="P450" s="119"/>
      <c r="Q450" s="119"/>
      <c r="R450" s="63"/>
    </row>
    <row r="451" spans="1:18" ht="19.5" customHeight="1">
      <c r="A451" s="77"/>
      <c r="B451" s="134" t="s">
        <v>13</v>
      </c>
      <c r="C451" s="178" t="s">
        <v>31</v>
      </c>
      <c r="D451" s="178"/>
      <c r="E451" s="178"/>
      <c r="F451" s="178" t="s">
        <v>32</v>
      </c>
      <c r="G451" s="178"/>
      <c r="H451" s="178"/>
      <c r="I451" s="178" t="s">
        <v>29</v>
      </c>
      <c r="J451" s="178"/>
      <c r="K451" s="178"/>
      <c r="L451" s="178" t="s">
        <v>35</v>
      </c>
      <c r="M451" s="178"/>
      <c r="N451" s="178"/>
      <c r="O451" s="178" t="s">
        <v>35</v>
      </c>
      <c r="P451" s="178"/>
      <c r="Q451" s="178"/>
      <c r="R451" s="65"/>
    </row>
    <row r="452" spans="1:18" ht="19.5" customHeight="1">
      <c r="A452" s="66"/>
      <c r="B452" s="134"/>
      <c r="C452" s="128" t="s">
        <v>20</v>
      </c>
      <c r="D452" s="128" t="s">
        <v>22</v>
      </c>
      <c r="E452" s="128" t="s">
        <v>21</v>
      </c>
      <c r="F452" s="128" t="s">
        <v>20</v>
      </c>
      <c r="G452" s="128" t="s">
        <v>22</v>
      </c>
      <c r="H452" s="128" t="s">
        <v>21</v>
      </c>
      <c r="I452" s="128" t="s">
        <v>20</v>
      </c>
      <c r="J452" s="128" t="s">
        <v>22</v>
      </c>
      <c r="K452" s="128" t="s">
        <v>21</v>
      </c>
      <c r="L452" s="138" t="s">
        <v>20</v>
      </c>
      <c r="M452" s="138" t="s">
        <v>22</v>
      </c>
      <c r="N452" s="138" t="s">
        <v>21</v>
      </c>
      <c r="O452" s="128" t="s">
        <v>20</v>
      </c>
      <c r="P452" s="128" t="s">
        <v>22</v>
      </c>
      <c r="Q452" s="128" t="s">
        <v>21</v>
      </c>
      <c r="R452" s="65"/>
    </row>
    <row r="453" spans="1:18" ht="19.5" customHeight="1">
      <c r="A453" s="77"/>
      <c r="B453" s="52" t="s">
        <v>17</v>
      </c>
      <c r="C453" s="44">
        <v>4</v>
      </c>
      <c r="D453" s="44">
        <v>18</v>
      </c>
      <c r="E453" s="53">
        <f>SUM(C453:D453)</f>
        <v>22</v>
      </c>
      <c r="F453" s="44">
        <v>4</v>
      </c>
      <c r="G453" s="44">
        <v>18</v>
      </c>
      <c r="H453" s="53">
        <f>SUM(F453:G453)</f>
        <v>22</v>
      </c>
      <c r="I453" s="44">
        <v>6</v>
      </c>
      <c r="J453" s="44">
        <v>20</v>
      </c>
      <c r="K453" s="53">
        <f>SUM(I453:J453)</f>
        <v>26</v>
      </c>
      <c r="L453" s="44">
        <v>6</v>
      </c>
      <c r="M453" s="44">
        <v>20</v>
      </c>
      <c r="N453" s="53">
        <f>SUM(L453:M453)</f>
        <v>26</v>
      </c>
      <c r="O453" s="44">
        <v>6</v>
      </c>
      <c r="P453" s="44">
        <v>24</v>
      </c>
      <c r="Q453" s="53">
        <f>SUM(O453:P453)</f>
        <v>30</v>
      </c>
      <c r="R453" s="65"/>
    </row>
    <row r="454" spans="1:18" ht="19.5" customHeight="1">
      <c r="A454" s="77"/>
      <c r="B454" s="52" t="s">
        <v>12</v>
      </c>
      <c r="C454" s="45">
        <v>21</v>
      </c>
      <c r="D454" s="45">
        <v>74</v>
      </c>
      <c r="E454" s="54">
        <f>SUM(C454:D454)</f>
        <v>95</v>
      </c>
      <c r="F454" s="45">
        <v>20</v>
      </c>
      <c r="G454" s="45">
        <v>81</v>
      </c>
      <c r="H454" s="54">
        <f>SUM(F454:G454)</f>
        <v>101</v>
      </c>
      <c r="I454" s="45">
        <v>20</v>
      </c>
      <c r="J454" s="45">
        <v>93</v>
      </c>
      <c r="K454" s="54">
        <f>SUM(I454:J454)</f>
        <v>113</v>
      </c>
      <c r="L454" s="45">
        <v>22</v>
      </c>
      <c r="M454" s="45">
        <v>99</v>
      </c>
      <c r="N454" s="54">
        <f>SUM(L454:M454)</f>
        <v>121</v>
      </c>
      <c r="O454" s="45">
        <v>25</v>
      </c>
      <c r="P454" s="45">
        <v>105</v>
      </c>
      <c r="Q454" s="54">
        <f>SUM(O454:P454)</f>
        <v>130</v>
      </c>
      <c r="R454" s="65"/>
    </row>
    <row r="455" spans="1:18" ht="19.5" customHeight="1">
      <c r="A455" s="78"/>
      <c r="B455" s="46" t="s">
        <v>34</v>
      </c>
      <c r="C455" s="47">
        <f t="shared" ref="C455:N455" si="86">SUM(C453:C454)</f>
        <v>25</v>
      </c>
      <c r="D455" s="47">
        <f t="shared" si="86"/>
        <v>92</v>
      </c>
      <c r="E455" s="47">
        <f t="shared" si="86"/>
        <v>117</v>
      </c>
      <c r="F455" s="47">
        <f t="shared" si="86"/>
        <v>24</v>
      </c>
      <c r="G455" s="47">
        <f t="shared" si="86"/>
        <v>99</v>
      </c>
      <c r="H455" s="47">
        <f t="shared" si="86"/>
        <v>123</v>
      </c>
      <c r="I455" s="47">
        <f t="shared" si="86"/>
        <v>26</v>
      </c>
      <c r="J455" s="47">
        <f t="shared" si="86"/>
        <v>113</v>
      </c>
      <c r="K455" s="47">
        <f t="shared" si="86"/>
        <v>139</v>
      </c>
      <c r="L455" s="47">
        <f t="shared" si="86"/>
        <v>28</v>
      </c>
      <c r="M455" s="47">
        <f t="shared" si="86"/>
        <v>119</v>
      </c>
      <c r="N455" s="47">
        <f t="shared" si="86"/>
        <v>147</v>
      </c>
      <c r="O455" s="47">
        <f t="shared" ref="O455:Q455" si="87">SUM(O453:O454)</f>
        <v>31</v>
      </c>
      <c r="P455" s="47">
        <f t="shared" si="87"/>
        <v>129</v>
      </c>
      <c r="Q455" s="47">
        <f t="shared" si="87"/>
        <v>160</v>
      </c>
      <c r="R455" s="68"/>
    </row>
    <row r="456" spans="1:18" ht="3.75" customHeight="1">
      <c r="A456" s="78"/>
      <c r="B456" s="50"/>
      <c r="C456" s="50"/>
      <c r="D456" s="50"/>
      <c r="E456" s="50"/>
      <c r="F456" s="50"/>
      <c r="G456" s="50"/>
      <c r="H456" s="97"/>
      <c r="I456" s="50"/>
      <c r="J456" s="50"/>
      <c r="K456" s="97"/>
      <c r="L456" s="50"/>
      <c r="M456" s="50"/>
      <c r="N456" s="50"/>
      <c r="O456" s="50"/>
      <c r="P456" s="50"/>
      <c r="Q456" s="50"/>
      <c r="R456" s="68"/>
    </row>
    <row r="457" spans="1:18" ht="19.5" customHeight="1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2"/>
    </row>
    <row r="458" spans="1:18" ht="3.75" customHeight="1">
      <c r="A458" s="79"/>
      <c r="B458" s="56"/>
      <c r="C458" s="56"/>
      <c r="D458" s="56"/>
      <c r="E458" s="56"/>
      <c r="F458" s="56"/>
      <c r="G458" s="56"/>
      <c r="H458" s="56"/>
      <c r="I458" s="56"/>
      <c r="J458" s="56"/>
      <c r="K458" s="56"/>
      <c r="L458" s="56"/>
      <c r="M458" s="56"/>
      <c r="N458" s="56"/>
      <c r="O458" s="56"/>
      <c r="P458" s="56"/>
      <c r="Q458" s="56"/>
      <c r="R458" s="63"/>
    </row>
    <row r="459" spans="1:18" ht="19.5" customHeight="1">
      <c r="A459" s="77"/>
      <c r="B459" s="74" t="s">
        <v>2</v>
      </c>
      <c r="C459" s="74"/>
      <c r="D459" s="74"/>
      <c r="E459" s="74"/>
      <c r="F459" s="74"/>
      <c r="G459" s="74"/>
      <c r="H459" s="74"/>
      <c r="I459" s="74"/>
      <c r="J459" s="74"/>
      <c r="K459" s="74"/>
      <c r="L459" s="74"/>
      <c r="M459" s="74"/>
      <c r="N459" s="74"/>
      <c r="O459" s="74"/>
      <c r="P459" s="74"/>
      <c r="Q459" s="74"/>
      <c r="R459" s="65"/>
    </row>
    <row r="460" spans="1:18" ht="19.5" customHeight="1">
      <c r="A460" s="77"/>
      <c r="B460" s="52" t="s">
        <v>3</v>
      </c>
      <c r="C460" s="44">
        <v>17</v>
      </c>
      <c r="D460" s="44">
        <v>52</v>
      </c>
      <c r="E460" s="53">
        <f>SUM(C460:D460)</f>
        <v>69</v>
      </c>
      <c r="F460" s="44">
        <v>18</v>
      </c>
      <c r="G460" s="44">
        <v>55</v>
      </c>
      <c r="H460" s="53">
        <f>SUM(F460:G460)</f>
        <v>73</v>
      </c>
      <c r="I460" s="44">
        <v>18</v>
      </c>
      <c r="J460" s="44">
        <v>63</v>
      </c>
      <c r="K460" s="53">
        <f>SUM(I460:J460)</f>
        <v>81</v>
      </c>
      <c r="L460" s="44">
        <v>19</v>
      </c>
      <c r="M460" s="44">
        <v>61</v>
      </c>
      <c r="N460" s="53">
        <f>SUM(L460:M460)</f>
        <v>80</v>
      </c>
      <c r="O460" s="44">
        <v>19</v>
      </c>
      <c r="P460" s="44">
        <v>64</v>
      </c>
      <c r="Q460" s="53">
        <f>SUM(O460:P460)</f>
        <v>83</v>
      </c>
      <c r="R460" s="65"/>
    </row>
    <row r="461" spans="1:18" ht="19.5" customHeight="1">
      <c r="A461" s="77"/>
      <c r="B461" s="52" t="s">
        <v>18</v>
      </c>
      <c r="C461" s="45">
        <v>8</v>
      </c>
      <c r="D461" s="45">
        <v>40</v>
      </c>
      <c r="E461" s="54">
        <f>SUM(C461:D461)</f>
        <v>48</v>
      </c>
      <c r="F461" s="45">
        <v>6</v>
      </c>
      <c r="G461" s="45">
        <v>44</v>
      </c>
      <c r="H461" s="54">
        <f>SUM(F461:G461)</f>
        <v>50</v>
      </c>
      <c r="I461" s="45">
        <v>8</v>
      </c>
      <c r="J461" s="45">
        <v>50</v>
      </c>
      <c r="K461" s="54">
        <f>SUM(I461:J461)</f>
        <v>58</v>
      </c>
      <c r="L461" s="45">
        <v>9</v>
      </c>
      <c r="M461" s="45">
        <v>58</v>
      </c>
      <c r="N461" s="54">
        <f>SUM(L461:M461)</f>
        <v>67</v>
      </c>
      <c r="O461" s="45">
        <v>12</v>
      </c>
      <c r="P461" s="45">
        <v>65</v>
      </c>
      <c r="Q461" s="54">
        <f>SUM(O461:P461)</f>
        <v>77</v>
      </c>
      <c r="R461" s="65"/>
    </row>
    <row r="462" spans="1:18" ht="19.5" customHeight="1">
      <c r="A462" s="77"/>
      <c r="B462" s="46" t="s">
        <v>4</v>
      </c>
      <c r="C462" s="47">
        <f t="shared" ref="C462:N462" si="88">SUM(C460:C461)</f>
        <v>25</v>
      </c>
      <c r="D462" s="47">
        <f t="shared" si="88"/>
        <v>92</v>
      </c>
      <c r="E462" s="47">
        <f t="shared" si="88"/>
        <v>117</v>
      </c>
      <c r="F462" s="47">
        <f t="shared" si="88"/>
        <v>24</v>
      </c>
      <c r="G462" s="47">
        <f t="shared" si="88"/>
        <v>99</v>
      </c>
      <c r="H462" s="47">
        <f t="shared" si="88"/>
        <v>123</v>
      </c>
      <c r="I462" s="47">
        <f t="shared" si="88"/>
        <v>26</v>
      </c>
      <c r="J462" s="47">
        <f t="shared" si="88"/>
        <v>113</v>
      </c>
      <c r="K462" s="47">
        <f t="shared" si="88"/>
        <v>139</v>
      </c>
      <c r="L462" s="47">
        <f t="shared" si="88"/>
        <v>28</v>
      </c>
      <c r="M462" s="47">
        <f t="shared" si="88"/>
        <v>119</v>
      </c>
      <c r="N462" s="47">
        <f t="shared" si="88"/>
        <v>147</v>
      </c>
      <c r="O462" s="47">
        <f t="shared" ref="O462:Q462" si="89">SUM(O460:O461)</f>
        <v>31</v>
      </c>
      <c r="P462" s="47">
        <f t="shared" si="89"/>
        <v>129</v>
      </c>
      <c r="Q462" s="47">
        <f t="shared" si="89"/>
        <v>160</v>
      </c>
      <c r="R462" s="65"/>
    </row>
    <row r="463" spans="1:18" ht="3.75" customHeight="1">
      <c r="A463" s="78"/>
      <c r="B463" s="49"/>
      <c r="C463" s="50"/>
      <c r="D463" s="50"/>
      <c r="E463" s="50"/>
      <c r="F463" s="50"/>
      <c r="G463" s="50"/>
      <c r="H463" s="95"/>
      <c r="I463" s="50"/>
      <c r="J463" s="50"/>
      <c r="K463" s="95"/>
      <c r="L463" s="121"/>
      <c r="M463" s="121"/>
      <c r="N463" s="121"/>
      <c r="O463" s="121"/>
      <c r="P463" s="121"/>
      <c r="Q463" s="121"/>
      <c r="R463" s="68"/>
    </row>
    <row r="464" spans="1:18" ht="24" customHeight="1">
      <c r="B464" s="189" t="s">
        <v>92</v>
      </c>
      <c r="C464" s="190"/>
      <c r="D464" s="190"/>
      <c r="E464" s="190"/>
      <c r="F464" s="190"/>
      <c r="G464" s="190"/>
      <c r="H464" s="190"/>
      <c r="I464" s="190"/>
      <c r="J464" s="190"/>
      <c r="K464" s="190"/>
      <c r="L464" s="190"/>
      <c r="M464" s="190"/>
      <c r="N464" s="190"/>
      <c r="O464" s="190"/>
      <c r="P464" s="190"/>
      <c r="Q464" s="190"/>
      <c r="R464" s="190"/>
    </row>
    <row r="465" spans="2:18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</row>
  </sheetData>
  <mergeCells count="399">
    <mergeCell ref="G447:N447"/>
    <mergeCell ref="G448:N448"/>
    <mergeCell ref="G335:L335"/>
    <mergeCell ref="G360:M360"/>
    <mergeCell ref="G361:M361"/>
    <mergeCell ref="G362:M362"/>
    <mergeCell ref="G363:M363"/>
    <mergeCell ref="G364:M364"/>
    <mergeCell ref="G365:M365"/>
    <mergeCell ref="B390:E390"/>
    <mergeCell ref="G390:L390"/>
    <mergeCell ref="G303:M303"/>
    <mergeCell ref="G304:M304"/>
    <mergeCell ref="G305:O305"/>
    <mergeCell ref="G306:O306"/>
    <mergeCell ref="G330:L330"/>
    <mergeCell ref="G331:L331"/>
    <mergeCell ref="G332:L332"/>
    <mergeCell ref="G333:L333"/>
    <mergeCell ref="G334:L334"/>
    <mergeCell ref="G246:M246"/>
    <mergeCell ref="G247:L247"/>
    <mergeCell ref="G248:L248"/>
    <mergeCell ref="B272:F272"/>
    <mergeCell ref="B273:F273"/>
    <mergeCell ref="B274:F274"/>
    <mergeCell ref="G272:K272"/>
    <mergeCell ref="G273:L273"/>
    <mergeCell ref="B112:F112"/>
    <mergeCell ref="B113:F113"/>
    <mergeCell ref="B114:F114"/>
    <mergeCell ref="B115:F115"/>
    <mergeCell ref="G112:L112"/>
    <mergeCell ref="G113:L113"/>
    <mergeCell ref="G114:L114"/>
    <mergeCell ref="B140:F140"/>
    <mergeCell ref="B141:F141"/>
    <mergeCell ref="G140:K140"/>
    <mergeCell ref="G141:K141"/>
    <mergeCell ref="G5:K5"/>
    <mergeCell ref="G6:K6"/>
    <mergeCell ref="B33:E33"/>
    <mergeCell ref="G33:K33"/>
    <mergeCell ref="B57:F57"/>
    <mergeCell ref="B58:F58"/>
    <mergeCell ref="B59:F59"/>
    <mergeCell ref="B60:F60"/>
    <mergeCell ref="H57:O57"/>
    <mergeCell ref="H58:O58"/>
    <mergeCell ref="H59:N59"/>
    <mergeCell ref="B443:D443"/>
    <mergeCell ref="B444:D444"/>
    <mergeCell ref="F422:H422"/>
    <mergeCell ref="C422:E422"/>
    <mergeCell ref="I422:K422"/>
    <mergeCell ref="B442:Q442"/>
    <mergeCell ref="L422:N422"/>
    <mergeCell ref="G416:N416"/>
    <mergeCell ref="G417:N417"/>
    <mergeCell ref="G418:N418"/>
    <mergeCell ref="G419:N419"/>
    <mergeCell ref="B416:F416"/>
    <mergeCell ref="B417:F417"/>
    <mergeCell ref="B418:F418"/>
    <mergeCell ref="G443:O443"/>
    <mergeCell ref="C354:E354"/>
    <mergeCell ref="F325:H325"/>
    <mergeCell ref="C325:E325"/>
    <mergeCell ref="I325:K325"/>
    <mergeCell ref="I369:K369"/>
    <mergeCell ref="C369:E369"/>
    <mergeCell ref="I338:K338"/>
    <mergeCell ref="F338:H338"/>
    <mergeCell ref="B330:D330"/>
    <mergeCell ref="B331:D331"/>
    <mergeCell ref="B360:D360"/>
    <mergeCell ref="B361:D361"/>
    <mergeCell ref="B362:D362"/>
    <mergeCell ref="B363:D363"/>
    <mergeCell ref="B364:D364"/>
    <mergeCell ref="B365:D365"/>
    <mergeCell ref="B366:D366"/>
    <mergeCell ref="L354:N354"/>
    <mergeCell ref="B415:Q415"/>
    <mergeCell ref="C338:E338"/>
    <mergeCell ref="O338:Q338"/>
    <mergeCell ref="O353:Q353"/>
    <mergeCell ref="O354:Q354"/>
    <mergeCell ref="C384:E384"/>
    <mergeCell ref="I353:K353"/>
    <mergeCell ref="C353:E353"/>
    <mergeCell ref="F354:H354"/>
    <mergeCell ref="I354:K354"/>
    <mergeCell ref="I410:K410"/>
    <mergeCell ref="C394:E394"/>
    <mergeCell ref="I394:K394"/>
    <mergeCell ref="F394:H394"/>
    <mergeCell ref="I409:K409"/>
    <mergeCell ref="F409:H409"/>
    <mergeCell ref="F410:H410"/>
    <mergeCell ref="I133:K133"/>
    <mergeCell ref="I171:K171"/>
    <mergeCell ref="C215:E215"/>
    <mergeCell ref="F186:H186"/>
    <mergeCell ref="F187:H187"/>
    <mergeCell ref="F145:H145"/>
    <mergeCell ref="F200:H200"/>
    <mergeCell ref="C145:E145"/>
    <mergeCell ref="B163:R163"/>
    <mergeCell ref="O200:Q200"/>
    <mergeCell ref="B142:F142"/>
    <mergeCell ref="G142:K142"/>
    <mergeCell ref="B166:F166"/>
    <mergeCell ref="B167:F167"/>
    <mergeCell ref="B168:F168"/>
    <mergeCell ref="G166:J166"/>
    <mergeCell ref="B193:F193"/>
    <mergeCell ref="B194:F194"/>
    <mergeCell ref="B195:F195"/>
    <mergeCell ref="B196:F196"/>
    <mergeCell ref="F161:H161"/>
    <mergeCell ref="C171:E171"/>
    <mergeCell ref="C161:E161"/>
    <mergeCell ref="I160:K160"/>
    <mergeCell ref="I161:K161"/>
    <mergeCell ref="F215:H215"/>
    <mergeCell ref="C187:E187"/>
    <mergeCell ref="B165:Q165"/>
    <mergeCell ref="B192:Q192"/>
    <mergeCell ref="B190:S190"/>
    <mergeCell ref="O215:Q215"/>
    <mergeCell ref="F171:H171"/>
    <mergeCell ref="I186:K186"/>
    <mergeCell ref="I187:K187"/>
    <mergeCell ref="C186:E186"/>
    <mergeCell ref="B197:F197"/>
    <mergeCell ref="G193:L193"/>
    <mergeCell ref="G194:L194"/>
    <mergeCell ref="G195:L195"/>
    <mergeCell ref="C106:E106"/>
    <mergeCell ref="C63:E63"/>
    <mergeCell ref="I63:K63"/>
    <mergeCell ref="C118:E118"/>
    <mergeCell ref="B109:R109"/>
    <mergeCell ref="F63:H63"/>
    <mergeCell ref="B84:Q84"/>
    <mergeCell ref="B111:Q111"/>
    <mergeCell ref="O118:Q118"/>
    <mergeCell ref="L107:N107"/>
    <mergeCell ref="L118:N118"/>
    <mergeCell ref="B85:F85"/>
    <mergeCell ref="B86:F86"/>
    <mergeCell ref="G85:L85"/>
    <mergeCell ref="G86:K86"/>
    <mergeCell ref="B87:F87"/>
    <mergeCell ref="F36:H36"/>
    <mergeCell ref="F51:H51"/>
    <mergeCell ref="I52:K52"/>
    <mergeCell ref="F52:H52"/>
    <mergeCell ref="C91:E91"/>
    <mergeCell ref="I91:K91"/>
    <mergeCell ref="I36:K36"/>
    <mergeCell ref="C51:E51"/>
    <mergeCell ref="C52:E52"/>
    <mergeCell ref="I51:K51"/>
    <mergeCell ref="C36:E36"/>
    <mergeCell ref="B88:F88"/>
    <mergeCell ref="G88:K88"/>
    <mergeCell ref="G87:N87"/>
    <mergeCell ref="O422:Q422"/>
    <mergeCell ref="O437:Q437"/>
    <mergeCell ref="O438:Q438"/>
    <mergeCell ref="B391:F391"/>
    <mergeCell ref="B242:R242"/>
    <mergeCell ref="B297:R297"/>
    <mergeCell ref="F278:H278"/>
    <mergeCell ref="F293:H293"/>
    <mergeCell ref="F294:H294"/>
    <mergeCell ref="F385:H385"/>
    <mergeCell ref="F369:H369"/>
    <mergeCell ref="F384:H384"/>
    <mergeCell ref="I293:K293"/>
    <mergeCell ref="C278:E278"/>
    <mergeCell ref="I251:K251"/>
    <mergeCell ref="I309:K309"/>
    <mergeCell ref="I266:K266"/>
    <mergeCell ref="I267:K267"/>
    <mergeCell ref="F267:H267"/>
    <mergeCell ref="F251:H251"/>
    <mergeCell ref="F309:H309"/>
    <mergeCell ref="B271:Q271"/>
    <mergeCell ref="O266:Q266"/>
    <mergeCell ref="O267:Q267"/>
    <mergeCell ref="C224:E224"/>
    <mergeCell ref="C239:E239"/>
    <mergeCell ref="I224:K224"/>
    <mergeCell ref="F240:H240"/>
    <mergeCell ref="F266:H266"/>
    <mergeCell ref="C266:E266"/>
    <mergeCell ref="C267:E267"/>
    <mergeCell ref="C251:E251"/>
    <mergeCell ref="B269:R269"/>
    <mergeCell ref="O240:Q240"/>
    <mergeCell ref="O251:Q251"/>
    <mergeCell ref="L267:N267"/>
    <mergeCell ref="I240:K240"/>
    <mergeCell ref="F224:H224"/>
    <mergeCell ref="F239:H239"/>
    <mergeCell ref="C240:E240"/>
    <mergeCell ref="I239:K239"/>
    <mergeCell ref="B327:R327"/>
    <mergeCell ref="L278:N278"/>
    <mergeCell ref="L293:N293"/>
    <mergeCell ref="L294:N294"/>
    <mergeCell ref="L309:N309"/>
    <mergeCell ref="L324:N324"/>
    <mergeCell ref="L325:N325"/>
    <mergeCell ref="L338:N338"/>
    <mergeCell ref="L353:N353"/>
    <mergeCell ref="C309:E309"/>
    <mergeCell ref="O278:Q278"/>
    <mergeCell ref="O293:Q293"/>
    <mergeCell ref="O294:Q294"/>
    <mergeCell ref="O309:Q309"/>
    <mergeCell ref="O324:Q324"/>
    <mergeCell ref="O325:Q325"/>
    <mergeCell ref="B329:Q329"/>
    <mergeCell ref="F353:H353"/>
    <mergeCell ref="B332:D332"/>
    <mergeCell ref="B333:D333"/>
    <mergeCell ref="B334:D334"/>
    <mergeCell ref="C293:E293"/>
    <mergeCell ref="C294:E294"/>
    <mergeCell ref="I278:K278"/>
    <mergeCell ref="F324:H324"/>
    <mergeCell ref="C324:E324"/>
    <mergeCell ref="I324:K324"/>
    <mergeCell ref="I294:K294"/>
    <mergeCell ref="B299:Q299"/>
    <mergeCell ref="B300:F300"/>
    <mergeCell ref="B301:F301"/>
    <mergeCell ref="B302:F302"/>
    <mergeCell ref="B303:F303"/>
    <mergeCell ref="B304:F304"/>
    <mergeCell ref="B305:E305"/>
    <mergeCell ref="G300:M300"/>
    <mergeCell ref="G301:M301"/>
    <mergeCell ref="G302:M302"/>
    <mergeCell ref="C409:E409"/>
    <mergeCell ref="C410:E410"/>
    <mergeCell ref="C385:E385"/>
    <mergeCell ref="I384:K384"/>
    <mergeCell ref="B413:R413"/>
    <mergeCell ref="B387:R387"/>
    <mergeCell ref="B357:R357"/>
    <mergeCell ref="I385:K385"/>
    <mergeCell ref="L369:N369"/>
    <mergeCell ref="L384:N384"/>
    <mergeCell ref="L385:N385"/>
    <mergeCell ref="L394:N394"/>
    <mergeCell ref="L409:N409"/>
    <mergeCell ref="L410:N410"/>
    <mergeCell ref="O369:Q369"/>
    <mergeCell ref="O384:Q384"/>
    <mergeCell ref="O385:Q385"/>
    <mergeCell ref="B389:Q389"/>
    <mergeCell ref="O394:Q394"/>
    <mergeCell ref="O409:Q409"/>
    <mergeCell ref="O410:Q410"/>
    <mergeCell ref="B1:S1"/>
    <mergeCell ref="B2:S2"/>
    <mergeCell ref="C11:E11"/>
    <mergeCell ref="F11:H11"/>
    <mergeCell ref="I11:K11"/>
    <mergeCell ref="J17:K17"/>
    <mergeCell ref="B19:K19"/>
    <mergeCell ref="B30:R30"/>
    <mergeCell ref="O11:Q11"/>
    <mergeCell ref="O26:Q26"/>
    <mergeCell ref="O27:Q27"/>
    <mergeCell ref="I27:K27"/>
    <mergeCell ref="F26:H26"/>
    <mergeCell ref="F27:H27"/>
    <mergeCell ref="B4:Q4"/>
    <mergeCell ref="B32:Q32"/>
    <mergeCell ref="L11:N11"/>
    <mergeCell ref="B5:E5"/>
    <mergeCell ref="B6:E6"/>
    <mergeCell ref="B7:E7"/>
    <mergeCell ref="O216:Q216"/>
    <mergeCell ref="O224:Q224"/>
    <mergeCell ref="O239:Q239"/>
    <mergeCell ref="C133:E133"/>
    <mergeCell ref="C79:E79"/>
    <mergeCell ref="C26:E26"/>
    <mergeCell ref="C27:E27"/>
    <mergeCell ref="I26:K26"/>
    <mergeCell ref="B31:S31"/>
    <mergeCell ref="I78:K78"/>
    <mergeCell ref="I79:K79"/>
    <mergeCell ref="I145:K145"/>
    <mergeCell ref="I216:K216"/>
    <mergeCell ref="C216:E216"/>
    <mergeCell ref="B218:R218"/>
    <mergeCell ref="I118:K118"/>
    <mergeCell ref="F118:H118"/>
    <mergeCell ref="F78:H78"/>
    <mergeCell ref="F79:H79"/>
    <mergeCell ref="O36:Q36"/>
    <mergeCell ref="B220:Q220"/>
    <mergeCell ref="B464:R464"/>
    <mergeCell ref="F437:H437"/>
    <mergeCell ref="I437:K437"/>
    <mergeCell ref="C438:E438"/>
    <mergeCell ref="F438:H438"/>
    <mergeCell ref="I438:K438"/>
    <mergeCell ref="C437:E437"/>
    <mergeCell ref="C451:E451"/>
    <mergeCell ref="I451:K451"/>
    <mergeCell ref="F451:H451"/>
    <mergeCell ref="O451:Q451"/>
    <mergeCell ref="B440:R440"/>
    <mergeCell ref="B445:D445"/>
    <mergeCell ref="B446:D446"/>
    <mergeCell ref="L437:N437"/>
    <mergeCell ref="L438:N438"/>
    <mergeCell ref="L451:N451"/>
    <mergeCell ref="G444:N444"/>
    <mergeCell ref="G445:N445"/>
    <mergeCell ref="G446:N446"/>
    <mergeCell ref="O51:Q51"/>
    <mergeCell ref="O52:Q52"/>
    <mergeCell ref="O63:Q63"/>
    <mergeCell ref="O78:Q78"/>
    <mergeCell ref="O79:Q79"/>
    <mergeCell ref="O91:Q91"/>
    <mergeCell ref="O106:Q106"/>
    <mergeCell ref="O107:Q107"/>
    <mergeCell ref="B82:S82"/>
    <mergeCell ref="F91:H91"/>
    <mergeCell ref="C78:E78"/>
    <mergeCell ref="C107:E107"/>
    <mergeCell ref="I106:K106"/>
    <mergeCell ref="I107:K107"/>
    <mergeCell ref="F107:H107"/>
    <mergeCell ref="F106:H106"/>
    <mergeCell ref="B54:R54"/>
    <mergeCell ref="L106:N106"/>
    <mergeCell ref="O133:Q133"/>
    <mergeCell ref="O134:Q134"/>
    <mergeCell ref="O145:Q145"/>
    <mergeCell ref="O160:Q160"/>
    <mergeCell ref="O161:Q161"/>
    <mergeCell ref="O171:Q171"/>
    <mergeCell ref="O186:Q186"/>
    <mergeCell ref="O187:Q187"/>
    <mergeCell ref="B137:S137"/>
    <mergeCell ref="C134:E134"/>
    <mergeCell ref="I134:K134"/>
    <mergeCell ref="F133:H133"/>
    <mergeCell ref="C160:E160"/>
    <mergeCell ref="F134:H134"/>
    <mergeCell ref="L133:N133"/>
    <mergeCell ref="L134:N134"/>
    <mergeCell ref="L145:N145"/>
    <mergeCell ref="L160:N160"/>
    <mergeCell ref="L161:N161"/>
    <mergeCell ref="L171:N171"/>
    <mergeCell ref="L186:N186"/>
    <mergeCell ref="F160:H160"/>
    <mergeCell ref="L26:N26"/>
    <mergeCell ref="L27:N27"/>
    <mergeCell ref="L36:N36"/>
    <mergeCell ref="L51:N51"/>
    <mergeCell ref="L52:N52"/>
    <mergeCell ref="L63:N63"/>
    <mergeCell ref="L78:N78"/>
    <mergeCell ref="L79:N79"/>
    <mergeCell ref="L91:N91"/>
    <mergeCell ref="L187:N187"/>
    <mergeCell ref="L200:N200"/>
    <mergeCell ref="L215:N215"/>
    <mergeCell ref="L216:N216"/>
    <mergeCell ref="L224:N224"/>
    <mergeCell ref="L239:N239"/>
    <mergeCell ref="L240:N240"/>
    <mergeCell ref="L251:N251"/>
    <mergeCell ref="L266:N266"/>
    <mergeCell ref="B244:Q244"/>
    <mergeCell ref="C200:E200"/>
    <mergeCell ref="I200:K200"/>
    <mergeCell ref="I215:K215"/>
    <mergeCell ref="F216:H216"/>
    <mergeCell ref="G221:K221"/>
    <mergeCell ref="B245:F245"/>
    <mergeCell ref="B246:F246"/>
    <mergeCell ref="B247:F247"/>
    <mergeCell ref="B248:F248"/>
    <mergeCell ref="G245:K245"/>
  </mergeCells>
  <phoneticPr fontId="0" type="noConversion"/>
  <printOptions horizontalCentered="1"/>
  <pageMargins left="0.59055118110236227" right="0.59055118110236227" top="0.32" bottom="0.24" header="0" footer="0"/>
  <pageSetup paperSize="9" scale="51" fitToHeight="13" orientation="portrait" r:id="rId1"/>
  <headerFooter alignWithMargins="0"/>
  <rowBreaks count="4" manualBreakCount="4">
    <brk id="109" max="17" man="1"/>
    <brk id="218" max="17" man="1"/>
    <brk id="327" max="19" man="1"/>
    <brk id="440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2</vt:i4>
      </vt:variant>
    </vt:vector>
  </HeadingPairs>
  <TitlesOfParts>
    <vt:vector size="3" baseType="lpstr">
      <vt:lpstr>3162</vt:lpstr>
      <vt:lpstr>'3162'!_1Àrea_d_impressió</vt:lpstr>
      <vt:lpstr>'3162'!Àrea_d'impressió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UPCNET</dc:creator>
  <cp:lastModifiedBy>UPCnet</cp:lastModifiedBy>
  <cp:lastPrinted>2011-09-15T08:03:37Z</cp:lastPrinted>
  <dcterms:created xsi:type="dcterms:W3CDTF">2003-07-22T12:33:27Z</dcterms:created>
  <dcterms:modified xsi:type="dcterms:W3CDTF">2011-09-15T11:17:54Z</dcterms:modified>
</cp:coreProperties>
</file>