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940" windowWidth="19245" windowHeight="6180"/>
  </bookViews>
  <sheets>
    <sheet name="1_3_4_4" sheetId="3" r:id="rId1"/>
  </sheets>
  <definedNames>
    <definedName name="_xlnm.Print_Titles" localSheetId="0">'1_3_4_4'!$7:$7</definedName>
  </definedNames>
  <calcPr calcId="125725"/>
</workbook>
</file>

<file path=xl/calcChain.xml><?xml version="1.0" encoding="utf-8"?>
<calcChain xmlns="http://schemas.openxmlformats.org/spreadsheetml/2006/main">
  <c r="M122" i="3"/>
  <c r="L122"/>
  <c r="K122"/>
  <c r="I122"/>
  <c r="H122"/>
  <c r="G122"/>
  <c r="F122"/>
  <c r="J121"/>
  <c r="J120"/>
  <c r="J119"/>
  <c r="J118"/>
  <c r="J117"/>
  <c r="J116"/>
  <c r="J115"/>
  <c r="J114"/>
  <c r="J112"/>
  <c r="J110"/>
  <c r="J108"/>
  <c r="J107"/>
  <c r="J106"/>
  <c r="J105"/>
  <c r="J104"/>
  <c r="J103"/>
  <c r="J102"/>
  <c r="J101"/>
  <c r="J100"/>
  <c r="J99"/>
  <c r="J98"/>
  <c r="J93"/>
  <c r="J91"/>
  <c r="J90"/>
  <c r="J88"/>
  <c r="J86"/>
  <c r="J85"/>
  <c r="J84"/>
  <c r="J83"/>
  <c r="J82"/>
  <c r="J81"/>
  <c r="J80"/>
  <c r="J79"/>
  <c r="J78"/>
  <c r="J76"/>
  <c r="J75"/>
  <c r="J74"/>
  <c r="J73"/>
  <c r="J70"/>
  <c r="E122"/>
  <c r="N61"/>
  <c r="M61"/>
  <c r="L61"/>
  <c r="K61"/>
  <c r="I61"/>
  <c r="H61"/>
  <c r="G61"/>
  <c r="F61"/>
  <c r="J60"/>
  <c r="J59"/>
  <c r="J58"/>
  <c r="J57"/>
  <c r="J56"/>
  <c r="J55"/>
  <c r="J54"/>
  <c r="J53"/>
  <c r="J51"/>
  <c r="J50"/>
  <c r="J47"/>
  <c r="J46"/>
  <c r="J45"/>
  <c r="J44"/>
  <c r="J43"/>
  <c r="J42"/>
  <c r="J41"/>
  <c r="J40"/>
  <c r="J39"/>
  <c r="J38"/>
  <c r="J37"/>
  <c r="J36"/>
  <c r="J32"/>
  <c r="J30"/>
  <c r="J29"/>
  <c r="J28"/>
  <c r="J25"/>
  <c r="J24"/>
  <c r="J23"/>
  <c r="J22"/>
  <c r="J21"/>
  <c r="J20"/>
  <c r="J19"/>
  <c r="J18"/>
  <c r="J17"/>
  <c r="J16"/>
  <c r="J15"/>
  <c r="J14"/>
  <c r="J13"/>
  <c r="J12"/>
  <c r="J9"/>
  <c r="E61"/>
  <c r="J61" l="1"/>
  <c r="J122"/>
  <c r="J8"/>
</calcChain>
</file>

<file path=xl/sharedStrings.xml><?xml version="1.0" encoding="utf-8"?>
<sst xmlns="http://schemas.openxmlformats.org/spreadsheetml/2006/main" count="529" uniqueCount="99">
  <si>
    <t>Quadrimestre de tardor</t>
  </si>
  <si>
    <t>Centre</t>
  </si>
  <si>
    <t>Estudis</t>
  </si>
  <si>
    <r>
      <t xml:space="preserve">Matrícula ordinària </t>
    </r>
    <r>
      <rPr>
        <b/>
        <vertAlign val="superscript"/>
        <sz val="10"/>
        <color theme="0"/>
        <rFont val="Arial"/>
        <family val="2"/>
      </rPr>
      <t>(1)</t>
    </r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</si>
  <si>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</si>
  <si>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</si>
  <si>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</si>
  <si>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</si>
  <si>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</si>
  <si>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 xml:space="preserve">Adaptats </t>
  </si>
  <si>
    <t>Convalidats</t>
  </si>
  <si>
    <t>Reconeguts</t>
  </si>
  <si>
    <t>200 FME</t>
  </si>
  <si>
    <t>210 ETSAB</t>
  </si>
  <si>
    <t>230 ETSETB</t>
  </si>
  <si>
    <t>Enginyeria Electrònica</t>
  </si>
  <si>
    <t>240 ETSEIB</t>
  </si>
  <si>
    <t>250 ETSECCPB</t>
  </si>
  <si>
    <t>300 EPSC</t>
  </si>
  <si>
    <t>310 EPSEB</t>
  </si>
  <si>
    <t>330 EPSEM</t>
  </si>
  <si>
    <t>370 EUOOT</t>
  </si>
  <si>
    <t>390 ESAB</t>
  </si>
  <si>
    <t>820 EUETIB</t>
  </si>
  <si>
    <t>TOTAL QUADRIMESTRE DE TARDOR</t>
  </si>
  <si>
    <t>Quadrimestre de primavera</t>
  </si>
  <si>
    <t>% Credits repetits</t>
  </si>
  <si>
    <t xml:space="preserve">Reconeguts </t>
  </si>
  <si>
    <t>-</t>
  </si>
  <si>
    <t>TOTAL QUADRIMESTRE DE PRIMAVERA</t>
  </si>
  <si>
    <t>1.3.4 Estudiantat matriculat de màsters universitaris</t>
  </si>
  <si>
    <t>Enginyeria Matemàtica</t>
  </si>
  <si>
    <t>Estadística i Investigació Operativa</t>
  </si>
  <si>
    <t>Matemàtica Aplicada</t>
  </si>
  <si>
    <t>Paisatgisme</t>
  </si>
  <si>
    <t>Tecnologia a l'Arquitectura</t>
  </si>
  <si>
    <t>Enginyeria Telemàtica</t>
  </si>
  <si>
    <t>European Master of Research On Information and Communication Technologies</t>
  </si>
  <si>
    <t>Fotònica</t>
  </si>
  <si>
    <t>Master of Science in Information and Communication Technologies</t>
  </si>
  <si>
    <t>Ciència i Enginyeria de Materials</t>
  </si>
  <si>
    <t>Enginyeria Biomèdica</t>
  </si>
  <si>
    <t>Enginyeria Biotecnològica</t>
  </si>
  <si>
    <t>Erasmus Mundus Master of Mechanical Engineering</t>
  </si>
  <si>
    <t>European Master in Advanced Materials Science and Engineering</t>
  </si>
  <si>
    <t>Logistica, Transport i Mobilitat</t>
  </si>
  <si>
    <t>Polímers i Biopolímers</t>
  </si>
  <si>
    <t>Recerca en Enginyeria de Processos Químics</t>
  </si>
  <si>
    <t>Seguretat i Salut en el Treball: Prevenció de Riscos Laborals</t>
  </si>
  <si>
    <t>Anàlisi Estructural de Monuments i Construccions Històriques (SAHC)</t>
  </si>
  <si>
    <t>Enginyeria Ambiental</t>
  </si>
  <si>
    <t>Enginyeria Civil</t>
  </si>
  <si>
    <t>Enginyeria de Gestió Costanera i Marítima</t>
  </si>
  <si>
    <t>Enginyeria Estructural i de la Construcció</t>
  </si>
  <si>
    <t>European Master in Hydroinformatics and Water Management</t>
  </si>
  <si>
    <t>Master in Computational Mechanics</t>
  </si>
  <si>
    <t>Mètodes Numèrics en Enginyeria</t>
  </si>
  <si>
    <t>Recursos Hídrics</t>
  </si>
  <si>
    <t>270 FIB</t>
  </si>
  <si>
    <t>Arquitectura de Computadors, Xarxes i Sistemes</t>
  </si>
  <si>
    <t>Computació</t>
  </si>
  <si>
    <t>Intel·ligència Artificial</t>
  </si>
  <si>
    <t>Tecnologies de la Informació</t>
  </si>
  <si>
    <t>Enginyeria i Gestió de les Telecomunicacions (MASTEAM)</t>
  </si>
  <si>
    <t>Master in Aerospace Science and Technology</t>
  </si>
  <si>
    <t>320 EET</t>
  </si>
  <si>
    <t>Enginyeria Tèxtil, Paperera i Gràfica</t>
  </si>
  <si>
    <t>Sostenibilitat</t>
  </si>
  <si>
    <t>Enginyeria de Recursos Naturals</t>
  </si>
  <si>
    <t>Optometria i Ciències de la Visió</t>
  </si>
  <si>
    <t>Agricultura per al Desenvolupament</t>
  </si>
  <si>
    <t>Sistemes Agrícoles Periurbans</t>
  </si>
  <si>
    <t>410 ICE</t>
  </si>
  <si>
    <t>Formació del Professorat d'Educació Secundària Obligatòria i Batxillerat, Formació Professional i Ensenyament d'Idiomes</t>
  </si>
  <si>
    <t>703 CA</t>
  </si>
  <si>
    <t>Teoria i Història de l'Arquitectura</t>
  </si>
  <si>
    <t>704 CA I</t>
  </si>
  <si>
    <t>Arquitectura, Energia i Medi Ambient</t>
  </si>
  <si>
    <t>Gestió i Valoració Urbana</t>
  </si>
  <si>
    <t>707 ESAII</t>
  </si>
  <si>
    <t>Automàtica i Robòtica</t>
  </si>
  <si>
    <t>708 ETCG</t>
  </si>
  <si>
    <t>Enginyeria del Terreny i Enginyeria Sismica</t>
  </si>
  <si>
    <t>720 FA</t>
  </si>
  <si>
    <t>Física Computacional i Aplicada</t>
  </si>
  <si>
    <t>735 PA</t>
  </si>
  <si>
    <t>Teoria i Pràctica del Projecte d'Arquitectura</t>
  </si>
  <si>
    <t>740 UOT</t>
  </si>
  <si>
    <t>Urbanisme</t>
  </si>
  <si>
    <t>Enginyeria en Energia</t>
  </si>
  <si>
    <t>860 EEI</t>
  </si>
  <si>
    <t>Enginyeria del Cuir</t>
  </si>
  <si>
    <r>
      <t>EETC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</si>
  <si>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 xml:space="preserve">EETC </t>
    </r>
    <r>
      <rPr>
        <b/>
        <vertAlign val="superscript"/>
        <sz val="10"/>
        <color theme="0"/>
        <rFont val="Arial"/>
        <family val="2"/>
      </rPr>
      <t>(1)</t>
    </r>
  </si>
  <si>
    <r>
      <t>(1)</t>
    </r>
    <r>
      <rPr>
        <sz val="8"/>
        <color rgb="FF003366"/>
        <rFont val="Arial"/>
        <family val="2"/>
      </rPr>
      <t xml:space="preserve"> Estudiantat equivalent a temps complet = crèdits matriculats anuals / crèdits teòrics de la titulació anuals. Aquestes dades són anuals i consten només al quadrimestre de tardor</t>
    </r>
  </si>
  <si>
    <t>1.3.4.4 MATRÍCULA PER CRÈDITS</t>
  </si>
  <si>
    <t>Master in Advanced Mathematics and Mathematical Engineering</t>
  </si>
  <si>
    <t>Màster en Tècniques d'Execució i Control en Edificació</t>
  </si>
  <si>
    <t>European Master of Research on Information and Communication Technologies</t>
  </si>
</sst>
</file>

<file path=xl/styles.xml><?xml version="1.0" encoding="utf-8"?>
<styleSheet xmlns="http://schemas.openxmlformats.org/spreadsheetml/2006/main">
  <numFmts count="3">
    <numFmt numFmtId="164" formatCode="_(#,##0.00_);_(\(#,##0.00\);_(&quot;-&quot;_);_(@_)"/>
    <numFmt numFmtId="165" formatCode="0.0%"/>
    <numFmt numFmtId="166" formatCode="_(#,##0_);_(\(#,##0\);_(&quot;-&quot;_);_(@_)"/>
  </numFmts>
  <fonts count="15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vertAlign val="superscript"/>
      <sz val="8"/>
      <color rgb="FF003366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DBE5F1"/>
        <bgColor rgb="FF000000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rgb="FF000000"/>
      </patternFill>
    </fill>
  </fills>
  <borders count="30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 style="thin">
        <color rgb="FF376091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0">
    <xf numFmtId="0" fontId="0" fillId="0" borderId="0"/>
    <xf numFmtId="9" fontId="5" fillId="0" borderId="0" applyFont="0" applyFill="0" applyBorder="0" applyAlignment="0" applyProtection="0"/>
    <xf numFmtId="0" fontId="3" fillId="0" borderId="3" applyNumberFormat="0" applyFont="0" applyFill="0" applyAlignment="0" applyProtection="0">
      <alignment horizontal="center" vertical="top" wrapText="1"/>
    </xf>
    <xf numFmtId="0" fontId="4" fillId="4" borderId="5" applyNumberFormat="0" applyFont="0" applyFill="0" applyAlignment="0" applyProtection="0"/>
    <xf numFmtId="0" fontId="5" fillId="0" borderId="7" applyNumberFormat="0" applyFont="0" applyFill="0" applyAlignment="0" applyProtection="0"/>
    <xf numFmtId="0" fontId="4" fillId="4" borderId="9" applyNumberFormat="0" applyFont="0" applyFill="0" applyAlignment="0" applyProtection="0"/>
    <xf numFmtId="0" fontId="3" fillId="5" borderId="11">
      <alignment horizontal="center" vertical="center" wrapText="1"/>
    </xf>
    <xf numFmtId="0" fontId="4" fillId="4" borderId="13" applyNumberFormat="0" applyFont="0" applyFill="0" applyAlignment="0" applyProtection="0"/>
    <xf numFmtId="3" fontId="8" fillId="7" borderId="11" applyNumberFormat="0">
      <alignment vertical="center"/>
    </xf>
    <xf numFmtId="3" fontId="8" fillId="9" borderId="11" applyNumberFormat="0">
      <alignment vertical="center"/>
    </xf>
    <xf numFmtId="4" fontId="11" fillId="13" borderId="11" applyNumberFormat="0">
      <alignment vertical="center"/>
    </xf>
    <xf numFmtId="0" fontId="12" fillId="2" borderId="0">
      <alignment horizontal="left" vertical="center"/>
    </xf>
    <xf numFmtId="0" fontId="5" fillId="0" borderId="21" applyNumberFormat="0" applyFont="0" applyFill="0" applyAlignment="0" applyProtection="0"/>
    <xf numFmtId="0" fontId="4" fillId="4" borderId="23" applyNumberFormat="0" applyFont="0" applyFill="0" applyAlignment="0" applyProtection="0"/>
    <xf numFmtId="0" fontId="5" fillId="0" borderId="25" applyNumberFormat="0" applyFont="0" applyFill="0" applyAlignment="0" applyProtection="0"/>
    <xf numFmtId="0" fontId="14" fillId="0" borderId="29" applyNumberFormat="0" applyFont="0" applyFill="0" applyAlignment="0" applyProtection="0">
      <alignment horizontal="center" vertical="top" wrapText="1"/>
    </xf>
    <xf numFmtId="4" fontId="3" fillId="5" borderId="11">
      <alignment horizontal="left" vertical="center"/>
    </xf>
    <xf numFmtId="0" fontId="11" fillId="13" borderId="11">
      <alignment horizontal="left" vertical="center"/>
    </xf>
    <xf numFmtId="0" fontId="11" fillId="4" borderId="11">
      <alignment horizontal="left" vertical="center"/>
    </xf>
    <xf numFmtId="0" fontId="11" fillId="4" borderId="11">
      <alignment horizontal="left" vertical="center"/>
    </xf>
    <xf numFmtId="0" fontId="11" fillId="14" borderId="11">
      <alignment horizontal="left" vertical="center"/>
    </xf>
    <xf numFmtId="4" fontId="8" fillId="4" borderId="11" applyNumberFormat="0">
      <alignment vertical="center"/>
    </xf>
    <xf numFmtId="4" fontId="8" fillId="14" borderId="11" applyNumberFormat="0">
      <alignment vertical="center"/>
    </xf>
    <xf numFmtId="0" fontId="8" fillId="3" borderId="11">
      <alignment horizontal="left" vertical="center"/>
    </xf>
    <xf numFmtId="0" fontId="3" fillId="15" borderId="11">
      <alignment horizontal="center" vertical="center"/>
    </xf>
    <xf numFmtId="3" fontId="8" fillId="4" borderId="0" applyNumberFormat="0">
      <alignment vertical="center"/>
    </xf>
    <xf numFmtId="4" fontId="11" fillId="4" borderId="11" applyNumberFormat="0">
      <alignment vertical="center"/>
    </xf>
    <xf numFmtId="0" fontId="3" fillId="5" borderId="11">
      <alignment horizontal="center" vertical="center"/>
    </xf>
    <xf numFmtId="4" fontId="11" fillId="14" borderId="11" applyNumberFormat="0">
      <alignment vertical="center"/>
    </xf>
    <xf numFmtId="0" fontId="5" fillId="0" borderId="0" applyNumberFormat="0" applyProtection="0">
      <alignment horizontal="right"/>
    </xf>
  </cellStyleXfs>
  <cellXfs count="10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4" xfId="2" applyFont="1" applyFill="1" applyBorder="1" applyAlignment="1"/>
    <xf numFmtId="0" fontId="1" fillId="2" borderId="6" xfId="3" applyFont="1" applyFill="1" applyBorder="1"/>
    <xf numFmtId="0" fontId="1" fillId="2" borderId="8" xfId="4" applyFont="1" applyFill="1" applyBorder="1"/>
    <xf numFmtId="0" fontId="1" fillId="2" borderId="0" xfId="0" applyFont="1" applyFill="1" applyAlignment="1">
      <alignment vertical="center" wrapText="1"/>
    </xf>
    <xf numFmtId="0" fontId="1" fillId="2" borderId="10" xfId="5" applyFont="1" applyFill="1" applyBorder="1" applyAlignment="1">
      <alignment vertical="center" wrapText="1"/>
    </xf>
    <xf numFmtId="0" fontId="6" fillId="6" borderId="12" xfId="6" applyFont="1" applyFill="1" applyBorder="1">
      <alignment horizontal="center" vertical="center" wrapText="1"/>
    </xf>
    <xf numFmtId="0" fontId="1" fillId="2" borderId="14" xfId="7" applyFont="1" applyFill="1" applyBorder="1" applyAlignment="1">
      <alignment vertical="center" wrapText="1"/>
    </xf>
    <xf numFmtId="0" fontId="1" fillId="2" borderId="10" xfId="5" applyFont="1" applyFill="1" applyBorder="1"/>
    <xf numFmtId="164" fontId="1" fillId="8" borderId="12" xfId="8" applyNumberFormat="1" applyFont="1" applyFill="1" applyBorder="1">
      <alignment vertical="center"/>
    </xf>
    <xf numFmtId="164" fontId="1" fillId="8" borderId="12" xfId="8" applyNumberFormat="1" applyFont="1" applyFill="1" applyBorder="1" applyAlignment="1">
      <alignment horizontal="right" vertical="center"/>
    </xf>
    <xf numFmtId="166" fontId="1" fillId="2" borderId="14" xfId="7" applyNumberFormat="1" applyFont="1" applyFill="1" applyBorder="1"/>
    <xf numFmtId="164" fontId="1" fillId="2" borderId="0" xfId="0" applyNumberFormat="1" applyFont="1" applyFill="1" applyAlignment="1">
      <alignment vertical="center"/>
    </xf>
    <xf numFmtId="164" fontId="1" fillId="10" borderId="12" xfId="9" applyNumberFormat="1" applyFont="1" applyFill="1" applyBorder="1">
      <alignment vertical="center"/>
    </xf>
    <xf numFmtId="4" fontId="9" fillId="11" borderId="0" xfId="0" applyNumberFormat="1" applyFont="1" applyFill="1" applyAlignment="1">
      <alignment horizontal="right"/>
    </xf>
    <xf numFmtId="164" fontId="1" fillId="10" borderId="12" xfId="9" applyNumberFormat="1" applyFont="1" applyFill="1" applyBorder="1" applyAlignment="1">
      <alignment horizontal="right" vertical="center"/>
    </xf>
    <xf numFmtId="0" fontId="1" fillId="10" borderId="12" xfId="9" applyNumberFormat="1" applyFont="1" applyFill="1" applyBorder="1" applyAlignment="1">
      <alignment vertical="center" wrapText="1"/>
    </xf>
    <xf numFmtId="164" fontId="1" fillId="8" borderId="12" xfId="9" applyNumberFormat="1" applyFont="1" applyFill="1" applyBorder="1">
      <alignment vertical="center"/>
    </xf>
    <xf numFmtId="164" fontId="1" fillId="8" borderId="12" xfId="9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0" fillId="2" borderId="10" xfId="5" applyFont="1" applyFill="1" applyBorder="1"/>
    <xf numFmtId="4" fontId="6" fillId="6" borderId="12" xfId="10" applyNumberFormat="1" applyFont="1" applyFill="1" applyBorder="1">
      <alignment vertical="center"/>
    </xf>
    <xf numFmtId="165" fontId="6" fillId="6" borderId="12" xfId="10" applyNumberFormat="1" applyFont="1" applyFill="1" applyBorder="1">
      <alignment vertical="center"/>
    </xf>
    <xf numFmtId="0" fontId="10" fillId="2" borderId="14" xfId="7" applyFont="1" applyFill="1" applyBorder="1"/>
    <xf numFmtId="0" fontId="1" fillId="2" borderId="14" xfId="7" applyFont="1" applyFill="1" applyBorder="1"/>
    <xf numFmtId="0" fontId="1" fillId="2" borderId="22" xfId="12" applyFont="1" applyFill="1" applyBorder="1"/>
    <xf numFmtId="0" fontId="1" fillId="2" borderId="24" xfId="13" applyFont="1" applyFill="1" applyBorder="1" applyAlignment="1">
      <alignment vertical="center"/>
    </xf>
    <xf numFmtId="0" fontId="1" fillId="2" borderId="24" xfId="13" applyFont="1" applyFill="1" applyBorder="1"/>
    <xf numFmtId="0" fontId="1" fillId="2" borderId="26" xfId="14" applyFont="1" applyFill="1" applyBorder="1"/>
    <xf numFmtId="165" fontId="9" fillId="11" borderId="0" xfId="0" applyNumberFormat="1" applyFont="1" applyFill="1" applyAlignment="1">
      <alignment horizontal="right"/>
    </xf>
    <xf numFmtId="0" fontId="2" fillId="11" borderId="6" xfId="3" applyFont="1" applyFill="1" applyBorder="1" applyAlignment="1">
      <alignment vertical="center"/>
    </xf>
    <xf numFmtId="165" fontId="9" fillId="11" borderId="6" xfId="3" applyNumberFormat="1" applyFont="1" applyFill="1" applyBorder="1" applyAlignment="1">
      <alignment horizontal="right"/>
    </xf>
    <xf numFmtId="3" fontId="6" fillId="6" borderId="12" xfId="1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6" fillId="6" borderId="12" xfId="10" applyNumberFormat="1" applyFont="1" applyFill="1" applyBorder="1">
      <alignment vertical="center"/>
    </xf>
    <xf numFmtId="0" fontId="13" fillId="2" borderId="18" xfId="11" applyFont="1" applyBorder="1" applyAlignment="1">
      <alignment horizontal="left" vertical="center"/>
    </xf>
    <xf numFmtId="0" fontId="13" fillId="2" borderId="19" xfId="11" applyFont="1" applyBorder="1" applyAlignment="1">
      <alignment horizontal="left" vertical="center"/>
    </xf>
    <xf numFmtId="0" fontId="13" fillId="2" borderId="20" xfId="11" applyFont="1" applyBorder="1" applyAlignment="1">
      <alignment horizontal="left" vertical="center"/>
    </xf>
    <xf numFmtId="0" fontId="1" fillId="2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 vertical="center"/>
    </xf>
    <xf numFmtId="0" fontId="1" fillId="8" borderId="12" xfId="8" applyNumberFormat="1" applyFont="1" applyFill="1" applyBorder="1" applyAlignment="1">
      <alignment vertical="center"/>
    </xf>
    <xf numFmtId="0" fontId="1" fillId="10" borderId="12" xfId="9" applyNumberFormat="1" applyFont="1" applyFill="1" applyBorder="1" applyAlignment="1">
      <alignment vertical="center"/>
    </xf>
    <xf numFmtId="0" fontId="1" fillId="8" borderId="12" xfId="9" applyNumberFormat="1" applyFont="1" applyFill="1" applyBorder="1" applyAlignment="1">
      <alignment vertical="center" wrapText="1"/>
    </xf>
    <xf numFmtId="0" fontId="1" fillId="8" borderId="12" xfId="9" applyNumberFormat="1" applyFont="1" applyFill="1" applyBorder="1" applyAlignment="1">
      <alignment vertical="center"/>
    </xf>
    <xf numFmtId="0" fontId="1" fillId="8" borderId="12" xfId="9" applyNumberFormat="1" applyFont="1" applyFill="1" applyBorder="1" applyAlignment="1">
      <alignment horizontal="left" vertical="center"/>
    </xf>
    <xf numFmtId="0" fontId="1" fillId="8" borderId="12" xfId="8" applyNumberFormat="1" applyFont="1" applyFill="1" applyBorder="1" applyAlignment="1">
      <alignment horizontal="left" vertical="center"/>
    </xf>
    <xf numFmtId="164" fontId="1" fillId="10" borderId="12" xfId="8" applyNumberFormat="1" applyFont="1" applyFill="1" applyBorder="1">
      <alignment vertical="center"/>
    </xf>
    <xf numFmtId="164" fontId="1" fillId="10" borderId="12" xfId="8" applyNumberFormat="1" applyFont="1" applyFill="1" applyBorder="1" applyAlignment="1">
      <alignment horizontal="right" vertical="center"/>
    </xf>
    <xf numFmtId="0" fontId="1" fillId="10" borderId="12" xfId="9" applyNumberFormat="1" applyFont="1" applyFill="1" applyBorder="1" applyAlignment="1">
      <alignment horizontal="left" vertical="center"/>
    </xf>
    <xf numFmtId="0" fontId="1" fillId="10" borderId="12" xfId="8" applyNumberFormat="1" applyFont="1" applyFill="1" applyBorder="1" applyAlignment="1">
      <alignment horizontal="left" vertical="center"/>
    </xf>
    <xf numFmtId="0" fontId="1" fillId="10" borderId="12" xfId="8" applyNumberFormat="1" applyFont="1" applyFill="1" applyBorder="1" applyAlignment="1">
      <alignment vertical="center"/>
    </xf>
    <xf numFmtId="0" fontId="1" fillId="2" borderId="0" xfId="0" applyFont="1" applyFill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1" fillId="2" borderId="6" xfId="3" applyFont="1" applyFill="1" applyBorder="1" applyAlignment="1">
      <alignment wrapText="1"/>
    </xf>
    <xf numFmtId="0" fontId="6" fillId="6" borderId="12" xfId="6" applyFont="1" applyFill="1" applyBorder="1" applyAlignment="1">
      <alignment horizontal="center" vertical="center" wrapText="1"/>
    </xf>
    <xf numFmtId="0" fontId="1" fillId="8" borderId="12" xfId="8" applyNumberFormat="1" applyFont="1" applyFill="1" applyBorder="1" applyAlignment="1">
      <alignment vertical="center" wrapText="1"/>
    </xf>
    <xf numFmtId="0" fontId="1" fillId="10" borderId="12" xfId="8" applyNumberFormat="1" applyFont="1" applyFill="1" applyBorder="1" applyAlignment="1">
      <alignment vertical="center" wrapText="1"/>
    </xf>
    <xf numFmtId="0" fontId="1" fillId="12" borderId="12" xfId="9" applyNumberFormat="1" applyFont="1" applyFill="1" applyBorder="1" applyAlignment="1">
      <alignment vertical="center" wrapText="1"/>
    </xf>
    <xf numFmtId="0" fontId="1" fillId="16" borderId="12" xfId="9" applyNumberFormat="1" applyFont="1" applyFill="1" applyBorder="1" applyAlignment="1">
      <alignment vertical="center" wrapText="1"/>
    </xf>
    <xf numFmtId="0" fontId="6" fillId="6" borderId="12" xfId="10" applyNumberFormat="1" applyFont="1" applyFill="1" applyBorder="1" applyAlignment="1">
      <alignment vertical="center" wrapText="1"/>
    </xf>
    <xf numFmtId="0" fontId="13" fillId="2" borderId="19" xfId="11" applyFont="1" applyBorder="1" applyAlignment="1">
      <alignment horizontal="left" vertical="center" wrapText="1"/>
    </xf>
    <xf numFmtId="0" fontId="1" fillId="2" borderId="24" xfId="13" applyFont="1" applyFill="1" applyBorder="1" applyAlignment="1">
      <alignment wrapText="1"/>
    </xf>
    <xf numFmtId="0" fontId="1" fillId="2" borderId="2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4" fontId="1" fillId="8" borderId="12" xfId="8" applyNumberFormat="1" applyFont="1" applyFill="1" applyBorder="1">
      <alignment vertical="center"/>
    </xf>
    <xf numFmtId="4" fontId="1" fillId="10" borderId="12" xfId="8" applyNumberFormat="1" applyFont="1" applyFill="1" applyBorder="1">
      <alignment vertical="center"/>
    </xf>
    <xf numFmtId="4" fontId="1" fillId="10" borderId="12" xfId="9" applyNumberFormat="1" applyFont="1" applyFill="1" applyBorder="1">
      <alignment vertical="center"/>
    </xf>
    <xf numFmtId="4" fontId="1" fillId="8" borderId="12" xfId="9" applyNumberFormat="1" applyFont="1" applyFill="1" applyBorder="1">
      <alignment vertical="center"/>
    </xf>
    <xf numFmtId="165" fontId="1" fillId="8" borderId="12" xfId="1" applyNumberFormat="1" applyFont="1" applyFill="1" applyBorder="1" applyAlignment="1">
      <alignment horizontal="right" vertical="center"/>
    </xf>
    <xf numFmtId="165" fontId="1" fillId="10" borderId="12" xfId="1" applyNumberFormat="1" applyFont="1" applyFill="1" applyBorder="1" applyAlignment="1">
      <alignment horizontal="right" vertical="center"/>
    </xf>
    <xf numFmtId="4" fontId="6" fillId="6" borderId="12" xfId="10" applyNumberFormat="1" applyFont="1" applyFill="1" applyBorder="1" applyAlignment="1">
      <alignment horizontal="right" vertical="center"/>
    </xf>
    <xf numFmtId="165" fontId="6" fillId="6" borderId="12" xfId="10" applyNumberFormat="1" applyFont="1" applyFill="1" applyBorder="1" applyAlignment="1">
      <alignment horizontal="right" vertical="center"/>
    </xf>
    <xf numFmtId="166" fontId="1" fillId="8" borderId="12" xfId="8" applyNumberFormat="1" applyFont="1" applyFill="1" applyBorder="1" applyAlignment="1">
      <alignment horizontal="right" vertical="center"/>
    </xf>
    <xf numFmtId="0" fontId="1" fillId="8" borderId="15" xfId="9" applyNumberFormat="1" applyFont="1" applyFill="1" applyBorder="1" applyAlignment="1">
      <alignment vertical="center"/>
    </xf>
    <xf numFmtId="0" fontId="1" fillId="8" borderId="17" xfId="9" applyNumberFormat="1" applyFont="1" applyFill="1" applyBorder="1" applyAlignment="1">
      <alignment vertical="center"/>
    </xf>
    <xf numFmtId="0" fontId="1" fillId="10" borderId="15" xfId="8" applyNumberFormat="1" applyFont="1" applyFill="1" applyBorder="1" applyAlignment="1">
      <alignment vertical="center"/>
    </xf>
    <xf numFmtId="0" fontId="1" fillId="10" borderId="17" xfId="8" applyNumberFormat="1" applyFont="1" applyFill="1" applyBorder="1" applyAlignment="1">
      <alignment vertical="center"/>
    </xf>
    <xf numFmtId="0" fontId="1" fillId="8" borderId="15" xfId="8" applyNumberFormat="1" applyFont="1" applyFill="1" applyBorder="1" applyAlignment="1">
      <alignment vertical="center"/>
    </xf>
    <xf numFmtId="0" fontId="1" fillId="8" borderId="16" xfId="8" applyNumberFormat="1" applyFont="1" applyFill="1" applyBorder="1" applyAlignment="1">
      <alignment vertical="center"/>
    </xf>
    <xf numFmtId="0" fontId="1" fillId="10" borderId="15" xfId="9" applyNumberFormat="1" applyFont="1" applyFill="1" applyBorder="1" applyAlignment="1">
      <alignment vertical="center"/>
    </xf>
    <xf numFmtId="0" fontId="1" fillId="10" borderId="16" xfId="9" applyNumberFormat="1" applyFont="1" applyFill="1" applyBorder="1" applyAlignment="1">
      <alignment vertical="center"/>
    </xf>
    <xf numFmtId="0" fontId="1" fillId="10" borderId="17" xfId="9" applyNumberFormat="1" applyFont="1" applyFill="1" applyBorder="1" applyAlignment="1">
      <alignment vertical="center"/>
    </xf>
    <xf numFmtId="0" fontId="1" fillId="8" borderId="16" xfId="9" applyNumberFormat="1" applyFont="1" applyFill="1" applyBorder="1" applyAlignment="1">
      <alignment vertical="center"/>
    </xf>
    <xf numFmtId="0" fontId="1" fillId="8" borderId="15" xfId="9" applyNumberFormat="1" applyFont="1" applyFill="1" applyBorder="1" applyAlignment="1">
      <alignment horizontal="left" vertical="center"/>
    </xf>
    <xf numFmtId="0" fontId="1" fillId="8" borderId="17" xfId="9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" fillId="10" borderId="15" xfId="8" applyNumberFormat="1" applyFont="1" applyFill="1" applyBorder="1" applyAlignment="1">
      <alignment horizontal="left" vertical="center"/>
    </xf>
    <xf numFmtId="0" fontId="1" fillId="10" borderId="17" xfId="8" applyNumberFormat="1" applyFont="1" applyFill="1" applyBorder="1" applyAlignment="1">
      <alignment horizontal="left" vertical="center"/>
    </xf>
    <xf numFmtId="0" fontId="1" fillId="8" borderId="15" xfId="8" applyNumberFormat="1" applyFont="1" applyFill="1" applyBorder="1" applyAlignment="1">
      <alignment horizontal="left" vertical="center"/>
    </xf>
    <xf numFmtId="0" fontId="1" fillId="8" borderId="16" xfId="8" applyNumberFormat="1" applyFont="1" applyFill="1" applyBorder="1" applyAlignment="1">
      <alignment horizontal="left" vertical="center"/>
    </xf>
    <xf numFmtId="0" fontId="1" fillId="10" borderId="15" xfId="9" applyNumberFormat="1" applyFont="1" applyFill="1" applyBorder="1" applyAlignment="1">
      <alignment horizontal="left" vertical="center"/>
    </xf>
    <xf numFmtId="0" fontId="1" fillId="10" borderId="16" xfId="9" applyNumberFormat="1" applyFont="1" applyFill="1" applyBorder="1" applyAlignment="1">
      <alignment horizontal="left" vertical="center"/>
    </xf>
    <xf numFmtId="0" fontId="1" fillId="10" borderId="17" xfId="9" applyNumberFormat="1" applyFont="1" applyFill="1" applyBorder="1" applyAlignment="1">
      <alignment horizontal="left" vertical="center"/>
    </xf>
    <xf numFmtId="0" fontId="1" fillId="8" borderId="16" xfId="9" applyNumberFormat="1" applyFont="1" applyFill="1" applyBorder="1" applyAlignment="1">
      <alignment horizontal="left" vertical="center"/>
    </xf>
    <xf numFmtId="0" fontId="1" fillId="8" borderId="17" xfId="8" applyNumberFormat="1" applyFont="1" applyFill="1" applyBorder="1" applyAlignment="1">
      <alignment horizontal="left" vertical="center"/>
    </xf>
  </cellXfs>
  <cellStyles count="30">
    <cellStyle name="BodeExteior" xfId="15"/>
    <cellStyle name="BordeEsqDI" xfId="14"/>
    <cellStyle name="BordeEsqDS" xfId="4"/>
    <cellStyle name="BordeEsqII" xfId="12"/>
    <cellStyle name="BordeEsqIS" xfId="2"/>
    <cellStyle name="BordeTablaDer" xfId="7"/>
    <cellStyle name="BordeTablaInf" xfId="13"/>
    <cellStyle name="BordeTablaIzq" xfId="5"/>
    <cellStyle name="BordeTablaSup" xfId="3"/>
    <cellStyle name="CMenuIzq" xfId="16"/>
    <cellStyle name="CMenuIzqTotal" xfId="17"/>
    <cellStyle name="CMenuIzqTotal0" xfId="18"/>
    <cellStyle name="CMenuIzqTotal1" xfId="19"/>
    <cellStyle name="CMenuIzqTotal2" xfId="20"/>
    <cellStyle name="comentario" xfId="11"/>
    <cellStyle name="fColor1" xfId="8"/>
    <cellStyle name="fColor2" xfId="9"/>
    <cellStyle name="fColor3" xfId="21"/>
    <cellStyle name="fColor4" xfId="22"/>
    <cellStyle name="fSubTitulo" xfId="23"/>
    <cellStyle name="fTitularOscura" xfId="24"/>
    <cellStyle name="fTitulo" xfId="6"/>
    <cellStyle name="fTotal0" xfId="25"/>
    <cellStyle name="fTotal1" xfId="26"/>
    <cellStyle name="fTotal1Columna" xfId="27"/>
    <cellStyle name="fTotal2" xfId="28"/>
    <cellStyle name="fTotal3" xfId="10"/>
    <cellStyle name="Normal" xfId="0" builtinId="0"/>
    <cellStyle name="Percentual" xfId="1" builtinId="5"/>
    <cellStyle name="SinEstilo" xfId="29"/>
  </cellStyles>
  <dxfs count="0"/>
  <tableStyles count="0" defaultTableStyle="TableStyleMedium9" defaultPivotStyle="PivotStyleLight16"/>
  <colors>
    <mruColors>
      <color rgb="FFB8CCE4"/>
      <color rgb="FFDBE5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topLeftCell="C1" zoomScaleNormal="100" workbookViewId="0">
      <selection activeCell="C8" sqref="C8:C11"/>
    </sheetView>
  </sheetViews>
  <sheetFormatPr defaultColWidth="11.42578125" defaultRowHeight="12.75"/>
  <cols>
    <col min="1" max="1" width="1" style="1" hidden="1" customWidth="1"/>
    <col min="2" max="2" width="0.5703125" style="1" customWidth="1"/>
    <col min="3" max="3" width="15.5703125" style="1" customWidth="1"/>
    <col min="4" max="4" width="75.5703125" style="54" customWidth="1"/>
    <col min="5" max="5" width="11.42578125" style="1" customWidth="1"/>
    <col min="6" max="9" width="9.42578125" style="1" customWidth="1"/>
    <col min="10" max="10" width="9.28515625" style="1" customWidth="1"/>
    <col min="11" max="11" width="8.85546875" style="1" customWidth="1"/>
    <col min="12" max="12" width="11.5703125" style="1" customWidth="1"/>
    <col min="13" max="13" width="11.42578125" style="1" customWidth="1"/>
    <col min="14" max="14" width="13" style="1" customWidth="1"/>
    <col min="15" max="15" width="0.7109375" style="1" customWidth="1"/>
    <col min="16" max="16" width="0.85546875" style="1" customWidth="1"/>
    <col min="17" max="17" width="11.42578125" style="2"/>
    <col min="18" max="16384" width="11.42578125" style="1"/>
  </cols>
  <sheetData>
    <row r="1" spans="1:17">
      <c r="B1" s="91" t="s">
        <v>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7">
      <c r="B2" s="91" t="s">
        <v>95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7" ht="13.5" thickBot="1"/>
    <row r="4" spans="1:17" ht="13.5" thickBot="1">
      <c r="C4" s="36" t="s">
        <v>0</v>
      </c>
      <c r="D4" s="55"/>
      <c r="E4" s="68"/>
      <c r="F4" s="68"/>
      <c r="G4" s="68"/>
      <c r="H4" s="68"/>
      <c r="I4" s="68"/>
      <c r="J4" s="68"/>
      <c r="K4" s="68"/>
    </row>
    <row r="6" spans="1:17" ht="3.95" customHeight="1">
      <c r="B6" s="3"/>
      <c r="C6" s="4"/>
      <c r="D6" s="56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7" ht="62.25" customHeight="1">
      <c r="A7" s="6"/>
      <c r="B7" s="7"/>
      <c r="C7" s="8" t="s">
        <v>1</v>
      </c>
      <c r="D7" s="57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93</v>
      </c>
      <c r="O7" s="9"/>
      <c r="P7" s="6"/>
    </row>
    <row r="8" spans="1:17" ht="20.100000000000001" customHeight="1">
      <c r="B8" s="10"/>
      <c r="C8" s="94" t="s">
        <v>12</v>
      </c>
      <c r="D8" s="58" t="s">
        <v>31</v>
      </c>
      <c r="E8" s="11">
        <v>102</v>
      </c>
      <c r="F8" s="11">
        <v>96</v>
      </c>
      <c r="G8" s="12" t="s">
        <v>28</v>
      </c>
      <c r="H8" s="12">
        <v>6</v>
      </c>
      <c r="I8" s="12" t="s">
        <v>28</v>
      </c>
      <c r="J8" s="74">
        <f>SUM(G8:I8)/E8</f>
        <v>5.8823529411764705E-2</v>
      </c>
      <c r="K8" s="12">
        <v>0</v>
      </c>
      <c r="L8" s="12" t="s">
        <v>28</v>
      </c>
      <c r="M8" s="12">
        <v>393</v>
      </c>
      <c r="N8" s="70">
        <v>2.7</v>
      </c>
      <c r="O8" s="13"/>
      <c r="Q8" s="14"/>
    </row>
    <row r="9" spans="1:17" ht="20.100000000000001" customHeight="1">
      <c r="B9" s="10"/>
      <c r="C9" s="95"/>
      <c r="D9" s="58" t="s">
        <v>32</v>
      </c>
      <c r="E9" s="11">
        <v>1098</v>
      </c>
      <c r="F9" s="11">
        <v>1080</v>
      </c>
      <c r="G9" s="12">
        <v>18</v>
      </c>
      <c r="H9" s="12" t="s">
        <v>28</v>
      </c>
      <c r="I9" s="12" t="s">
        <v>28</v>
      </c>
      <c r="J9" s="74">
        <f t="shared" ref="J9:J60" si="0">SUM(G9:I9)/E9</f>
        <v>1.6393442622950821E-2</v>
      </c>
      <c r="K9" s="12">
        <v>0</v>
      </c>
      <c r="L9" s="12" t="s">
        <v>28</v>
      </c>
      <c r="M9" s="12">
        <v>594.5</v>
      </c>
      <c r="N9" s="70">
        <v>37</v>
      </c>
      <c r="O9" s="13"/>
      <c r="Q9" s="14"/>
    </row>
    <row r="10" spans="1:17" ht="20.100000000000001" customHeight="1">
      <c r="B10" s="10"/>
      <c r="C10" s="95"/>
      <c r="D10" s="58" t="s">
        <v>33</v>
      </c>
      <c r="E10" s="11">
        <v>215.7</v>
      </c>
      <c r="F10" s="11">
        <v>215.7</v>
      </c>
      <c r="G10" s="12" t="s">
        <v>28</v>
      </c>
      <c r="H10" s="12" t="s">
        <v>28</v>
      </c>
      <c r="I10" s="12" t="s">
        <v>28</v>
      </c>
      <c r="J10" s="12">
        <v>0</v>
      </c>
      <c r="K10" s="12">
        <v>0</v>
      </c>
      <c r="L10" s="12" t="s">
        <v>28</v>
      </c>
      <c r="M10" s="12">
        <v>725</v>
      </c>
      <c r="N10" s="70">
        <v>4.9000000000000004</v>
      </c>
      <c r="O10" s="13"/>
      <c r="Q10" s="14"/>
    </row>
    <row r="11" spans="1:17" ht="20.100000000000001" customHeight="1">
      <c r="B11" s="10"/>
      <c r="C11" s="100"/>
      <c r="D11" s="58" t="s">
        <v>96</v>
      </c>
      <c r="E11" s="11">
        <v>292.5</v>
      </c>
      <c r="F11" s="11">
        <v>292.5</v>
      </c>
      <c r="G11" s="12" t="s">
        <v>28</v>
      </c>
      <c r="H11" s="12" t="s">
        <v>28</v>
      </c>
      <c r="I11" s="12" t="s">
        <v>28</v>
      </c>
      <c r="J11" s="12"/>
      <c r="K11" s="12"/>
      <c r="L11" s="12" t="s">
        <v>28</v>
      </c>
      <c r="M11" s="12">
        <v>39</v>
      </c>
      <c r="N11" s="70">
        <v>9.68</v>
      </c>
      <c r="O11" s="13"/>
      <c r="Q11" s="14"/>
    </row>
    <row r="12" spans="1:17" ht="20.100000000000001" customHeight="1">
      <c r="B12" s="10"/>
      <c r="C12" s="92" t="s">
        <v>13</v>
      </c>
      <c r="D12" s="59" t="s">
        <v>34</v>
      </c>
      <c r="E12" s="49">
        <v>1683</v>
      </c>
      <c r="F12" s="49">
        <v>1537</v>
      </c>
      <c r="G12" s="50">
        <v>130</v>
      </c>
      <c r="H12" s="50">
        <v>3</v>
      </c>
      <c r="I12" s="50">
        <v>13</v>
      </c>
      <c r="J12" s="75">
        <f t="shared" si="0"/>
        <v>8.6749851455733815E-2</v>
      </c>
      <c r="K12" s="50">
        <v>0</v>
      </c>
      <c r="L12" s="50" t="s">
        <v>28</v>
      </c>
      <c r="M12" s="50">
        <v>205</v>
      </c>
      <c r="N12" s="71">
        <v>53.88</v>
      </c>
      <c r="O12" s="13"/>
      <c r="Q12" s="14"/>
    </row>
    <row r="13" spans="1:17" ht="20.100000000000001" customHeight="1">
      <c r="B13" s="10"/>
      <c r="C13" s="93"/>
      <c r="D13" s="18" t="s">
        <v>35</v>
      </c>
      <c r="E13" s="49">
        <v>3552</v>
      </c>
      <c r="F13" s="15">
        <v>3360</v>
      </c>
      <c r="G13" s="17">
        <v>186</v>
      </c>
      <c r="H13" s="17">
        <v>6</v>
      </c>
      <c r="I13" s="17" t="s">
        <v>28</v>
      </c>
      <c r="J13" s="75">
        <f t="shared" si="0"/>
        <v>5.4054054054054057E-2</v>
      </c>
      <c r="K13" s="17">
        <v>0</v>
      </c>
      <c r="L13" s="17" t="s">
        <v>28</v>
      </c>
      <c r="M13" s="17">
        <v>330</v>
      </c>
      <c r="N13" s="72">
        <v>112.3</v>
      </c>
      <c r="O13" s="13"/>
      <c r="Q13" s="14"/>
    </row>
    <row r="14" spans="1:17" ht="20.100000000000001" customHeight="1">
      <c r="B14" s="10"/>
      <c r="C14" s="94" t="s">
        <v>14</v>
      </c>
      <c r="D14" s="58" t="s">
        <v>15</v>
      </c>
      <c r="E14" s="11">
        <v>1217.5</v>
      </c>
      <c r="F14" s="11">
        <v>1167.5</v>
      </c>
      <c r="G14" s="12">
        <v>30</v>
      </c>
      <c r="H14" s="12">
        <v>10</v>
      </c>
      <c r="I14" s="12">
        <v>10</v>
      </c>
      <c r="J14" s="74">
        <f t="shared" si="0"/>
        <v>4.1067761806981518E-2</v>
      </c>
      <c r="K14" s="12">
        <v>0</v>
      </c>
      <c r="L14" s="12" t="s">
        <v>28</v>
      </c>
      <c r="M14" s="12">
        <v>1505</v>
      </c>
      <c r="N14" s="70">
        <v>38.71</v>
      </c>
      <c r="O14" s="13"/>
      <c r="Q14" s="14"/>
    </row>
    <row r="15" spans="1:17" ht="20.100000000000001" customHeight="1">
      <c r="B15" s="10"/>
      <c r="C15" s="95"/>
      <c r="D15" s="58" t="s">
        <v>36</v>
      </c>
      <c r="E15" s="11">
        <v>645.5</v>
      </c>
      <c r="F15" s="11">
        <v>615.5</v>
      </c>
      <c r="G15" s="12">
        <v>30</v>
      </c>
      <c r="H15" s="12" t="s">
        <v>28</v>
      </c>
      <c r="I15" s="12" t="s">
        <v>28</v>
      </c>
      <c r="J15" s="74">
        <f t="shared" si="0"/>
        <v>4.6475600309837335E-2</v>
      </c>
      <c r="K15" s="12">
        <v>0</v>
      </c>
      <c r="L15" s="12" t="s">
        <v>28</v>
      </c>
      <c r="M15" s="12">
        <v>60</v>
      </c>
      <c r="N15" s="70">
        <v>21.05</v>
      </c>
      <c r="O15" s="13"/>
      <c r="Q15" s="14"/>
    </row>
    <row r="16" spans="1:17" ht="20.100000000000001" customHeight="1">
      <c r="B16" s="10"/>
      <c r="C16" s="95"/>
      <c r="D16" s="58" t="s">
        <v>37</v>
      </c>
      <c r="E16" s="11">
        <v>913</v>
      </c>
      <c r="F16" s="11">
        <v>913</v>
      </c>
      <c r="G16" s="12" t="s">
        <v>28</v>
      </c>
      <c r="H16" s="12" t="s">
        <v>28</v>
      </c>
      <c r="I16" s="12" t="s">
        <v>28</v>
      </c>
      <c r="J16" s="74">
        <f t="shared" si="0"/>
        <v>0</v>
      </c>
      <c r="K16" s="12">
        <v>0</v>
      </c>
      <c r="L16" s="12" t="s">
        <v>28</v>
      </c>
      <c r="M16" s="12">
        <v>377</v>
      </c>
      <c r="N16" s="70">
        <v>25.19</v>
      </c>
      <c r="O16" s="13"/>
      <c r="Q16" s="14"/>
    </row>
    <row r="17" spans="2:17" ht="20.100000000000001" customHeight="1">
      <c r="B17" s="10"/>
      <c r="C17" s="95"/>
      <c r="D17" s="58" t="s">
        <v>38</v>
      </c>
      <c r="E17" s="11">
        <v>685.5</v>
      </c>
      <c r="F17" s="11">
        <v>685.5</v>
      </c>
      <c r="G17" s="12" t="s">
        <v>28</v>
      </c>
      <c r="H17" s="12" t="s">
        <v>28</v>
      </c>
      <c r="I17" s="12" t="s">
        <v>28</v>
      </c>
      <c r="J17" s="74">
        <f t="shared" si="0"/>
        <v>0</v>
      </c>
      <c r="K17" s="12">
        <v>0</v>
      </c>
      <c r="L17" s="12" t="s">
        <v>28</v>
      </c>
      <c r="M17" s="12" t="s">
        <v>28</v>
      </c>
      <c r="N17" s="70">
        <v>14.05</v>
      </c>
      <c r="O17" s="13"/>
      <c r="Q17" s="14"/>
    </row>
    <row r="18" spans="2:17" ht="20.100000000000001" customHeight="1">
      <c r="B18" s="10"/>
      <c r="C18" s="95"/>
      <c r="D18" s="45" t="s">
        <v>39</v>
      </c>
      <c r="E18" s="11">
        <v>465</v>
      </c>
      <c r="F18" s="19">
        <v>450</v>
      </c>
      <c r="G18" s="20">
        <v>15</v>
      </c>
      <c r="H18" s="20" t="s">
        <v>28</v>
      </c>
      <c r="I18" s="20" t="s">
        <v>28</v>
      </c>
      <c r="J18" s="74">
        <f t="shared" si="0"/>
        <v>3.2258064516129031E-2</v>
      </c>
      <c r="K18" s="20">
        <v>0</v>
      </c>
      <c r="L18" s="20">
        <v>5</v>
      </c>
      <c r="M18" s="20">
        <v>125</v>
      </c>
      <c r="N18" s="73">
        <v>15.5</v>
      </c>
      <c r="O18" s="13"/>
      <c r="Q18" s="14"/>
    </row>
    <row r="19" spans="2:17" ht="20.100000000000001" customHeight="1">
      <c r="B19" s="10"/>
      <c r="C19" s="96" t="s">
        <v>16</v>
      </c>
      <c r="D19" s="18" t="s">
        <v>40</v>
      </c>
      <c r="E19" s="49">
        <v>362</v>
      </c>
      <c r="F19" s="15">
        <v>302</v>
      </c>
      <c r="G19" s="17">
        <v>60</v>
      </c>
      <c r="H19" s="17" t="s">
        <v>28</v>
      </c>
      <c r="I19" s="17" t="s">
        <v>28</v>
      </c>
      <c r="J19" s="75">
        <f t="shared" si="0"/>
        <v>0.16574585635359115</v>
      </c>
      <c r="K19" s="17">
        <v>0</v>
      </c>
      <c r="L19" s="17" t="s">
        <v>28</v>
      </c>
      <c r="M19" s="17">
        <v>15</v>
      </c>
      <c r="N19" s="72">
        <v>10.32</v>
      </c>
      <c r="O19" s="13"/>
      <c r="Q19" s="14"/>
    </row>
    <row r="20" spans="2:17" ht="20.100000000000001" customHeight="1">
      <c r="B20" s="10"/>
      <c r="C20" s="97"/>
      <c r="D20" s="18" t="s">
        <v>41</v>
      </c>
      <c r="E20" s="49">
        <v>2713</v>
      </c>
      <c r="F20" s="17">
        <v>2711</v>
      </c>
      <c r="G20" s="17">
        <v>2</v>
      </c>
      <c r="H20" s="17" t="s">
        <v>28</v>
      </c>
      <c r="I20" s="17" t="s">
        <v>28</v>
      </c>
      <c r="J20" s="75">
        <f t="shared" si="0"/>
        <v>7.3719130114264651E-4</v>
      </c>
      <c r="K20" s="17">
        <v>0</v>
      </c>
      <c r="L20" s="17" t="s">
        <v>28</v>
      </c>
      <c r="M20" s="17" t="s">
        <v>28</v>
      </c>
      <c r="N20" s="72">
        <v>94.92</v>
      </c>
      <c r="O20" s="13"/>
      <c r="Q20" s="14"/>
    </row>
    <row r="21" spans="2:17" ht="20.100000000000001" customHeight="1">
      <c r="B21" s="10"/>
      <c r="C21" s="97"/>
      <c r="D21" s="59" t="s">
        <v>42</v>
      </c>
      <c r="E21" s="49">
        <v>546.5</v>
      </c>
      <c r="F21" s="49">
        <v>536</v>
      </c>
      <c r="G21" s="50">
        <v>7.5</v>
      </c>
      <c r="H21" s="50">
        <v>3</v>
      </c>
      <c r="I21" s="50" t="s">
        <v>28</v>
      </c>
      <c r="J21" s="75">
        <f t="shared" si="0"/>
        <v>1.9213174748398901E-2</v>
      </c>
      <c r="K21" s="50">
        <v>0</v>
      </c>
      <c r="L21" s="50">
        <v>22</v>
      </c>
      <c r="M21" s="50">
        <v>6</v>
      </c>
      <c r="N21" s="71">
        <v>13.78</v>
      </c>
      <c r="O21" s="13"/>
      <c r="Q21" s="14"/>
    </row>
    <row r="22" spans="2:17" ht="20.100000000000001" customHeight="1">
      <c r="B22" s="10"/>
      <c r="C22" s="97"/>
      <c r="D22" s="59" t="s">
        <v>43</v>
      </c>
      <c r="E22" s="49">
        <v>202.5</v>
      </c>
      <c r="F22" s="49">
        <v>181.5</v>
      </c>
      <c r="G22" s="50" t="s">
        <v>28</v>
      </c>
      <c r="H22" s="50" t="s">
        <v>28</v>
      </c>
      <c r="I22" s="50">
        <v>21</v>
      </c>
      <c r="J22" s="75">
        <f t="shared" si="0"/>
        <v>0.1037037037037037</v>
      </c>
      <c r="K22" s="50">
        <v>0</v>
      </c>
      <c r="L22" s="50" t="s">
        <v>28</v>
      </c>
      <c r="M22" s="50">
        <v>126.5</v>
      </c>
      <c r="N22" s="71">
        <v>5.81</v>
      </c>
      <c r="O22" s="13"/>
      <c r="Q22" s="14"/>
    </row>
    <row r="23" spans="2:17" ht="20.100000000000001" customHeight="1">
      <c r="B23" s="10"/>
      <c r="C23" s="97"/>
      <c r="D23" s="59" t="s">
        <v>44</v>
      </c>
      <c r="E23" s="49">
        <v>140</v>
      </c>
      <c r="F23" s="49">
        <v>140</v>
      </c>
      <c r="G23" s="50" t="s">
        <v>28</v>
      </c>
      <c r="H23" s="50" t="s">
        <v>28</v>
      </c>
      <c r="I23" s="50" t="s">
        <v>28</v>
      </c>
      <c r="J23" s="75">
        <f t="shared" si="0"/>
        <v>0</v>
      </c>
      <c r="K23" s="50">
        <v>0</v>
      </c>
      <c r="L23" s="50" t="s">
        <v>28</v>
      </c>
      <c r="M23" s="50">
        <v>68</v>
      </c>
      <c r="N23" s="71">
        <v>3.9</v>
      </c>
      <c r="O23" s="13"/>
      <c r="Q23" s="14"/>
    </row>
    <row r="24" spans="2:17" ht="20.100000000000001" customHeight="1">
      <c r="B24" s="10"/>
      <c r="C24" s="97"/>
      <c r="D24" s="59" t="s">
        <v>45</v>
      </c>
      <c r="E24" s="49">
        <v>1680</v>
      </c>
      <c r="F24" s="49">
        <v>1640</v>
      </c>
      <c r="G24" s="50">
        <v>40</v>
      </c>
      <c r="H24" s="50" t="s">
        <v>28</v>
      </c>
      <c r="I24" s="50" t="s">
        <v>28</v>
      </c>
      <c r="J24" s="75">
        <f t="shared" si="0"/>
        <v>2.3809523809523808E-2</v>
      </c>
      <c r="K24" s="50">
        <v>0</v>
      </c>
      <c r="L24" s="50">
        <v>140</v>
      </c>
      <c r="M24" s="50">
        <v>55</v>
      </c>
      <c r="N24" s="71">
        <v>45.5</v>
      </c>
      <c r="O24" s="13"/>
      <c r="Q24" s="14"/>
    </row>
    <row r="25" spans="2:17" ht="20.100000000000001" customHeight="1">
      <c r="B25" s="10"/>
      <c r="C25" s="97"/>
      <c r="D25" s="18" t="s">
        <v>46</v>
      </c>
      <c r="E25" s="49">
        <v>606</v>
      </c>
      <c r="F25" s="15">
        <v>565</v>
      </c>
      <c r="G25" s="17">
        <v>30</v>
      </c>
      <c r="H25" s="17">
        <v>5</v>
      </c>
      <c r="I25" s="17">
        <v>6</v>
      </c>
      <c r="J25" s="75">
        <f t="shared" si="0"/>
        <v>6.7656765676567657E-2</v>
      </c>
      <c r="K25" s="17">
        <v>0</v>
      </c>
      <c r="L25" s="17">
        <v>60</v>
      </c>
      <c r="M25" s="17">
        <v>196</v>
      </c>
      <c r="N25" s="72">
        <v>17.87</v>
      </c>
      <c r="O25" s="13"/>
      <c r="P25" s="16"/>
      <c r="Q25" s="14"/>
    </row>
    <row r="26" spans="2:17" ht="20.100000000000001" customHeight="1">
      <c r="B26" s="10"/>
      <c r="C26" s="97"/>
      <c r="D26" s="60" t="s">
        <v>47</v>
      </c>
      <c r="E26" s="49">
        <v>330</v>
      </c>
      <c r="F26" s="15">
        <v>330</v>
      </c>
      <c r="G26" s="17" t="s">
        <v>28</v>
      </c>
      <c r="H26" s="17" t="s">
        <v>28</v>
      </c>
      <c r="I26" s="17" t="s">
        <v>28</v>
      </c>
      <c r="J26" s="17">
        <v>0</v>
      </c>
      <c r="K26" s="17">
        <v>0</v>
      </c>
      <c r="L26" s="17">
        <v>18</v>
      </c>
      <c r="M26" s="17" t="s">
        <v>28</v>
      </c>
      <c r="N26" s="72">
        <v>6.25</v>
      </c>
      <c r="O26" s="13"/>
      <c r="P26" s="16"/>
      <c r="Q26" s="14"/>
    </row>
    <row r="27" spans="2:17" ht="20.100000000000001" customHeight="1">
      <c r="B27" s="10"/>
      <c r="C27" s="98"/>
      <c r="D27" s="60" t="s">
        <v>48</v>
      </c>
      <c r="E27" s="49">
        <v>826</v>
      </c>
      <c r="F27" s="15">
        <v>796</v>
      </c>
      <c r="G27" s="17">
        <v>21</v>
      </c>
      <c r="H27" s="17">
        <v>9</v>
      </c>
      <c r="I27" s="17" t="s">
        <v>28</v>
      </c>
      <c r="J27" s="17">
        <v>0</v>
      </c>
      <c r="K27" s="17">
        <v>0</v>
      </c>
      <c r="L27" s="17">
        <v>28</v>
      </c>
      <c r="M27" s="17" t="s">
        <v>28</v>
      </c>
      <c r="N27" s="72">
        <v>27.57</v>
      </c>
      <c r="O27" s="13"/>
      <c r="P27" s="16"/>
      <c r="Q27" s="14"/>
    </row>
    <row r="28" spans="2:17" ht="20.100000000000001" customHeight="1">
      <c r="B28" s="10"/>
      <c r="C28" s="89" t="s">
        <v>17</v>
      </c>
      <c r="D28" s="61" t="s">
        <v>49</v>
      </c>
      <c r="E28" s="11">
        <v>429</v>
      </c>
      <c r="F28" s="19">
        <v>429</v>
      </c>
      <c r="G28" s="20" t="s">
        <v>28</v>
      </c>
      <c r="H28" s="20" t="s">
        <v>28</v>
      </c>
      <c r="I28" s="20" t="s">
        <v>28</v>
      </c>
      <c r="J28" s="74">
        <f t="shared" si="0"/>
        <v>0</v>
      </c>
      <c r="K28" s="20">
        <v>0</v>
      </c>
      <c r="L28" s="20" t="s">
        <v>28</v>
      </c>
      <c r="M28" s="20" t="s">
        <v>28</v>
      </c>
      <c r="N28" s="73">
        <v>9.6</v>
      </c>
      <c r="O28" s="13"/>
      <c r="P28" s="16"/>
      <c r="Q28" s="14"/>
    </row>
    <row r="29" spans="2:17" ht="20.100000000000001" customHeight="1">
      <c r="B29" s="10"/>
      <c r="C29" s="99"/>
      <c r="D29" s="45" t="s">
        <v>50</v>
      </c>
      <c r="E29" s="11">
        <v>1080</v>
      </c>
      <c r="F29" s="19">
        <v>965</v>
      </c>
      <c r="G29" s="20">
        <v>115</v>
      </c>
      <c r="H29" s="20" t="s">
        <v>28</v>
      </c>
      <c r="I29" s="20" t="s">
        <v>28</v>
      </c>
      <c r="J29" s="74">
        <f t="shared" si="0"/>
        <v>0.10648148148148148</v>
      </c>
      <c r="K29" s="20">
        <v>0</v>
      </c>
      <c r="L29" s="20" t="s">
        <v>28</v>
      </c>
      <c r="M29" s="20" t="s">
        <v>28</v>
      </c>
      <c r="N29" s="73">
        <v>33.08</v>
      </c>
      <c r="O29" s="13"/>
      <c r="P29" s="16"/>
      <c r="Q29" s="14"/>
    </row>
    <row r="30" spans="2:17" ht="20.100000000000001" customHeight="1">
      <c r="B30" s="10"/>
      <c r="C30" s="99"/>
      <c r="D30" s="58" t="s">
        <v>51</v>
      </c>
      <c r="E30" s="11">
        <v>1336.5</v>
      </c>
      <c r="F30" s="11">
        <v>1182.5</v>
      </c>
      <c r="G30" s="12">
        <v>108</v>
      </c>
      <c r="H30" s="12">
        <v>46</v>
      </c>
      <c r="I30" s="12" t="s">
        <v>28</v>
      </c>
      <c r="J30" s="74">
        <f t="shared" si="0"/>
        <v>0.11522633744855967</v>
      </c>
      <c r="K30" s="12">
        <v>0</v>
      </c>
      <c r="L30" s="12" t="s">
        <v>28</v>
      </c>
      <c r="M30" s="12">
        <v>119.5</v>
      </c>
      <c r="N30" s="70">
        <v>46.88</v>
      </c>
      <c r="O30" s="13"/>
      <c r="Q30" s="14"/>
    </row>
    <row r="31" spans="2:17" ht="20.100000000000001" customHeight="1">
      <c r="B31" s="10"/>
      <c r="C31" s="99"/>
      <c r="D31" s="58" t="s">
        <v>52</v>
      </c>
      <c r="E31" s="11">
        <v>300</v>
      </c>
      <c r="F31" s="11">
        <v>300</v>
      </c>
      <c r="G31" s="12" t="s">
        <v>28</v>
      </c>
      <c r="H31" s="12" t="s">
        <v>28</v>
      </c>
      <c r="I31" s="12" t="s">
        <v>28</v>
      </c>
      <c r="J31" s="12">
        <v>0</v>
      </c>
      <c r="K31" s="12">
        <v>0</v>
      </c>
      <c r="L31" s="12" t="s">
        <v>28</v>
      </c>
      <c r="M31" s="12" t="s">
        <v>28</v>
      </c>
      <c r="N31" s="70">
        <v>6.5</v>
      </c>
      <c r="O31" s="13"/>
      <c r="Q31" s="14"/>
    </row>
    <row r="32" spans="2:17" ht="20.100000000000001" customHeight="1">
      <c r="B32" s="10"/>
      <c r="C32" s="99"/>
      <c r="D32" s="58" t="s">
        <v>53</v>
      </c>
      <c r="E32" s="11">
        <v>1470</v>
      </c>
      <c r="F32" s="11">
        <v>1365</v>
      </c>
      <c r="G32" s="12">
        <v>95</v>
      </c>
      <c r="H32" s="12">
        <v>10</v>
      </c>
      <c r="I32" s="12" t="s">
        <v>28</v>
      </c>
      <c r="J32" s="74">
        <f t="shared" si="0"/>
        <v>7.1428571428571425E-2</v>
      </c>
      <c r="K32" s="12">
        <v>0</v>
      </c>
      <c r="L32" s="12">
        <v>25</v>
      </c>
      <c r="M32" s="12" t="s">
        <v>28</v>
      </c>
      <c r="N32" s="70">
        <v>47.33</v>
      </c>
      <c r="O32" s="13"/>
      <c r="Q32" s="14"/>
    </row>
    <row r="33" spans="2:17" ht="20.100000000000001" customHeight="1">
      <c r="B33" s="10"/>
      <c r="C33" s="99"/>
      <c r="D33" s="45" t="s">
        <v>54</v>
      </c>
      <c r="E33" s="11">
        <v>248</v>
      </c>
      <c r="F33" s="19">
        <v>248</v>
      </c>
      <c r="G33" s="20" t="s">
        <v>28</v>
      </c>
      <c r="H33" s="20" t="s">
        <v>28</v>
      </c>
      <c r="I33" s="20" t="s">
        <v>28</v>
      </c>
      <c r="J33" s="20">
        <v>0</v>
      </c>
      <c r="K33" s="20">
        <v>0</v>
      </c>
      <c r="L33" s="20" t="s">
        <v>28</v>
      </c>
      <c r="M33" s="20" t="s">
        <v>28</v>
      </c>
      <c r="N33" s="73">
        <v>6.63</v>
      </c>
      <c r="O33" s="13"/>
      <c r="Q33" s="14"/>
    </row>
    <row r="34" spans="2:17" ht="20.100000000000001" customHeight="1">
      <c r="B34" s="10"/>
      <c r="C34" s="99"/>
      <c r="D34" s="45" t="s">
        <v>55</v>
      </c>
      <c r="E34" s="11">
        <v>75</v>
      </c>
      <c r="F34" s="19">
        <v>75</v>
      </c>
      <c r="G34" s="20" t="s">
        <v>28</v>
      </c>
      <c r="H34" s="20" t="s">
        <v>28</v>
      </c>
      <c r="I34" s="20" t="s">
        <v>28</v>
      </c>
      <c r="J34" s="20">
        <v>0</v>
      </c>
      <c r="K34" s="20">
        <v>0</v>
      </c>
      <c r="L34" s="20" t="s">
        <v>28</v>
      </c>
      <c r="M34" s="20" t="s">
        <v>28</v>
      </c>
      <c r="N34" s="73">
        <v>2.25</v>
      </c>
      <c r="O34" s="13"/>
      <c r="Q34" s="14"/>
    </row>
    <row r="35" spans="2:17" ht="20.100000000000001" customHeight="1">
      <c r="B35" s="10"/>
      <c r="C35" s="99"/>
      <c r="D35" s="45" t="s">
        <v>56</v>
      </c>
      <c r="E35" s="11">
        <v>120</v>
      </c>
      <c r="F35" s="19">
        <v>120</v>
      </c>
      <c r="G35" s="20" t="s">
        <v>28</v>
      </c>
      <c r="H35" s="20" t="s">
        <v>28</v>
      </c>
      <c r="I35" s="20" t="s">
        <v>28</v>
      </c>
      <c r="J35" s="20">
        <v>0</v>
      </c>
      <c r="K35" s="20">
        <v>0</v>
      </c>
      <c r="L35" s="20" t="s">
        <v>28</v>
      </c>
      <c r="M35" s="20" t="s">
        <v>28</v>
      </c>
      <c r="N35" s="73">
        <v>4.17</v>
      </c>
      <c r="O35" s="13"/>
      <c r="Q35" s="14"/>
    </row>
    <row r="36" spans="2:17" ht="20.100000000000001" customHeight="1">
      <c r="B36" s="10"/>
      <c r="C36" s="90"/>
      <c r="D36" s="45" t="s">
        <v>57</v>
      </c>
      <c r="E36" s="11">
        <v>682</v>
      </c>
      <c r="F36" s="19">
        <v>647</v>
      </c>
      <c r="G36" s="20">
        <v>25</v>
      </c>
      <c r="H36" s="20">
        <v>10</v>
      </c>
      <c r="I36" s="20" t="s">
        <v>28</v>
      </c>
      <c r="J36" s="74">
        <f t="shared" si="0"/>
        <v>5.1319648093841645E-2</v>
      </c>
      <c r="K36" s="20">
        <v>0</v>
      </c>
      <c r="L36" s="20">
        <v>100</v>
      </c>
      <c r="M36" s="20" t="s">
        <v>28</v>
      </c>
      <c r="N36" s="73">
        <v>20.95</v>
      </c>
      <c r="O36" s="13"/>
      <c r="Q36" s="14"/>
    </row>
    <row r="37" spans="2:17" ht="20.100000000000001" customHeight="1">
      <c r="B37" s="10"/>
      <c r="C37" s="96" t="s">
        <v>58</v>
      </c>
      <c r="D37" s="18" t="s">
        <v>59</v>
      </c>
      <c r="E37" s="49">
        <v>607.20000000000005</v>
      </c>
      <c r="F37" s="15">
        <v>607.20000000000005</v>
      </c>
      <c r="G37" s="17" t="s">
        <v>28</v>
      </c>
      <c r="H37" s="17" t="s">
        <v>28</v>
      </c>
      <c r="I37" s="17" t="s">
        <v>28</v>
      </c>
      <c r="J37" s="75">
        <f t="shared" si="0"/>
        <v>0</v>
      </c>
      <c r="K37" s="17">
        <v>0</v>
      </c>
      <c r="L37" s="17" t="s">
        <v>28</v>
      </c>
      <c r="M37" s="17">
        <v>347.4</v>
      </c>
      <c r="N37" s="72">
        <v>22.68</v>
      </c>
      <c r="O37" s="13"/>
      <c r="Q37" s="14"/>
    </row>
    <row r="38" spans="2:17" ht="20.100000000000001" customHeight="1">
      <c r="B38" s="10"/>
      <c r="C38" s="97"/>
      <c r="D38" s="59" t="s">
        <v>60</v>
      </c>
      <c r="E38" s="49">
        <v>699.6</v>
      </c>
      <c r="F38" s="49">
        <v>598.6</v>
      </c>
      <c r="G38" s="50">
        <v>101</v>
      </c>
      <c r="H38" s="50" t="s">
        <v>28</v>
      </c>
      <c r="I38" s="50" t="s">
        <v>28</v>
      </c>
      <c r="J38" s="75">
        <f t="shared" si="0"/>
        <v>0.14436821040594625</v>
      </c>
      <c r="K38" s="50">
        <v>0</v>
      </c>
      <c r="L38" s="50" t="s">
        <v>28</v>
      </c>
      <c r="M38" s="50">
        <v>484</v>
      </c>
      <c r="N38" s="71">
        <v>22.72</v>
      </c>
      <c r="O38" s="13"/>
      <c r="Q38" s="14"/>
    </row>
    <row r="39" spans="2:17" ht="20.100000000000001" customHeight="1">
      <c r="B39" s="10"/>
      <c r="C39" s="97"/>
      <c r="D39" s="18" t="s">
        <v>61</v>
      </c>
      <c r="E39" s="49">
        <v>887.1</v>
      </c>
      <c r="F39" s="15">
        <v>754.2</v>
      </c>
      <c r="G39" s="17">
        <v>132.9</v>
      </c>
      <c r="H39" s="17" t="s">
        <v>28</v>
      </c>
      <c r="I39" s="17" t="s">
        <v>28</v>
      </c>
      <c r="J39" s="75">
        <f t="shared" si="0"/>
        <v>0.14981400067636119</v>
      </c>
      <c r="K39" s="17">
        <v>0</v>
      </c>
      <c r="L39" s="17" t="s">
        <v>28</v>
      </c>
      <c r="M39" s="17">
        <v>183.4</v>
      </c>
      <c r="N39" s="72">
        <v>29.71</v>
      </c>
      <c r="O39" s="13"/>
      <c r="Q39" s="14"/>
    </row>
    <row r="40" spans="2:17" ht="20.100000000000001" customHeight="1">
      <c r="B40" s="10"/>
      <c r="C40" s="98"/>
      <c r="D40" s="18" t="s">
        <v>62</v>
      </c>
      <c r="E40" s="49">
        <v>1117.2</v>
      </c>
      <c r="F40" s="15">
        <v>1053.5999999999999</v>
      </c>
      <c r="G40" s="17">
        <v>34.799999999999997</v>
      </c>
      <c r="H40" s="17">
        <v>28.8</v>
      </c>
      <c r="I40" s="17" t="s">
        <v>28</v>
      </c>
      <c r="J40" s="75">
        <f t="shared" si="0"/>
        <v>5.6928034371643385E-2</v>
      </c>
      <c r="K40" s="17">
        <v>0</v>
      </c>
      <c r="L40" s="17" t="s">
        <v>28</v>
      </c>
      <c r="M40" s="17">
        <v>172.5</v>
      </c>
      <c r="N40" s="72">
        <v>32.89</v>
      </c>
      <c r="O40" s="13"/>
      <c r="Q40" s="14"/>
    </row>
    <row r="41" spans="2:17" ht="20.100000000000001" customHeight="1">
      <c r="B41" s="10"/>
      <c r="C41" s="89" t="s">
        <v>18</v>
      </c>
      <c r="D41" s="45" t="s">
        <v>63</v>
      </c>
      <c r="E41" s="11">
        <v>1936</v>
      </c>
      <c r="F41" s="19">
        <v>1749.5</v>
      </c>
      <c r="G41" s="20">
        <v>168</v>
      </c>
      <c r="H41" s="20">
        <v>18.5</v>
      </c>
      <c r="I41" s="20" t="s">
        <v>28</v>
      </c>
      <c r="J41" s="74">
        <f t="shared" si="0"/>
        <v>9.6332644628099179E-2</v>
      </c>
      <c r="K41" s="20">
        <v>0</v>
      </c>
      <c r="L41" s="20">
        <v>1245</v>
      </c>
      <c r="M41" s="20">
        <v>273</v>
      </c>
      <c r="N41" s="73">
        <v>60.95</v>
      </c>
      <c r="O41" s="13"/>
      <c r="Q41" s="14"/>
    </row>
    <row r="42" spans="2:17" ht="20.100000000000001" customHeight="1">
      <c r="B42" s="10"/>
      <c r="C42" s="90"/>
      <c r="D42" s="45" t="s">
        <v>64</v>
      </c>
      <c r="E42" s="11">
        <v>870</v>
      </c>
      <c r="F42" s="19">
        <v>815</v>
      </c>
      <c r="G42" s="20">
        <v>35</v>
      </c>
      <c r="H42" s="20">
        <v>20</v>
      </c>
      <c r="I42" s="20" t="s">
        <v>28</v>
      </c>
      <c r="J42" s="74">
        <f t="shared" si="0"/>
        <v>6.3218390804597707E-2</v>
      </c>
      <c r="K42" s="20">
        <v>0</v>
      </c>
      <c r="L42" s="20" t="s">
        <v>28</v>
      </c>
      <c r="M42" s="20" t="s">
        <v>28</v>
      </c>
      <c r="N42" s="73">
        <v>25.17</v>
      </c>
      <c r="O42" s="13"/>
      <c r="Q42" s="14"/>
    </row>
    <row r="43" spans="2:17" ht="21" customHeight="1">
      <c r="B43" s="10"/>
      <c r="C43" s="51" t="s">
        <v>19</v>
      </c>
      <c r="D43" s="18" t="s">
        <v>97</v>
      </c>
      <c r="E43" s="49">
        <v>2078</v>
      </c>
      <c r="F43" s="15">
        <v>2026</v>
      </c>
      <c r="G43" s="17">
        <v>52</v>
      </c>
      <c r="H43" s="17" t="s">
        <v>28</v>
      </c>
      <c r="I43" s="17" t="s">
        <v>28</v>
      </c>
      <c r="J43" s="75">
        <f t="shared" si="0"/>
        <v>2.5024061597690085E-2</v>
      </c>
      <c r="K43" s="17">
        <v>0</v>
      </c>
      <c r="L43" s="17">
        <v>6</v>
      </c>
      <c r="M43" s="17">
        <v>64</v>
      </c>
      <c r="N43" s="72">
        <v>62.62</v>
      </c>
      <c r="O43" s="13"/>
      <c r="Q43" s="14"/>
    </row>
    <row r="44" spans="2:17" ht="19.5" customHeight="1">
      <c r="B44" s="10"/>
      <c r="C44" s="89" t="s">
        <v>65</v>
      </c>
      <c r="D44" s="45" t="s">
        <v>66</v>
      </c>
      <c r="E44" s="11">
        <v>737.5</v>
      </c>
      <c r="F44" s="19">
        <v>732.5</v>
      </c>
      <c r="G44" s="20">
        <v>5</v>
      </c>
      <c r="H44" s="20" t="s">
        <v>28</v>
      </c>
      <c r="I44" s="20" t="s">
        <v>28</v>
      </c>
      <c r="J44" s="74">
        <f t="shared" si="0"/>
        <v>6.7796610169491523E-3</v>
      </c>
      <c r="K44" s="20">
        <v>0</v>
      </c>
      <c r="L44" s="20" t="s">
        <v>28</v>
      </c>
      <c r="M44" s="20">
        <v>90</v>
      </c>
      <c r="N44" s="73">
        <v>25.88</v>
      </c>
      <c r="O44" s="13"/>
      <c r="Q44" s="14"/>
    </row>
    <row r="45" spans="2:17" ht="19.5" customHeight="1">
      <c r="B45" s="10"/>
      <c r="C45" s="90"/>
      <c r="D45" s="45" t="s">
        <v>67</v>
      </c>
      <c r="E45" s="11">
        <v>2485</v>
      </c>
      <c r="F45" s="19">
        <v>2460</v>
      </c>
      <c r="G45" s="20">
        <v>25</v>
      </c>
      <c r="H45" s="20" t="s">
        <v>28</v>
      </c>
      <c r="I45" s="20" t="s">
        <v>28</v>
      </c>
      <c r="J45" s="74">
        <f t="shared" si="0"/>
        <v>1.0060362173038229E-2</v>
      </c>
      <c r="K45" s="20">
        <v>0</v>
      </c>
      <c r="L45" s="20" t="s">
        <v>28</v>
      </c>
      <c r="M45" s="20">
        <v>20</v>
      </c>
      <c r="N45" s="73">
        <v>70.08</v>
      </c>
      <c r="O45" s="13"/>
      <c r="Q45" s="14"/>
    </row>
    <row r="46" spans="2:17" ht="20.100000000000001" customHeight="1">
      <c r="B46" s="10"/>
      <c r="C46" s="52" t="s">
        <v>20</v>
      </c>
      <c r="D46" s="59" t="s">
        <v>68</v>
      </c>
      <c r="E46" s="49">
        <v>340</v>
      </c>
      <c r="F46" s="49">
        <v>320</v>
      </c>
      <c r="G46" s="50">
        <v>20</v>
      </c>
      <c r="H46" s="50" t="s">
        <v>28</v>
      </c>
      <c r="I46" s="50" t="s">
        <v>28</v>
      </c>
      <c r="J46" s="75">
        <f t="shared" si="0"/>
        <v>5.8823529411764705E-2</v>
      </c>
      <c r="K46" s="50">
        <v>0</v>
      </c>
      <c r="L46" s="50" t="s">
        <v>28</v>
      </c>
      <c r="M46" s="50" t="s">
        <v>28</v>
      </c>
      <c r="N46" s="71">
        <v>10.25</v>
      </c>
      <c r="O46" s="13"/>
      <c r="Q46" s="14"/>
    </row>
    <row r="47" spans="2:17" ht="20.100000000000001" customHeight="1">
      <c r="B47" s="10"/>
      <c r="C47" s="48" t="s">
        <v>21</v>
      </c>
      <c r="D47" s="58" t="s">
        <v>69</v>
      </c>
      <c r="E47" s="11">
        <v>1384.5</v>
      </c>
      <c r="F47" s="11">
        <v>1209</v>
      </c>
      <c r="G47" s="12">
        <v>166.5</v>
      </c>
      <c r="H47" s="12">
        <v>9</v>
      </c>
      <c r="I47" s="12" t="s">
        <v>28</v>
      </c>
      <c r="J47" s="74">
        <f t="shared" si="0"/>
        <v>0.12676056338028169</v>
      </c>
      <c r="K47" s="12">
        <v>0</v>
      </c>
      <c r="L47" s="12" t="s">
        <v>28</v>
      </c>
      <c r="M47" s="12">
        <v>25.5</v>
      </c>
      <c r="N47" s="70">
        <v>43.63</v>
      </c>
      <c r="O47" s="13"/>
      <c r="Q47" s="14"/>
    </row>
    <row r="48" spans="2:17" ht="20.100000000000001" customHeight="1">
      <c r="B48" s="10"/>
      <c r="C48" s="92" t="s">
        <v>22</v>
      </c>
      <c r="D48" s="59" t="s">
        <v>70</v>
      </c>
      <c r="E48" s="49">
        <v>350</v>
      </c>
      <c r="F48" s="49">
        <v>350</v>
      </c>
      <c r="G48" s="50" t="s">
        <v>28</v>
      </c>
      <c r="H48" s="50" t="s">
        <v>28</v>
      </c>
      <c r="I48" s="50" t="s">
        <v>28</v>
      </c>
      <c r="J48" s="50">
        <v>0</v>
      </c>
      <c r="K48" s="50">
        <v>0</v>
      </c>
      <c r="L48" s="50" t="s">
        <v>28</v>
      </c>
      <c r="M48" s="50">
        <v>30</v>
      </c>
      <c r="N48" s="71">
        <v>10.75</v>
      </c>
      <c r="O48" s="13"/>
      <c r="Q48" s="14"/>
    </row>
    <row r="49" spans="1:17" ht="20.100000000000001" customHeight="1">
      <c r="B49" s="10"/>
      <c r="C49" s="93"/>
      <c r="D49" s="59" t="s">
        <v>71</v>
      </c>
      <c r="E49" s="49">
        <v>330</v>
      </c>
      <c r="F49" s="49">
        <v>325</v>
      </c>
      <c r="G49" s="50">
        <v>5</v>
      </c>
      <c r="H49" s="50" t="s">
        <v>28</v>
      </c>
      <c r="I49" s="50" t="s">
        <v>28</v>
      </c>
      <c r="J49" s="50">
        <v>0</v>
      </c>
      <c r="K49" s="50">
        <v>0</v>
      </c>
      <c r="L49" s="50">
        <v>30</v>
      </c>
      <c r="M49" s="50">
        <v>5</v>
      </c>
      <c r="N49" s="71">
        <v>7.42</v>
      </c>
      <c r="O49" s="13"/>
      <c r="Q49" s="14"/>
    </row>
    <row r="50" spans="1:17" ht="25.5">
      <c r="B50" s="10"/>
      <c r="C50" s="47" t="s">
        <v>72</v>
      </c>
      <c r="D50" s="45" t="s">
        <v>73</v>
      </c>
      <c r="E50" s="11">
        <v>4875</v>
      </c>
      <c r="F50" s="19">
        <v>4852</v>
      </c>
      <c r="G50" s="20">
        <v>23</v>
      </c>
      <c r="H50" s="20" t="s">
        <v>28</v>
      </c>
      <c r="I50" s="20" t="s">
        <v>28</v>
      </c>
      <c r="J50" s="74">
        <f t="shared" si="0"/>
        <v>4.7179487179487183E-3</v>
      </c>
      <c r="K50" s="20">
        <v>0</v>
      </c>
      <c r="L50" s="20" t="s">
        <v>28</v>
      </c>
      <c r="M50" s="20" t="s">
        <v>28</v>
      </c>
      <c r="N50" s="73">
        <v>164.25</v>
      </c>
      <c r="O50" s="13"/>
      <c r="Q50" s="14"/>
    </row>
    <row r="51" spans="1:17" ht="20.100000000000001" customHeight="1">
      <c r="B51" s="10"/>
      <c r="C51" s="51" t="s">
        <v>74</v>
      </c>
      <c r="D51" s="18" t="s">
        <v>75</v>
      </c>
      <c r="E51" s="49">
        <v>565</v>
      </c>
      <c r="F51" s="15">
        <v>535</v>
      </c>
      <c r="G51" s="17">
        <v>30</v>
      </c>
      <c r="H51" s="17" t="s">
        <v>28</v>
      </c>
      <c r="I51" s="17" t="s">
        <v>28</v>
      </c>
      <c r="J51" s="75">
        <f t="shared" si="0"/>
        <v>5.3097345132743362E-2</v>
      </c>
      <c r="K51" s="17">
        <v>0</v>
      </c>
      <c r="L51" s="17" t="s">
        <v>28</v>
      </c>
      <c r="M51" s="17">
        <v>20</v>
      </c>
      <c r="N51" s="72">
        <v>19.18</v>
      </c>
      <c r="O51" s="13"/>
      <c r="Q51" s="14"/>
    </row>
    <row r="52" spans="1:17" ht="20.100000000000001" customHeight="1">
      <c r="B52" s="10"/>
      <c r="C52" s="89" t="s">
        <v>76</v>
      </c>
      <c r="D52" s="45" t="s">
        <v>77</v>
      </c>
      <c r="E52" s="11">
        <v>450</v>
      </c>
      <c r="F52" s="19">
        <v>450</v>
      </c>
      <c r="G52" s="20" t="s">
        <v>28</v>
      </c>
      <c r="H52" s="20" t="s">
        <v>28</v>
      </c>
      <c r="I52" s="20" t="s">
        <v>28</v>
      </c>
      <c r="J52" s="20">
        <v>0</v>
      </c>
      <c r="K52" s="20">
        <v>0</v>
      </c>
      <c r="L52" s="20" t="s">
        <v>28</v>
      </c>
      <c r="M52" s="20" t="s">
        <v>28</v>
      </c>
      <c r="N52" s="73">
        <v>15.5</v>
      </c>
      <c r="O52" s="13"/>
      <c r="Q52" s="14"/>
    </row>
    <row r="53" spans="1:17" ht="20.100000000000001" customHeight="1">
      <c r="B53" s="10"/>
      <c r="C53" s="90"/>
      <c r="D53" s="45" t="s">
        <v>78</v>
      </c>
      <c r="E53" s="11">
        <v>805</v>
      </c>
      <c r="F53" s="19">
        <v>805</v>
      </c>
      <c r="G53" s="20" t="s">
        <v>28</v>
      </c>
      <c r="H53" s="20" t="s">
        <v>28</v>
      </c>
      <c r="I53" s="20" t="s">
        <v>28</v>
      </c>
      <c r="J53" s="74">
        <f t="shared" si="0"/>
        <v>0</v>
      </c>
      <c r="K53" s="20">
        <v>0</v>
      </c>
      <c r="L53" s="20" t="s">
        <v>28</v>
      </c>
      <c r="M53" s="20">
        <v>57.5</v>
      </c>
      <c r="N53" s="73">
        <v>27.58</v>
      </c>
      <c r="O53" s="13"/>
      <c r="Q53" s="14"/>
    </row>
    <row r="54" spans="1:17" ht="20.100000000000001" customHeight="1">
      <c r="B54" s="10"/>
      <c r="C54" s="51" t="s">
        <v>79</v>
      </c>
      <c r="D54" s="18" t="s">
        <v>80</v>
      </c>
      <c r="E54" s="49">
        <v>1465</v>
      </c>
      <c r="F54" s="15">
        <v>1250</v>
      </c>
      <c r="G54" s="17">
        <v>185</v>
      </c>
      <c r="H54" s="17">
        <v>30</v>
      </c>
      <c r="I54" s="17" t="s">
        <v>28</v>
      </c>
      <c r="J54" s="75">
        <f t="shared" si="0"/>
        <v>0.14675767918088736</v>
      </c>
      <c r="K54" s="17">
        <v>0</v>
      </c>
      <c r="L54" s="17" t="s">
        <v>28</v>
      </c>
      <c r="M54" s="17">
        <v>120</v>
      </c>
      <c r="N54" s="72">
        <v>38.17</v>
      </c>
      <c r="O54" s="13"/>
      <c r="Q54" s="14"/>
    </row>
    <row r="55" spans="1:17" ht="20.100000000000001" customHeight="1">
      <c r="B55" s="10"/>
      <c r="C55" s="47" t="s">
        <v>81</v>
      </c>
      <c r="D55" s="45" t="s">
        <v>82</v>
      </c>
      <c r="E55" s="11">
        <v>1291</v>
      </c>
      <c r="F55" s="19">
        <v>1199</v>
      </c>
      <c r="G55" s="20">
        <v>73</v>
      </c>
      <c r="H55" s="20">
        <v>19</v>
      </c>
      <c r="I55" s="20" t="s">
        <v>28</v>
      </c>
      <c r="J55" s="74">
        <f t="shared" si="0"/>
        <v>7.1262587141750586E-2</v>
      </c>
      <c r="K55" s="20">
        <v>0</v>
      </c>
      <c r="L55" s="20" t="s">
        <v>28</v>
      </c>
      <c r="M55" s="20">
        <v>486.5</v>
      </c>
      <c r="N55" s="73">
        <v>35.93</v>
      </c>
      <c r="O55" s="13"/>
      <c r="Q55" s="14"/>
    </row>
    <row r="56" spans="1:17" ht="20.100000000000001" customHeight="1">
      <c r="B56" s="10"/>
      <c r="C56" s="51" t="s">
        <v>83</v>
      </c>
      <c r="D56" s="18" t="s">
        <v>84</v>
      </c>
      <c r="E56" s="49">
        <v>476</v>
      </c>
      <c r="F56" s="15">
        <v>416</v>
      </c>
      <c r="G56" s="17">
        <v>60</v>
      </c>
      <c r="H56" s="17" t="s">
        <v>28</v>
      </c>
      <c r="I56" s="17" t="s">
        <v>28</v>
      </c>
      <c r="J56" s="75">
        <f t="shared" si="0"/>
        <v>0.12605042016806722</v>
      </c>
      <c r="K56" s="17">
        <v>0</v>
      </c>
      <c r="L56" s="17" t="s">
        <v>28</v>
      </c>
      <c r="M56" s="17">
        <v>190</v>
      </c>
      <c r="N56" s="72">
        <v>19.329999999999998</v>
      </c>
      <c r="O56" s="13"/>
      <c r="Q56" s="14"/>
    </row>
    <row r="57" spans="1:17" ht="20.100000000000001" customHeight="1">
      <c r="B57" s="10"/>
      <c r="C57" s="47" t="s">
        <v>85</v>
      </c>
      <c r="D57" s="45" t="s">
        <v>86</v>
      </c>
      <c r="E57" s="11">
        <v>1620</v>
      </c>
      <c r="F57" s="19">
        <v>1590</v>
      </c>
      <c r="G57" s="20">
        <v>30</v>
      </c>
      <c r="H57" s="20" t="s">
        <v>28</v>
      </c>
      <c r="I57" s="20" t="s">
        <v>28</v>
      </c>
      <c r="J57" s="74">
        <f t="shared" si="0"/>
        <v>1.8518518518518517E-2</v>
      </c>
      <c r="K57" s="20">
        <v>0</v>
      </c>
      <c r="L57" s="20" t="s">
        <v>28</v>
      </c>
      <c r="M57" s="20" t="s">
        <v>28</v>
      </c>
      <c r="N57" s="73">
        <v>58.33</v>
      </c>
      <c r="O57" s="13"/>
      <c r="Q57" s="14"/>
    </row>
    <row r="58" spans="1:17" ht="20.100000000000001" customHeight="1">
      <c r="B58" s="10"/>
      <c r="C58" s="51" t="s">
        <v>87</v>
      </c>
      <c r="D58" s="18" t="s">
        <v>88</v>
      </c>
      <c r="E58" s="49">
        <v>1927.5</v>
      </c>
      <c r="F58" s="15">
        <v>1890</v>
      </c>
      <c r="G58" s="17">
        <v>7.5</v>
      </c>
      <c r="H58" s="17">
        <v>30</v>
      </c>
      <c r="I58" s="17" t="s">
        <v>28</v>
      </c>
      <c r="J58" s="75">
        <f t="shared" si="0"/>
        <v>1.9455252918287938E-2</v>
      </c>
      <c r="K58" s="17">
        <v>0</v>
      </c>
      <c r="L58" s="17" t="s">
        <v>28</v>
      </c>
      <c r="M58" s="17">
        <v>105</v>
      </c>
      <c r="N58" s="72">
        <v>63</v>
      </c>
      <c r="O58" s="13"/>
      <c r="Q58" s="14"/>
    </row>
    <row r="59" spans="1:17" ht="20.100000000000001" customHeight="1">
      <c r="B59" s="10"/>
      <c r="C59" s="47" t="s">
        <v>23</v>
      </c>
      <c r="D59" s="45" t="s">
        <v>89</v>
      </c>
      <c r="E59" s="11">
        <v>2142.5</v>
      </c>
      <c r="F59" s="19">
        <v>2132.5</v>
      </c>
      <c r="G59" s="20">
        <v>10</v>
      </c>
      <c r="H59" s="20" t="s">
        <v>28</v>
      </c>
      <c r="I59" s="20" t="s">
        <v>28</v>
      </c>
      <c r="J59" s="74">
        <f t="shared" si="0"/>
        <v>4.6674445740956822E-3</v>
      </c>
      <c r="K59" s="20">
        <v>0</v>
      </c>
      <c r="L59" s="20" t="s">
        <v>28</v>
      </c>
      <c r="M59" s="20">
        <v>388.1</v>
      </c>
      <c r="N59" s="73">
        <v>67.92</v>
      </c>
      <c r="O59" s="13"/>
      <c r="Q59" s="14"/>
    </row>
    <row r="60" spans="1:17" ht="20.100000000000001" customHeight="1">
      <c r="B60" s="10"/>
      <c r="C60" s="51" t="s">
        <v>90</v>
      </c>
      <c r="D60" s="18" t="s">
        <v>91</v>
      </c>
      <c r="E60" s="49">
        <v>735</v>
      </c>
      <c r="F60" s="15">
        <v>735</v>
      </c>
      <c r="G60" s="17" t="s">
        <v>28</v>
      </c>
      <c r="H60" s="17" t="s">
        <v>28</v>
      </c>
      <c r="I60" s="17" t="s">
        <v>28</v>
      </c>
      <c r="J60" s="75">
        <f t="shared" si="0"/>
        <v>0</v>
      </c>
      <c r="K60" s="17">
        <v>0</v>
      </c>
      <c r="L60" s="17" t="s">
        <v>28</v>
      </c>
      <c r="M60" s="17" t="s">
        <v>28</v>
      </c>
      <c r="N60" s="72">
        <v>21.4</v>
      </c>
      <c r="O60" s="13"/>
      <c r="Q60" s="14"/>
    </row>
    <row r="61" spans="1:17" ht="20.100000000000001" customHeight="1">
      <c r="A61" s="21"/>
      <c r="B61" s="22"/>
      <c r="C61" s="37" t="s">
        <v>24</v>
      </c>
      <c r="D61" s="62"/>
      <c r="E61" s="23">
        <f>SUM(E8:E60)</f>
        <v>54190.3</v>
      </c>
      <c r="F61" s="23">
        <f>SUM(F8:F60)</f>
        <v>51800.800000000003</v>
      </c>
      <c r="G61" s="76">
        <f>SUM(G8:G60)</f>
        <v>2076.1999999999998</v>
      </c>
      <c r="H61" s="76">
        <f>SUM(H8:H60)</f>
        <v>263.3</v>
      </c>
      <c r="I61" s="76">
        <f>SUM(I8:I60)</f>
        <v>50</v>
      </c>
      <c r="J61" s="77">
        <f>SUM(G61:I61)/E61</f>
        <v>4.4094607337475521E-2</v>
      </c>
      <c r="K61" s="76">
        <f>SUM(K8:K60)</f>
        <v>0</v>
      </c>
      <c r="L61" s="76">
        <f>SUM(L8:L60)</f>
        <v>1679</v>
      </c>
      <c r="M61" s="76">
        <f>SUM(M8:M60)</f>
        <v>8001.4</v>
      </c>
      <c r="N61" s="23">
        <f>SUM(N8:N60)</f>
        <v>1693.6100000000004</v>
      </c>
      <c r="O61" s="25"/>
      <c r="P61" s="21"/>
      <c r="Q61" s="14"/>
    </row>
    <row r="62" spans="1:17">
      <c r="B62" s="10"/>
      <c r="C62" s="38" t="s">
        <v>94</v>
      </c>
      <c r="D62" s="63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26"/>
      <c r="Q62" s="14"/>
    </row>
    <row r="63" spans="1:17" ht="3.95" customHeight="1">
      <c r="B63" s="27"/>
      <c r="C63" s="28"/>
      <c r="D63" s="64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  <c r="Q63" s="14"/>
    </row>
    <row r="64" spans="1:17">
      <c r="B64" s="41"/>
      <c r="C64" s="41"/>
      <c r="D64" s="6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Q64" s="14"/>
    </row>
    <row r="65" spans="1:17">
      <c r="C65" s="42" t="s">
        <v>25</v>
      </c>
      <c r="D65" s="66"/>
      <c r="J65" s="31"/>
      <c r="Q65" s="14"/>
    </row>
    <row r="66" spans="1:17">
      <c r="B66" s="35"/>
      <c r="C66" s="35"/>
      <c r="D66" s="67"/>
      <c r="E66" s="69"/>
      <c r="F66" s="69"/>
      <c r="G66" s="69"/>
      <c r="H66" s="69"/>
      <c r="I66" s="69"/>
      <c r="J66" s="69"/>
      <c r="K66" s="69"/>
      <c r="L66" s="69"/>
      <c r="M66" s="69"/>
      <c r="N66" s="35"/>
      <c r="O66" s="35"/>
      <c r="P66" s="35"/>
      <c r="Q66" s="14"/>
    </row>
    <row r="67" spans="1:17" ht="3.95" customHeight="1">
      <c r="B67" s="3"/>
      <c r="C67" s="32"/>
      <c r="D67" s="56"/>
      <c r="E67" s="4"/>
      <c r="F67" s="4"/>
      <c r="G67" s="4"/>
      <c r="H67" s="4"/>
      <c r="I67" s="4"/>
      <c r="J67" s="33"/>
      <c r="K67" s="4"/>
      <c r="L67" s="4"/>
      <c r="M67" s="4"/>
      <c r="N67" s="4"/>
      <c r="O67" s="5"/>
      <c r="Q67" s="14"/>
    </row>
    <row r="68" spans="1:17" ht="62.25" customHeight="1">
      <c r="A68" s="6"/>
      <c r="B68" s="7"/>
      <c r="C68" s="8" t="s">
        <v>1</v>
      </c>
      <c r="D68" s="57" t="s">
        <v>2</v>
      </c>
      <c r="E68" s="8" t="s">
        <v>3</v>
      </c>
      <c r="F68" s="8" t="s">
        <v>4</v>
      </c>
      <c r="G68" s="8" t="s">
        <v>5</v>
      </c>
      <c r="H68" s="8" t="s">
        <v>6</v>
      </c>
      <c r="I68" s="8" t="s">
        <v>7</v>
      </c>
      <c r="J68" s="8" t="s">
        <v>26</v>
      </c>
      <c r="K68" s="8" t="s">
        <v>9</v>
      </c>
      <c r="L68" s="8" t="s">
        <v>10</v>
      </c>
      <c r="M68" s="8" t="s">
        <v>27</v>
      </c>
      <c r="N68" s="8" t="s">
        <v>92</v>
      </c>
      <c r="O68" s="9"/>
      <c r="P68" s="6"/>
      <c r="Q68" s="14"/>
    </row>
    <row r="69" spans="1:17" ht="20.100000000000001" customHeight="1">
      <c r="B69" s="10"/>
      <c r="C69" s="94" t="s">
        <v>12</v>
      </c>
      <c r="D69" s="58" t="s">
        <v>31</v>
      </c>
      <c r="E69" s="11">
        <v>60</v>
      </c>
      <c r="F69" s="11">
        <v>60</v>
      </c>
      <c r="G69" s="12" t="s">
        <v>28</v>
      </c>
      <c r="H69" s="12" t="s">
        <v>28</v>
      </c>
      <c r="I69" s="12" t="s">
        <v>28</v>
      </c>
      <c r="J69" s="12">
        <v>0</v>
      </c>
      <c r="K69" s="12">
        <v>0</v>
      </c>
      <c r="L69" s="12" t="s">
        <v>28</v>
      </c>
      <c r="M69" s="12">
        <v>67.5</v>
      </c>
      <c r="N69" s="12">
        <v>0</v>
      </c>
      <c r="O69" s="26"/>
      <c r="Q69" s="14"/>
    </row>
    <row r="70" spans="1:17" ht="20.100000000000001" customHeight="1">
      <c r="B70" s="10"/>
      <c r="C70" s="95"/>
      <c r="D70" s="58" t="s">
        <v>32</v>
      </c>
      <c r="E70" s="11">
        <v>1122</v>
      </c>
      <c r="F70" s="11">
        <v>1122</v>
      </c>
      <c r="G70" s="12" t="s">
        <v>28</v>
      </c>
      <c r="H70" s="12" t="s">
        <v>28</v>
      </c>
      <c r="I70" s="12" t="s">
        <v>28</v>
      </c>
      <c r="J70" s="74">
        <f t="shared" ref="J70:J121" si="1">SUM(G70:I70)/E70</f>
        <v>0</v>
      </c>
      <c r="K70" s="12">
        <v>0</v>
      </c>
      <c r="L70" s="12" t="s">
        <v>28</v>
      </c>
      <c r="M70" s="12">
        <v>608.5</v>
      </c>
      <c r="N70" s="12">
        <v>0</v>
      </c>
      <c r="O70" s="26"/>
      <c r="Q70" s="14"/>
    </row>
    <row r="71" spans="1:17" ht="20.100000000000001" customHeight="1">
      <c r="B71" s="10"/>
      <c r="C71" s="95"/>
      <c r="D71" s="58" t="s">
        <v>33</v>
      </c>
      <c r="E71" s="11">
        <v>78.5</v>
      </c>
      <c r="F71" s="11">
        <v>78.5</v>
      </c>
      <c r="G71" s="12" t="s">
        <v>28</v>
      </c>
      <c r="H71" s="12" t="s">
        <v>28</v>
      </c>
      <c r="I71" s="12" t="s">
        <v>28</v>
      </c>
      <c r="J71" s="12">
        <v>0</v>
      </c>
      <c r="K71" s="12">
        <v>0</v>
      </c>
      <c r="L71" s="12" t="s">
        <v>28</v>
      </c>
      <c r="M71" s="12">
        <v>238</v>
      </c>
      <c r="N71" s="12">
        <v>0</v>
      </c>
      <c r="O71" s="26"/>
      <c r="Q71" s="14"/>
    </row>
    <row r="72" spans="1:17" ht="20.100000000000001" customHeight="1">
      <c r="B72" s="10"/>
      <c r="C72" s="100"/>
      <c r="D72" s="58" t="s">
        <v>96</v>
      </c>
      <c r="E72" s="11">
        <v>288.5</v>
      </c>
      <c r="F72" s="11">
        <v>288.5</v>
      </c>
      <c r="G72" s="12" t="s">
        <v>28</v>
      </c>
      <c r="H72" s="12" t="s">
        <v>28</v>
      </c>
      <c r="I72" s="12" t="s">
        <v>28</v>
      </c>
      <c r="J72" s="12" t="s">
        <v>28</v>
      </c>
      <c r="K72" s="12"/>
      <c r="L72" s="12" t="s">
        <v>28</v>
      </c>
      <c r="M72" s="12" t="s">
        <v>28</v>
      </c>
      <c r="N72" s="78"/>
      <c r="O72" s="13"/>
      <c r="Q72" s="14"/>
    </row>
    <row r="73" spans="1:17" ht="20.100000000000001" customHeight="1">
      <c r="B73" s="10"/>
      <c r="C73" s="81" t="s">
        <v>13</v>
      </c>
      <c r="D73" s="59" t="s">
        <v>34</v>
      </c>
      <c r="E73" s="49">
        <v>1550</v>
      </c>
      <c r="F73" s="49">
        <v>1390</v>
      </c>
      <c r="G73" s="50">
        <v>135</v>
      </c>
      <c r="H73" s="50">
        <v>15</v>
      </c>
      <c r="I73" s="50">
        <v>10</v>
      </c>
      <c r="J73" s="75">
        <f t="shared" si="1"/>
        <v>0.1032258064516129</v>
      </c>
      <c r="K73" s="50">
        <v>0</v>
      </c>
      <c r="L73" s="50" t="s">
        <v>28</v>
      </c>
      <c r="M73" s="50">
        <v>60</v>
      </c>
      <c r="N73" s="50">
        <v>0</v>
      </c>
      <c r="O73" s="26"/>
      <c r="Q73" s="14"/>
    </row>
    <row r="74" spans="1:17" ht="20.100000000000001" customHeight="1">
      <c r="B74" s="10"/>
      <c r="C74" s="82"/>
      <c r="D74" s="18" t="s">
        <v>35</v>
      </c>
      <c r="E74" s="49">
        <v>3186</v>
      </c>
      <c r="F74" s="15">
        <v>3120</v>
      </c>
      <c r="G74" s="17">
        <v>66</v>
      </c>
      <c r="H74" s="17" t="s">
        <v>28</v>
      </c>
      <c r="I74" s="17" t="s">
        <v>28</v>
      </c>
      <c r="J74" s="75">
        <f t="shared" si="1"/>
        <v>2.0715630885122412E-2</v>
      </c>
      <c r="K74" s="17">
        <v>0</v>
      </c>
      <c r="L74" s="17" t="s">
        <v>28</v>
      </c>
      <c r="M74" s="17">
        <v>217</v>
      </c>
      <c r="N74" s="17">
        <v>0</v>
      </c>
      <c r="O74" s="26"/>
      <c r="Q74" s="14"/>
    </row>
    <row r="75" spans="1:17" ht="20.100000000000001" customHeight="1">
      <c r="B75" s="10"/>
      <c r="C75" s="83" t="s">
        <v>14</v>
      </c>
      <c r="D75" s="58" t="s">
        <v>15</v>
      </c>
      <c r="E75" s="11">
        <v>1105</v>
      </c>
      <c r="F75" s="11">
        <v>1000</v>
      </c>
      <c r="G75" s="12">
        <v>105</v>
      </c>
      <c r="H75" s="12" t="s">
        <v>28</v>
      </c>
      <c r="I75" s="12" t="s">
        <v>28</v>
      </c>
      <c r="J75" s="74">
        <f t="shared" si="1"/>
        <v>9.5022624434389136E-2</v>
      </c>
      <c r="K75" s="12">
        <v>0</v>
      </c>
      <c r="L75" s="12">
        <v>5</v>
      </c>
      <c r="M75" s="12">
        <v>1325</v>
      </c>
      <c r="N75" s="12">
        <v>0</v>
      </c>
      <c r="O75" s="26"/>
      <c r="Q75" s="14"/>
    </row>
    <row r="76" spans="1:17" ht="20.100000000000001" customHeight="1">
      <c r="B76" s="10"/>
      <c r="C76" s="84"/>
      <c r="D76" s="58" t="s">
        <v>36</v>
      </c>
      <c r="E76" s="11">
        <v>617.5</v>
      </c>
      <c r="F76" s="11">
        <v>612.5</v>
      </c>
      <c r="G76" s="12">
        <v>5</v>
      </c>
      <c r="H76" s="12" t="s">
        <v>28</v>
      </c>
      <c r="I76" s="12" t="s">
        <v>28</v>
      </c>
      <c r="J76" s="74">
        <f t="shared" si="1"/>
        <v>8.0971659919028341E-3</v>
      </c>
      <c r="K76" s="12">
        <v>0</v>
      </c>
      <c r="L76" s="12" t="s">
        <v>28</v>
      </c>
      <c r="M76" s="12">
        <v>5</v>
      </c>
      <c r="N76" s="12">
        <v>0</v>
      </c>
      <c r="O76" s="26"/>
      <c r="Q76" s="14"/>
    </row>
    <row r="77" spans="1:17" ht="20.100000000000001" customHeight="1">
      <c r="B77" s="10"/>
      <c r="C77" s="84"/>
      <c r="D77" s="58" t="s">
        <v>98</v>
      </c>
      <c r="E77" s="11">
        <v>598.5</v>
      </c>
      <c r="F77" s="11">
        <v>592.5</v>
      </c>
      <c r="G77" s="12">
        <v>6</v>
      </c>
      <c r="H77" s="12" t="s">
        <v>28</v>
      </c>
      <c r="I77" s="12" t="s">
        <v>28</v>
      </c>
      <c r="J77" s="12">
        <v>0</v>
      </c>
      <c r="K77" s="12">
        <v>0</v>
      </c>
      <c r="L77" s="12" t="s">
        <v>28</v>
      </c>
      <c r="M77" s="12">
        <v>92.5</v>
      </c>
      <c r="N77" s="12">
        <v>0</v>
      </c>
      <c r="O77" s="26"/>
      <c r="Q77" s="14"/>
    </row>
    <row r="78" spans="1:17" ht="20.100000000000001" customHeight="1">
      <c r="B78" s="10"/>
      <c r="C78" s="84"/>
      <c r="D78" s="58" t="s">
        <v>38</v>
      </c>
      <c r="E78" s="11">
        <v>157.5</v>
      </c>
      <c r="F78" s="11">
        <v>157.5</v>
      </c>
      <c r="G78" s="12" t="s">
        <v>28</v>
      </c>
      <c r="H78" s="12" t="s">
        <v>28</v>
      </c>
      <c r="I78" s="12" t="s">
        <v>28</v>
      </c>
      <c r="J78" s="74">
        <f t="shared" si="1"/>
        <v>0</v>
      </c>
      <c r="K78" s="12">
        <v>0</v>
      </c>
      <c r="L78" s="12" t="s">
        <v>28</v>
      </c>
      <c r="M78" s="12" t="s">
        <v>28</v>
      </c>
      <c r="N78" s="12">
        <v>0</v>
      </c>
      <c r="O78" s="26"/>
      <c r="Q78" s="14"/>
    </row>
    <row r="79" spans="1:17" ht="20.100000000000001" customHeight="1">
      <c r="B79" s="10"/>
      <c r="C79" s="84"/>
      <c r="D79" s="45" t="s">
        <v>39</v>
      </c>
      <c r="E79" s="11">
        <v>465</v>
      </c>
      <c r="F79" s="19">
        <v>435</v>
      </c>
      <c r="G79" s="20">
        <v>25</v>
      </c>
      <c r="H79" s="20">
        <v>5</v>
      </c>
      <c r="I79" s="20" t="s">
        <v>28</v>
      </c>
      <c r="J79" s="74">
        <f t="shared" si="1"/>
        <v>6.4516129032258063E-2</v>
      </c>
      <c r="K79" s="20">
        <v>0</v>
      </c>
      <c r="L79" s="20" t="s">
        <v>28</v>
      </c>
      <c r="M79" s="20">
        <v>60</v>
      </c>
      <c r="N79" s="20">
        <v>0</v>
      </c>
      <c r="O79" s="26"/>
      <c r="Q79" s="14"/>
    </row>
    <row r="80" spans="1:17" ht="20.100000000000001" customHeight="1">
      <c r="B80" s="10"/>
      <c r="C80" s="85" t="s">
        <v>16</v>
      </c>
      <c r="D80" s="18" t="s">
        <v>40</v>
      </c>
      <c r="E80" s="49">
        <v>257</v>
      </c>
      <c r="F80" s="15">
        <v>187</v>
      </c>
      <c r="G80" s="17">
        <v>65</v>
      </c>
      <c r="H80" s="17" t="s">
        <v>28</v>
      </c>
      <c r="I80" s="17">
        <v>5</v>
      </c>
      <c r="J80" s="75">
        <f t="shared" si="1"/>
        <v>0.2723735408560311</v>
      </c>
      <c r="K80" s="17">
        <v>0</v>
      </c>
      <c r="L80" s="17" t="s">
        <v>28</v>
      </c>
      <c r="M80" s="17">
        <v>10</v>
      </c>
      <c r="N80" s="17">
        <v>0</v>
      </c>
      <c r="O80" s="26"/>
      <c r="Q80" s="14"/>
    </row>
    <row r="81" spans="2:17" ht="20.100000000000001" customHeight="1">
      <c r="B81" s="10"/>
      <c r="C81" s="86"/>
      <c r="D81" s="18" t="s">
        <v>41</v>
      </c>
      <c r="E81" s="49">
        <v>2982</v>
      </c>
      <c r="F81" s="15">
        <v>2982</v>
      </c>
      <c r="G81" s="17" t="s">
        <v>28</v>
      </c>
      <c r="H81" s="17" t="s">
        <v>28</v>
      </c>
      <c r="I81" s="17" t="s">
        <v>28</v>
      </c>
      <c r="J81" s="75">
        <f t="shared" si="1"/>
        <v>0</v>
      </c>
      <c r="K81" s="17">
        <v>0</v>
      </c>
      <c r="L81" s="17" t="s">
        <v>28</v>
      </c>
      <c r="M81" s="17" t="s">
        <v>28</v>
      </c>
      <c r="N81" s="17">
        <v>0</v>
      </c>
      <c r="O81" s="26"/>
      <c r="Q81" s="14"/>
    </row>
    <row r="82" spans="2:17" ht="20.100000000000001" customHeight="1">
      <c r="B82" s="10"/>
      <c r="C82" s="86"/>
      <c r="D82" s="59" t="s">
        <v>42</v>
      </c>
      <c r="E82" s="49">
        <v>280</v>
      </c>
      <c r="F82" s="49">
        <v>272</v>
      </c>
      <c r="G82" s="50" t="s">
        <v>28</v>
      </c>
      <c r="H82" s="50">
        <v>8</v>
      </c>
      <c r="I82" s="50" t="s">
        <v>28</v>
      </c>
      <c r="J82" s="75">
        <f t="shared" si="1"/>
        <v>2.8571428571428571E-2</v>
      </c>
      <c r="K82" s="50">
        <v>0</v>
      </c>
      <c r="L82" s="50">
        <v>12</v>
      </c>
      <c r="M82" s="50">
        <v>26</v>
      </c>
      <c r="N82" s="50">
        <v>0</v>
      </c>
      <c r="O82" s="26"/>
      <c r="Q82" s="14"/>
    </row>
    <row r="83" spans="2:17" ht="20.100000000000001" customHeight="1">
      <c r="B83" s="10"/>
      <c r="C83" s="86"/>
      <c r="D83" s="59" t="s">
        <v>43</v>
      </c>
      <c r="E83" s="49">
        <v>146</v>
      </c>
      <c r="F83" s="49">
        <v>120</v>
      </c>
      <c r="G83" s="50">
        <v>17.5</v>
      </c>
      <c r="H83" s="50">
        <v>5</v>
      </c>
      <c r="I83" s="50">
        <v>3.5</v>
      </c>
      <c r="J83" s="75">
        <f t="shared" si="1"/>
        <v>0.17808219178082191</v>
      </c>
      <c r="K83" s="50">
        <v>0</v>
      </c>
      <c r="L83" s="50" t="s">
        <v>28</v>
      </c>
      <c r="M83" s="50" t="s">
        <v>28</v>
      </c>
      <c r="N83" s="50">
        <v>0</v>
      </c>
      <c r="O83" s="26"/>
      <c r="Q83" s="14"/>
    </row>
    <row r="84" spans="2:17" ht="20.100000000000001" customHeight="1">
      <c r="B84" s="10"/>
      <c r="C84" s="86"/>
      <c r="D84" s="59" t="s">
        <v>44</v>
      </c>
      <c r="E84" s="49">
        <v>94</v>
      </c>
      <c r="F84" s="49">
        <v>94</v>
      </c>
      <c r="G84" s="50" t="s">
        <v>28</v>
      </c>
      <c r="H84" s="50" t="s">
        <v>28</v>
      </c>
      <c r="I84" s="50" t="s">
        <v>28</v>
      </c>
      <c r="J84" s="75">
        <f t="shared" si="1"/>
        <v>0</v>
      </c>
      <c r="K84" s="50">
        <v>0</v>
      </c>
      <c r="L84" s="50" t="s">
        <v>28</v>
      </c>
      <c r="M84" s="50" t="s">
        <v>28</v>
      </c>
      <c r="N84" s="50">
        <v>0</v>
      </c>
      <c r="O84" s="26"/>
      <c r="Q84" s="14"/>
    </row>
    <row r="85" spans="2:17" ht="20.100000000000001" customHeight="1">
      <c r="B85" s="10"/>
      <c r="C85" s="86"/>
      <c r="D85" s="59" t="s">
        <v>45</v>
      </c>
      <c r="E85" s="49">
        <v>1050</v>
      </c>
      <c r="F85" s="49">
        <v>1040</v>
      </c>
      <c r="G85" s="50">
        <v>10</v>
      </c>
      <c r="H85" s="50" t="s">
        <v>28</v>
      </c>
      <c r="I85" s="50" t="s">
        <v>28</v>
      </c>
      <c r="J85" s="75">
        <f t="shared" si="1"/>
        <v>9.5238095238095247E-3</v>
      </c>
      <c r="K85" s="50">
        <v>0</v>
      </c>
      <c r="L85" s="50">
        <v>145</v>
      </c>
      <c r="M85" s="50">
        <v>95</v>
      </c>
      <c r="N85" s="50">
        <v>0</v>
      </c>
      <c r="O85" s="26"/>
      <c r="Q85" s="14"/>
    </row>
    <row r="86" spans="2:17" ht="20.100000000000001" customHeight="1">
      <c r="B86" s="10"/>
      <c r="C86" s="86"/>
      <c r="D86" s="18" t="s">
        <v>46</v>
      </c>
      <c r="E86" s="49">
        <v>466</v>
      </c>
      <c r="F86" s="17">
        <v>466</v>
      </c>
      <c r="G86" s="17" t="s">
        <v>28</v>
      </c>
      <c r="H86" s="17" t="s">
        <v>28</v>
      </c>
      <c r="I86" s="17" t="s">
        <v>28</v>
      </c>
      <c r="J86" s="75">
        <f t="shared" si="1"/>
        <v>0</v>
      </c>
      <c r="K86" s="17">
        <v>0</v>
      </c>
      <c r="L86" s="17" t="s">
        <v>28</v>
      </c>
      <c r="M86" s="17">
        <v>288</v>
      </c>
      <c r="N86" s="17">
        <v>0</v>
      </c>
      <c r="O86" s="26"/>
      <c r="Q86" s="14"/>
    </row>
    <row r="87" spans="2:17" ht="20.100000000000001" customHeight="1">
      <c r="B87" s="10"/>
      <c r="C87" s="86"/>
      <c r="D87" s="60" t="s">
        <v>47</v>
      </c>
      <c r="E87" s="49">
        <v>45</v>
      </c>
      <c r="F87" s="17">
        <v>30</v>
      </c>
      <c r="G87" s="17">
        <v>15</v>
      </c>
      <c r="H87" s="17" t="s">
        <v>28</v>
      </c>
      <c r="I87" s="17" t="s">
        <v>28</v>
      </c>
      <c r="J87" s="17">
        <v>0</v>
      </c>
      <c r="K87" s="17">
        <v>0</v>
      </c>
      <c r="L87" s="17" t="s">
        <v>28</v>
      </c>
      <c r="M87" s="17" t="s">
        <v>28</v>
      </c>
      <c r="N87" s="17">
        <v>0</v>
      </c>
      <c r="O87" s="26"/>
      <c r="Q87" s="14"/>
    </row>
    <row r="88" spans="2:17" ht="20.100000000000001" customHeight="1">
      <c r="B88" s="10"/>
      <c r="C88" s="87"/>
      <c r="D88" s="60" t="s">
        <v>48</v>
      </c>
      <c r="E88" s="49">
        <v>828</v>
      </c>
      <c r="F88" s="17">
        <v>828</v>
      </c>
      <c r="G88" s="17" t="s">
        <v>28</v>
      </c>
      <c r="H88" s="17" t="s">
        <v>28</v>
      </c>
      <c r="I88" s="17" t="s">
        <v>28</v>
      </c>
      <c r="J88" s="75">
        <f t="shared" si="1"/>
        <v>0</v>
      </c>
      <c r="K88" s="17">
        <v>0</v>
      </c>
      <c r="L88" s="17" t="s">
        <v>28</v>
      </c>
      <c r="M88" s="17" t="s">
        <v>28</v>
      </c>
      <c r="N88" s="17">
        <v>0</v>
      </c>
      <c r="O88" s="26"/>
      <c r="Q88" s="14"/>
    </row>
    <row r="89" spans="2:17" ht="20.100000000000001" customHeight="1">
      <c r="B89" s="10"/>
      <c r="C89" s="79" t="s">
        <v>17</v>
      </c>
      <c r="D89" s="61" t="s">
        <v>49</v>
      </c>
      <c r="E89" s="11">
        <v>147</v>
      </c>
      <c r="F89" s="20">
        <v>147</v>
      </c>
      <c r="G89" s="20" t="s">
        <v>28</v>
      </c>
      <c r="H89" s="20" t="s">
        <v>28</v>
      </c>
      <c r="I89" s="20" t="s">
        <v>28</v>
      </c>
      <c r="J89" s="20">
        <v>0</v>
      </c>
      <c r="K89" s="20">
        <v>0</v>
      </c>
      <c r="L89" s="20" t="s">
        <v>28</v>
      </c>
      <c r="M89" s="20" t="s">
        <v>28</v>
      </c>
      <c r="N89" s="20">
        <v>0</v>
      </c>
      <c r="O89" s="26"/>
      <c r="Q89" s="14"/>
    </row>
    <row r="90" spans="2:17" ht="20.100000000000001" customHeight="1">
      <c r="B90" s="10"/>
      <c r="C90" s="88"/>
      <c r="D90" s="45" t="s">
        <v>50</v>
      </c>
      <c r="E90" s="11">
        <v>905</v>
      </c>
      <c r="F90" s="20">
        <v>835</v>
      </c>
      <c r="G90" s="20">
        <v>70</v>
      </c>
      <c r="H90" s="20" t="s">
        <v>28</v>
      </c>
      <c r="I90" s="20" t="s">
        <v>28</v>
      </c>
      <c r="J90" s="74">
        <f t="shared" si="1"/>
        <v>7.7348066298342538E-2</v>
      </c>
      <c r="K90" s="20">
        <v>0</v>
      </c>
      <c r="L90" s="20" t="s">
        <v>28</v>
      </c>
      <c r="M90" s="20" t="s">
        <v>28</v>
      </c>
      <c r="N90" s="20">
        <v>0</v>
      </c>
      <c r="O90" s="26"/>
      <c r="Q90" s="14"/>
    </row>
    <row r="91" spans="2:17" ht="20.100000000000001" customHeight="1">
      <c r="B91" s="10"/>
      <c r="C91" s="88"/>
      <c r="D91" s="58" t="s">
        <v>51</v>
      </c>
      <c r="E91" s="11">
        <v>1476.5</v>
      </c>
      <c r="F91" s="11">
        <v>1407</v>
      </c>
      <c r="G91" s="12">
        <v>69.5</v>
      </c>
      <c r="H91" s="12" t="s">
        <v>28</v>
      </c>
      <c r="I91" s="12" t="s">
        <v>28</v>
      </c>
      <c r="J91" s="74">
        <f t="shared" si="1"/>
        <v>4.7070775482560105E-2</v>
      </c>
      <c r="K91" s="12">
        <v>0</v>
      </c>
      <c r="L91" s="12" t="s">
        <v>28</v>
      </c>
      <c r="M91" s="12">
        <v>52</v>
      </c>
      <c r="N91" s="12">
        <v>0</v>
      </c>
      <c r="O91" s="26"/>
      <c r="Q91" s="14"/>
    </row>
    <row r="92" spans="2:17" ht="20.100000000000001" customHeight="1">
      <c r="B92" s="10"/>
      <c r="C92" s="88"/>
      <c r="D92" s="58" t="s">
        <v>52</v>
      </c>
      <c r="E92" s="11">
        <v>90</v>
      </c>
      <c r="F92" s="11">
        <v>90</v>
      </c>
      <c r="G92" s="12" t="s">
        <v>28</v>
      </c>
      <c r="H92" s="12" t="s">
        <v>28</v>
      </c>
      <c r="I92" s="12" t="s">
        <v>28</v>
      </c>
      <c r="J92" s="12">
        <v>0</v>
      </c>
      <c r="K92" s="12">
        <v>0</v>
      </c>
      <c r="L92" s="12" t="s">
        <v>28</v>
      </c>
      <c r="M92" s="12" t="s">
        <v>28</v>
      </c>
      <c r="N92" s="12">
        <v>0</v>
      </c>
      <c r="O92" s="26"/>
      <c r="Q92" s="14"/>
    </row>
    <row r="93" spans="2:17" ht="20.100000000000001" customHeight="1">
      <c r="B93" s="10"/>
      <c r="C93" s="88"/>
      <c r="D93" s="58" t="s">
        <v>53</v>
      </c>
      <c r="E93" s="11">
        <v>1370</v>
      </c>
      <c r="F93" s="11">
        <v>1355</v>
      </c>
      <c r="G93" s="12">
        <v>15</v>
      </c>
      <c r="H93" s="12" t="s">
        <v>28</v>
      </c>
      <c r="I93" s="12" t="s">
        <v>28</v>
      </c>
      <c r="J93" s="74">
        <f t="shared" si="1"/>
        <v>1.0948905109489052E-2</v>
      </c>
      <c r="K93" s="12">
        <v>0</v>
      </c>
      <c r="L93" s="12" t="s">
        <v>28</v>
      </c>
      <c r="M93" s="12">
        <v>30</v>
      </c>
      <c r="N93" s="12">
        <v>0</v>
      </c>
      <c r="O93" s="26"/>
      <c r="Q93" s="14"/>
    </row>
    <row r="94" spans="2:17" ht="20.100000000000001" customHeight="1">
      <c r="B94" s="10"/>
      <c r="C94" s="88"/>
      <c r="D94" s="45" t="s">
        <v>54</v>
      </c>
      <c r="E94" s="11">
        <v>150</v>
      </c>
      <c r="F94" s="11">
        <v>150</v>
      </c>
      <c r="G94" s="20" t="s">
        <v>28</v>
      </c>
      <c r="H94" s="20" t="s">
        <v>28</v>
      </c>
      <c r="I94" s="20" t="s">
        <v>28</v>
      </c>
      <c r="J94" s="20">
        <v>0</v>
      </c>
      <c r="K94" s="20">
        <v>0</v>
      </c>
      <c r="L94" s="20" t="s">
        <v>28</v>
      </c>
      <c r="M94" s="20" t="s">
        <v>28</v>
      </c>
      <c r="N94" s="20">
        <v>0</v>
      </c>
      <c r="O94" s="26"/>
      <c r="Q94" s="14"/>
    </row>
    <row r="95" spans="2:17" ht="20.100000000000001" customHeight="1">
      <c r="B95" s="10"/>
      <c r="C95" s="88"/>
      <c r="D95" s="45" t="s">
        <v>55</v>
      </c>
      <c r="E95" s="11">
        <v>60</v>
      </c>
      <c r="F95" s="11">
        <v>60</v>
      </c>
      <c r="G95" s="20" t="s">
        <v>28</v>
      </c>
      <c r="H95" s="20" t="s">
        <v>28</v>
      </c>
      <c r="I95" s="20" t="s">
        <v>28</v>
      </c>
      <c r="J95" s="20">
        <v>0</v>
      </c>
      <c r="K95" s="20">
        <v>0</v>
      </c>
      <c r="L95" s="20" t="s">
        <v>28</v>
      </c>
      <c r="M95" s="20">
        <v>40</v>
      </c>
      <c r="N95" s="20">
        <v>0</v>
      </c>
      <c r="O95" s="26"/>
      <c r="Q95" s="14"/>
    </row>
    <row r="96" spans="2:17" ht="20.100000000000001" customHeight="1">
      <c r="B96" s="10"/>
      <c r="C96" s="88"/>
      <c r="D96" s="45" t="s">
        <v>56</v>
      </c>
      <c r="E96" s="11">
        <v>130</v>
      </c>
      <c r="F96" s="11">
        <v>130</v>
      </c>
      <c r="G96" s="20" t="s">
        <v>28</v>
      </c>
      <c r="H96" s="20" t="s">
        <v>28</v>
      </c>
      <c r="I96" s="20" t="s">
        <v>28</v>
      </c>
      <c r="J96" s="20">
        <v>0</v>
      </c>
      <c r="K96" s="20">
        <v>0</v>
      </c>
      <c r="L96" s="20" t="s">
        <v>28</v>
      </c>
      <c r="M96" s="20" t="s">
        <v>28</v>
      </c>
      <c r="N96" s="20">
        <v>0</v>
      </c>
      <c r="O96" s="26"/>
      <c r="Q96" s="14"/>
    </row>
    <row r="97" spans="2:17" ht="20.100000000000001" customHeight="1">
      <c r="B97" s="10"/>
      <c r="C97" s="80"/>
      <c r="D97" s="45" t="s">
        <v>57</v>
      </c>
      <c r="E97" s="11">
        <v>575</v>
      </c>
      <c r="F97" s="19">
        <v>535</v>
      </c>
      <c r="G97" s="20">
        <v>40</v>
      </c>
      <c r="H97" s="20" t="s">
        <v>28</v>
      </c>
      <c r="I97" s="20" t="s">
        <v>28</v>
      </c>
      <c r="J97" s="20">
        <v>0</v>
      </c>
      <c r="K97" s="20">
        <v>0</v>
      </c>
      <c r="L97" s="20" t="s">
        <v>28</v>
      </c>
      <c r="M97" s="20">
        <v>50</v>
      </c>
      <c r="N97" s="20">
        <v>0</v>
      </c>
      <c r="O97" s="26"/>
      <c r="Q97" s="14"/>
    </row>
    <row r="98" spans="2:17" ht="20.100000000000001" customHeight="1">
      <c r="B98" s="10"/>
      <c r="C98" s="85" t="s">
        <v>58</v>
      </c>
      <c r="D98" s="18" t="s">
        <v>59</v>
      </c>
      <c r="E98" s="49">
        <v>753.6</v>
      </c>
      <c r="F98" s="15">
        <v>723.6</v>
      </c>
      <c r="G98" s="17">
        <v>30</v>
      </c>
      <c r="H98" s="17" t="s">
        <v>28</v>
      </c>
      <c r="I98" s="17" t="s">
        <v>28</v>
      </c>
      <c r="J98" s="75">
        <f t="shared" si="1"/>
        <v>3.9808917197452227E-2</v>
      </c>
      <c r="K98" s="17">
        <v>0</v>
      </c>
      <c r="L98" s="17" t="s">
        <v>28</v>
      </c>
      <c r="M98" s="17">
        <v>409.2</v>
      </c>
      <c r="N98" s="17">
        <v>0</v>
      </c>
      <c r="O98" s="26"/>
      <c r="Q98" s="14"/>
    </row>
    <row r="99" spans="2:17" ht="20.100000000000001" customHeight="1">
      <c r="B99" s="10"/>
      <c r="C99" s="86"/>
      <c r="D99" s="59" t="s">
        <v>60</v>
      </c>
      <c r="E99" s="49">
        <v>663.4</v>
      </c>
      <c r="F99" s="49">
        <v>555.4</v>
      </c>
      <c r="G99" s="50">
        <v>48</v>
      </c>
      <c r="H99" s="50">
        <v>60</v>
      </c>
      <c r="I99" s="50" t="s">
        <v>28</v>
      </c>
      <c r="J99" s="75">
        <f t="shared" si="1"/>
        <v>0.16279770877298763</v>
      </c>
      <c r="K99" s="50">
        <v>0</v>
      </c>
      <c r="L99" s="50" t="s">
        <v>28</v>
      </c>
      <c r="M99" s="50">
        <v>121.2</v>
      </c>
      <c r="N99" s="50">
        <v>0</v>
      </c>
      <c r="O99" s="26"/>
      <c r="Q99" s="14"/>
    </row>
    <row r="100" spans="2:17" ht="20.100000000000001" customHeight="1">
      <c r="B100" s="10"/>
      <c r="C100" s="86"/>
      <c r="D100" s="18" t="s">
        <v>61</v>
      </c>
      <c r="E100" s="49">
        <v>895.5</v>
      </c>
      <c r="F100" s="15">
        <v>861.3</v>
      </c>
      <c r="G100" s="17">
        <v>34.200000000000003</v>
      </c>
      <c r="H100" s="17" t="s">
        <v>28</v>
      </c>
      <c r="I100" s="17" t="s">
        <v>28</v>
      </c>
      <c r="J100" s="75">
        <f t="shared" si="1"/>
        <v>3.819095477386935E-2</v>
      </c>
      <c r="K100" s="17">
        <v>0</v>
      </c>
      <c r="L100" s="17" t="s">
        <v>28</v>
      </c>
      <c r="M100" s="17">
        <v>326.10000000000002</v>
      </c>
      <c r="N100" s="17">
        <v>0</v>
      </c>
      <c r="O100" s="26"/>
      <c r="Q100" s="14"/>
    </row>
    <row r="101" spans="2:17" ht="20.100000000000001" customHeight="1">
      <c r="B101" s="10"/>
      <c r="C101" s="87"/>
      <c r="D101" s="18" t="s">
        <v>62</v>
      </c>
      <c r="E101" s="49">
        <v>855.9</v>
      </c>
      <c r="F101" s="15">
        <v>643.5</v>
      </c>
      <c r="G101" s="17">
        <v>198</v>
      </c>
      <c r="H101" s="17">
        <v>14.4</v>
      </c>
      <c r="I101" s="17" t="s">
        <v>28</v>
      </c>
      <c r="J101" s="75">
        <f t="shared" si="1"/>
        <v>0.24815983175604628</v>
      </c>
      <c r="K101" s="17">
        <v>0</v>
      </c>
      <c r="L101" s="17" t="s">
        <v>28</v>
      </c>
      <c r="M101" s="17">
        <v>244.8</v>
      </c>
      <c r="N101" s="17">
        <v>0</v>
      </c>
      <c r="O101" s="26"/>
      <c r="Q101" s="14"/>
    </row>
    <row r="102" spans="2:17" ht="20.100000000000001" customHeight="1">
      <c r="B102" s="10"/>
      <c r="C102" s="79" t="s">
        <v>18</v>
      </c>
      <c r="D102" s="45" t="s">
        <v>63</v>
      </c>
      <c r="E102" s="11">
        <v>1721.2</v>
      </c>
      <c r="F102" s="19">
        <v>1534.7</v>
      </c>
      <c r="G102" s="20">
        <v>171.5</v>
      </c>
      <c r="H102" s="20">
        <v>15</v>
      </c>
      <c r="I102" s="20" t="s">
        <v>28</v>
      </c>
      <c r="J102" s="74">
        <f t="shared" si="1"/>
        <v>0.10835463630025563</v>
      </c>
      <c r="K102" s="20">
        <v>0</v>
      </c>
      <c r="L102" s="20">
        <v>1470</v>
      </c>
      <c r="M102" s="20">
        <v>479.5</v>
      </c>
      <c r="N102" s="20">
        <v>0</v>
      </c>
      <c r="O102" s="26"/>
      <c r="Q102" s="14"/>
    </row>
    <row r="103" spans="2:17" ht="20.100000000000001" customHeight="1">
      <c r="B103" s="10"/>
      <c r="C103" s="80"/>
      <c r="D103" s="45" t="s">
        <v>64</v>
      </c>
      <c r="E103" s="11">
        <v>640</v>
      </c>
      <c r="F103" s="19">
        <v>580</v>
      </c>
      <c r="G103" s="20">
        <v>60</v>
      </c>
      <c r="H103" s="20" t="s">
        <v>28</v>
      </c>
      <c r="I103" s="20" t="s">
        <v>28</v>
      </c>
      <c r="J103" s="74">
        <f t="shared" si="1"/>
        <v>9.375E-2</v>
      </c>
      <c r="K103" s="20">
        <v>0</v>
      </c>
      <c r="L103" s="20" t="s">
        <v>28</v>
      </c>
      <c r="M103" s="20">
        <v>30</v>
      </c>
      <c r="N103" s="20">
        <v>0</v>
      </c>
      <c r="O103" s="26"/>
      <c r="Q103" s="14"/>
    </row>
    <row r="104" spans="2:17" ht="19.5" customHeight="1">
      <c r="B104" s="10"/>
      <c r="C104" s="44" t="s">
        <v>19</v>
      </c>
      <c r="D104" s="18" t="s">
        <v>97</v>
      </c>
      <c r="E104" s="49">
        <v>1679</v>
      </c>
      <c r="F104" s="15">
        <v>1673</v>
      </c>
      <c r="G104" s="17">
        <v>6</v>
      </c>
      <c r="H104" s="17" t="s">
        <v>28</v>
      </c>
      <c r="I104" s="17" t="s">
        <v>28</v>
      </c>
      <c r="J104" s="75">
        <f t="shared" si="1"/>
        <v>3.5735556879094698E-3</v>
      </c>
      <c r="K104" s="17">
        <v>0</v>
      </c>
      <c r="L104" s="17">
        <v>47</v>
      </c>
      <c r="M104" s="17">
        <v>87</v>
      </c>
      <c r="N104" s="17">
        <v>0</v>
      </c>
      <c r="O104" s="26"/>
      <c r="Q104" s="14"/>
    </row>
    <row r="105" spans="2:17" ht="19.5" customHeight="1">
      <c r="B105" s="10"/>
      <c r="C105" s="79" t="s">
        <v>65</v>
      </c>
      <c r="D105" s="45" t="s">
        <v>66</v>
      </c>
      <c r="E105" s="11">
        <v>815</v>
      </c>
      <c r="F105" s="19">
        <v>755</v>
      </c>
      <c r="G105" s="20">
        <v>60</v>
      </c>
      <c r="H105" s="20" t="s">
        <v>28</v>
      </c>
      <c r="I105" s="20" t="s">
        <v>28</v>
      </c>
      <c r="J105" s="74">
        <f t="shared" si="1"/>
        <v>7.3619631901840496E-2</v>
      </c>
      <c r="K105" s="20">
        <v>0</v>
      </c>
      <c r="L105" s="20" t="s">
        <v>28</v>
      </c>
      <c r="M105" s="20">
        <v>10</v>
      </c>
      <c r="N105" s="20">
        <v>0</v>
      </c>
      <c r="O105" s="26"/>
      <c r="Q105" s="14"/>
    </row>
    <row r="106" spans="2:17" ht="19.5" customHeight="1">
      <c r="B106" s="10"/>
      <c r="C106" s="80"/>
      <c r="D106" s="45" t="s">
        <v>67</v>
      </c>
      <c r="E106" s="11">
        <v>1720</v>
      </c>
      <c r="F106" s="19">
        <v>1715</v>
      </c>
      <c r="G106" s="20">
        <v>5</v>
      </c>
      <c r="H106" s="20" t="s">
        <v>28</v>
      </c>
      <c r="I106" s="20" t="s">
        <v>28</v>
      </c>
      <c r="J106" s="74">
        <f t="shared" si="1"/>
        <v>2.9069767441860465E-3</v>
      </c>
      <c r="K106" s="20">
        <v>0</v>
      </c>
      <c r="L106" s="20" t="s">
        <v>28</v>
      </c>
      <c r="M106" s="20">
        <v>145</v>
      </c>
      <c r="N106" s="20">
        <v>0</v>
      </c>
      <c r="O106" s="26"/>
      <c r="Q106" s="14"/>
    </row>
    <row r="107" spans="2:17" ht="20.100000000000001" customHeight="1">
      <c r="B107" s="10"/>
      <c r="C107" s="53" t="s">
        <v>20</v>
      </c>
      <c r="D107" s="59" t="s">
        <v>68</v>
      </c>
      <c r="E107" s="49">
        <v>275</v>
      </c>
      <c r="F107" s="49">
        <v>275</v>
      </c>
      <c r="G107" s="50" t="s">
        <v>28</v>
      </c>
      <c r="H107" s="50" t="s">
        <v>28</v>
      </c>
      <c r="I107" s="50" t="s">
        <v>28</v>
      </c>
      <c r="J107" s="75">
        <f t="shared" si="1"/>
        <v>0</v>
      </c>
      <c r="K107" s="50">
        <v>0</v>
      </c>
      <c r="L107" s="50" t="s">
        <v>28</v>
      </c>
      <c r="M107" s="50" t="s">
        <v>28</v>
      </c>
      <c r="N107" s="50">
        <v>0</v>
      </c>
      <c r="O107" s="26"/>
      <c r="Q107" s="14"/>
    </row>
    <row r="108" spans="2:17" ht="20.100000000000001" customHeight="1">
      <c r="B108" s="10"/>
      <c r="C108" s="43" t="s">
        <v>21</v>
      </c>
      <c r="D108" s="58" t="s">
        <v>69</v>
      </c>
      <c r="E108" s="11">
        <v>1233</v>
      </c>
      <c r="F108" s="11">
        <v>1228.5</v>
      </c>
      <c r="G108" s="12">
        <v>4.5</v>
      </c>
      <c r="H108" s="12" t="s">
        <v>28</v>
      </c>
      <c r="I108" s="12" t="s">
        <v>28</v>
      </c>
      <c r="J108" s="74">
        <f t="shared" si="1"/>
        <v>3.6496350364963502E-3</v>
      </c>
      <c r="K108" s="12">
        <v>0</v>
      </c>
      <c r="L108" s="12" t="s">
        <v>28</v>
      </c>
      <c r="M108" s="12">
        <v>4.5</v>
      </c>
      <c r="N108" s="12">
        <v>0</v>
      </c>
      <c r="O108" s="26"/>
      <c r="Q108" s="14"/>
    </row>
    <row r="109" spans="2:17" ht="20.100000000000001" customHeight="1">
      <c r="B109" s="10"/>
      <c r="C109" s="81" t="s">
        <v>22</v>
      </c>
      <c r="D109" s="59" t="s">
        <v>70</v>
      </c>
      <c r="E109" s="49">
        <v>295</v>
      </c>
      <c r="F109" s="49">
        <v>295</v>
      </c>
      <c r="G109" s="50" t="s">
        <v>28</v>
      </c>
      <c r="H109" s="50" t="s">
        <v>28</v>
      </c>
      <c r="I109" s="50" t="s">
        <v>28</v>
      </c>
      <c r="J109" s="50">
        <v>0</v>
      </c>
      <c r="K109" s="50">
        <v>0</v>
      </c>
      <c r="L109" s="50" t="s">
        <v>28</v>
      </c>
      <c r="M109" s="50">
        <v>105</v>
      </c>
      <c r="N109" s="50">
        <v>0</v>
      </c>
      <c r="O109" s="26"/>
      <c r="Q109" s="14"/>
    </row>
    <row r="110" spans="2:17" ht="20.100000000000001" customHeight="1">
      <c r="B110" s="10"/>
      <c r="C110" s="82"/>
      <c r="D110" s="59" t="s">
        <v>71</v>
      </c>
      <c r="E110" s="49">
        <v>115</v>
      </c>
      <c r="F110" s="49">
        <v>115</v>
      </c>
      <c r="G110" s="50" t="s">
        <v>28</v>
      </c>
      <c r="H110" s="50" t="s">
        <v>28</v>
      </c>
      <c r="I110" s="50" t="s">
        <v>28</v>
      </c>
      <c r="J110" s="75">
        <f t="shared" si="1"/>
        <v>0</v>
      </c>
      <c r="K110" s="50">
        <v>0</v>
      </c>
      <c r="L110" s="50">
        <v>10</v>
      </c>
      <c r="M110" s="50">
        <v>20</v>
      </c>
      <c r="N110" s="50">
        <v>0</v>
      </c>
      <c r="O110" s="26"/>
      <c r="Q110" s="14"/>
    </row>
    <row r="111" spans="2:17" ht="25.5">
      <c r="B111" s="10"/>
      <c r="C111" s="46" t="s">
        <v>72</v>
      </c>
      <c r="D111" s="45" t="s">
        <v>73</v>
      </c>
      <c r="E111" s="11">
        <v>4980</v>
      </c>
      <c r="F111" s="19">
        <v>4846</v>
      </c>
      <c r="G111" s="20">
        <v>134</v>
      </c>
      <c r="H111" s="20" t="s">
        <v>28</v>
      </c>
      <c r="I111" s="20" t="s">
        <v>28</v>
      </c>
      <c r="J111" s="20">
        <v>0</v>
      </c>
      <c r="K111" s="20">
        <v>0</v>
      </c>
      <c r="L111" s="20" t="s">
        <v>28</v>
      </c>
      <c r="M111" s="20" t="s">
        <v>28</v>
      </c>
      <c r="N111" s="20">
        <v>0</v>
      </c>
      <c r="O111" s="26"/>
      <c r="Q111" s="14"/>
    </row>
    <row r="112" spans="2:17" ht="20.100000000000001" customHeight="1">
      <c r="B112" s="10"/>
      <c r="C112" s="44" t="s">
        <v>74</v>
      </c>
      <c r="D112" s="18" t="s">
        <v>75</v>
      </c>
      <c r="E112" s="49">
        <v>586</v>
      </c>
      <c r="F112" s="15">
        <v>586</v>
      </c>
      <c r="G112" s="17" t="s">
        <v>28</v>
      </c>
      <c r="H112" s="17" t="s">
        <v>28</v>
      </c>
      <c r="I112" s="17" t="s">
        <v>28</v>
      </c>
      <c r="J112" s="75">
        <f t="shared" si="1"/>
        <v>0</v>
      </c>
      <c r="K112" s="17">
        <v>0</v>
      </c>
      <c r="L112" s="17" t="s">
        <v>28</v>
      </c>
      <c r="M112" s="17" t="s">
        <v>28</v>
      </c>
      <c r="N112" s="17">
        <v>0</v>
      </c>
      <c r="O112" s="26"/>
      <c r="Q112" s="14"/>
    </row>
    <row r="113" spans="1:17" ht="20.100000000000001" customHeight="1">
      <c r="B113" s="10"/>
      <c r="C113" s="79" t="s">
        <v>76</v>
      </c>
      <c r="D113" s="45" t="s">
        <v>77</v>
      </c>
      <c r="E113" s="11">
        <v>480</v>
      </c>
      <c r="F113" s="19">
        <v>480</v>
      </c>
      <c r="G113" s="20" t="s">
        <v>28</v>
      </c>
      <c r="H113" s="20" t="s">
        <v>28</v>
      </c>
      <c r="I113" s="20" t="s">
        <v>28</v>
      </c>
      <c r="J113" s="20">
        <v>0</v>
      </c>
      <c r="K113" s="20">
        <v>0</v>
      </c>
      <c r="L113" s="20" t="s">
        <v>28</v>
      </c>
      <c r="M113" s="20" t="s">
        <v>28</v>
      </c>
      <c r="N113" s="20">
        <v>0</v>
      </c>
      <c r="O113" s="26"/>
      <c r="Q113" s="14"/>
    </row>
    <row r="114" spans="1:17" ht="20.100000000000001" customHeight="1">
      <c r="B114" s="10"/>
      <c r="C114" s="80"/>
      <c r="D114" s="45" t="s">
        <v>78</v>
      </c>
      <c r="E114" s="11">
        <v>850</v>
      </c>
      <c r="F114" s="19">
        <v>740</v>
      </c>
      <c r="G114" s="20">
        <v>95</v>
      </c>
      <c r="H114" s="20">
        <v>15</v>
      </c>
      <c r="I114" s="20" t="s">
        <v>28</v>
      </c>
      <c r="J114" s="74">
        <f t="shared" si="1"/>
        <v>0.12941176470588237</v>
      </c>
      <c r="K114" s="20">
        <v>0</v>
      </c>
      <c r="L114" s="20" t="s">
        <v>28</v>
      </c>
      <c r="M114" s="20" t="s">
        <v>28</v>
      </c>
      <c r="N114" s="20">
        <v>0</v>
      </c>
      <c r="O114" s="26"/>
      <c r="Q114" s="14"/>
    </row>
    <row r="115" spans="1:17" ht="20.100000000000001" customHeight="1">
      <c r="B115" s="10"/>
      <c r="C115" s="44" t="s">
        <v>79</v>
      </c>
      <c r="D115" s="18" t="s">
        <v>80</v>
      </c>
      <c r="E115" s="49">
        <v>825</v>
      </c>
      <c r="F115" s="15">
        <v>790</v>
      </c>
      <c r="G115" s="17">
        <v>35</v>
      </c>
      <c r="H115" s="17" t="s">
        <v>28</v>
      </c>
      <c r="I115" s="17" t="s">
        <v>28</v>
      </c>
      <c r="J115" s="75">
        <f t="shared" si="1"/>
        <v>4.2424242424242427E-2</v>
      </c>
      <c r="K115" s="17">
        <v>0</v>
      </c>
      <c r="L115" s="17" t="s">
        <v>28</v>
      </c>
      <c r="M115" s="17">
        <v>405</v>
      </c>
      <c r="N115" s="17">
        <v>0</v>
      </c>
      <c r="O115" s="26"/>
      <c r="Q115" s="14"/>
    </row>
    <row r="116" spans="1:17" ht="20.100000000000001" customHeight="1">
      <c r="B116" s="10"/>
      <c r="C116" s="46" t="s">
        <v>81</v>
      </c>
      <c r="D116" s="45" t="s">
        <v>82</v>
      </c>
      <c r="E116" s="11">
        <v>865</v>
      </c>
      <c r="F116" s="19">
        <v>860</v>
      </c>
      <c r="G116" s="20">
        <v>5</v>
      </c>
      <c r="H116" s="20" t="s">
        <v>28</v>
      </c>
      <c r="I116" s="20" t="s">
        <v>28</v>
      </c>
      <c r="J116" s="74">
        <f t="shared" si="1"/>
        <v>5.7803468208092483E-3</v>
      </c>
      <c r="K116" s="20">
        <v>0</v>
      </c>
      <c r="L116" s="20" t="s">
        <v>28</v>
      </c>
      <c r="M116" s="20">
        <v>418</v>
      </c>
      <c r="N116" s="20">
        <v>0</v>
      </c>
      <c r="O116" s="26"/>
      <c r="Q116" s="14"/>
    </row>
    <row r="117" spans="1:17" ht="20.100000000000001" customHeight="1">
      <c r="B117" s="10"/>
      <c r="C117" s="44" t="s">
        <v>83</v>
      </c>
      <c r="D117" s="18" t="s">
        <v>84</v>
      </c>
      <c r="E117" s="49">
        <v>684</v>
      </c>
      <c r="F117" s="15">
        <v>679</v>
      </c>
      <c r="G117" s="17">
        <v>5</v>
      </c>
      <c r="H117" s="17" t="s">
        <v>28</v>
      </c>
      <c r="I117" s="17" t="s">
        <v>28</v>
      </c>
      <c r="J117" s="75">
        <f t="shared" si="1"/>
        <v>7.3099415204678359E-3</v>
      </c>
      <c r="K117" s="17">
        <v>0</v>
      </c>
      <c r="L117" s="17" t="s">
        <v>28</v>
      </c>
      <c r="M117" s="17" t="s">
        <v>28</v>
      </c>
      <c r="N117" s="17">
        <v>0</v>
      </c>
      <c r="O117" s="26"/>
      <c r="Q117" s="14"/>
    </row>
    <row r="118" spans="1:17" ht="20.100000000000001" customHeight="1">
      <c r="B118" s="10"/>
      <c r="C118" s="46" t="s">
        <v>85</v>
      </c>
      <c r="D118" s="45" t="s">
        <v>86</v>
      </c>
      <c r="E118" s="11">
        <v>1880</v>
      </c>
      <c r="F118" s="19">
        <v>1855</v>
      </c>
      <c r="G118" s="20">
        <v>25</v>
      </c>
      <c r="H118" s="20" t="s">
        <v>28</v>
      </c>
      <c r="I118" s="20" t="s">
        <v>28</v>
      </c>
      <c r="J118" s="74">
        <f t="shared" si="1"/>
        <v>1.3297872340425532E-2</v>
      </c>
      <c r="K118" s="20">
        <v>0</v>
      </c>
      <c r="L118" s="20" t="s">
        <v>28</v>
      </c>
      <c r="M118" s="20" t="s">
        <v>28</v>
      </c>
      <c r="N118" s="20">
        <v>0</v>
      </c>
      <c r="O118" s="26"/>
      <c r="Q118" s="14"/>
    </row>
    <row r="119" spans="1:17" ht="20.100000000000001" customHeight="1">
      <c r="B119" s="10"/>
      <c r="C119" s="44" t="s">
        <v>87</v>
      </c>
      <c r="D119" s="18" t="s">
        <v>88</v>
      </c>
      <c r="E119" s="49">
        <v>1852.5</v>
      </c>
      <c r="F119" s="15">
        <v>1717.5</v>
      </c>
      <c r="G119" s="17">
        <v>135</v>
      </c>
      <c r="H119" s="17" t="s">
        <v>28</v>
      </c>
      <c r="I119" s="17" t="s">
        <v>28</v>
      </c>
      <c r="J119" s="75">
        <f t="shared" si="1"/>
        <v>7.28744939271255E-2</v>
      </c>
      <c r="K119" s="17">
        <v>0</v>
      </c>
      <c r="L119" s="17" t="s">
        <v>28</v>
      </c>
      <c r="M119" s="17">
        <v>7.5</v>
      </c>
      <c r="N119" s="17">
        <v>0</v>
      </c>
      <c r="O119" s="26"/>
      <c r="Q119" s="14"/>
    </row>
    <row r="120" spans="1:17" ht="20.100000000000001" customHeight="1">
      <c r="B120" s="10"/>
      <c r="C120" s="46" t="s">
        <v>23</v>
      </c>
      <c r="D120" s="45" t="s">
        <v>89</v>
      </c>
      <c r="E120" s="11">
        <v>1932.5</v>
      </c>
      <c r="F120" s="19">
        <v>1885</v>
      </c>
      <c r="G120" s="20">
        <v>45</v>
      </c>
      <c r="H120" s="20">
        <v>2.5</v>
      </c>
      <c r="I120" s="20" t="s">
        <v>28</v>
      </c>
      <c r="J120" s="74">
        <f t="shared" si="1"/>
        <v>2.4579560155239329E-2</v>
      </c>
      <c r="K120" s="20">
        <v>0</v>
      </c>
      <c r="L120" s="20" t="s">
        <v>28</v>
      </c>
      <c r="M120" s="20">
        <v>693.2</v>
      </c>
      <c r="N120" s="20">
        <v>0</v>
      </c>
      <c r="O120" s="26"/>
      <c r="Q120" s="14"/>
    </row>
    <row r="121" spans="1:17" ht="20.100000000000001" customHeight="1">
      <c r="B121" s="10"/>
      <c r="C121" s="44" t="s">
        <v>90</v>
      </c>
      <c r="D121" s="18" t="s">
        <v>91</v>
      </c>
      <c r="E121" s="49">
        <v>549</v>
      </c>
      <c r="F121" s="15">
        <v>549</v>
      </c>
      <c r="G121" s="17" t="s">
        <v>28</v>
      </c>
      <c r="H121" s="17" t="s">
        <v>28</v>
      </c>
      <c r="I121" s="17" t="s">
        <v>28</v>
      </c>
      <c r="J121" s="75">
        <f t="shared" si="1"/>
        <v>0</v>
      </c>
      <c r="K121" s="17">
        <v>0</v>
      </c>
      <c r="L121" s="17" t="s">
        <v>28</v>
      </c>
      <c r="M121" s="17" t="s">
        <v>28</v>
      </c>
      <c r="N121" s="17">
        <v>0</v>
      </c>
      <c r="O121" s="26"/>
      <c r="Q121" s="14"/>
    </row>
    <row r="122" spans="1:17" ht="20.100000000000001" customHeight="1">
      <c r="A122" s="21"/>
      <c r="B122" s="22"/>
      <c r="C122" s="37" t="s">
        <v>29</v>
      </c>
      <c r="D122" s="62"/>
      <c r="E122" s="23">
        <f>SUM(E69:E121)</f>
        <v>47425.600000000006</v>
      </c>
      <c r="F122" s="23">
        <f>SUM(F69:F121)</f>
        <v>45527</v>
      </c>
      <c r="G122" s="23">
        <f>SUM(G69:G121)</f>
        <v>1740.2</v>
      </c>
      <c r="H122" s="23">
        <f>SUM(H69:H121)</f>
        <v>139.9</v>
      </c>
      <c r="I122" s="23">
        <f>SUM(I69:I121)</f>
        <v>18.5</v>
      </c>
      <c r="J122" s="24">
        <f t="shared" ref="J122" si="2">SUM(G122:I122)/E122</f>
        <v>4.0033230997604669E-2</v>
      </c>
      <c r="K122" s="23">
        <f>SUM(K69:K121)</f>
        <v>0</v>
      </c>
      <c r="L122" s="23">
        <f>SUM(L69:L121)</f>
        <v>1689</v>
      </c>
      <c r="M122" s="23">
        <f>SUM(M69:M121)</f>
        <v>6770.5</v>
      </c>
      <c r="N122" s="34" t="s">
        <v>28</v>
      </c>
      <c r="O122" s="25"/>
      <c r="P122" s="21"/>
      <c r="Q122" s="14"/>
    </row>
    <row r="123" spans="1:17">
      <c r="B123" s="10"/>
      <c r="C123" s="38" t="s">
        <v>94</v>
      </c>
      <c r="D123" s="63"/>
      <c r="E123" s="39"/>
      <c r="F123" s="39"/>
      <c r="G123" s="39"/>
      <c r="H123" s="39"/>
      <c r="I123" s="39"/>
      <c r="J123" s="39"/>
      <c r="K123" s="39"/>
      <c r="L123" s="39"/>
      <c r="M123" s="39"/>
      <c r="N123" s="40"/>
      <c r="O123" s="26"/>
    </row>
    <row r="124" spans="1:17" ht="3.95" customHeight="1">
      <c r="B124" s="27"/>
      <c r="C124" s="28"/>
      <c r="D124" s="64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7">
      <c r="C125" s="2"/>
    </row>
  </sheetData>
  <mergeCells count="22">
    <mergeCell ref="C52:C53"/>
    <mergeCell ref="B1:N1"/>
    <mergeCell ref="B2:N2"/>
    <mergeCell ref="C12:C13"/>
    <mergeCell ref="C14:C18"/>
    <mergeCell ref="C19:C27"/>
    <mergeCell ref="C8:C11"/>
    <mergeCell ref="C28:C36"/>
    <mergeCell ref="C37:C40"/>
    <mergeCell ref="C41:C42"/>
    <mergeCell ref="C44:C45"/>
    <mergeCell ref="C48:C49"/>
    <mergeCell ref="C69:C72"/>
    <mergeCell ref="C102:C103"/>
    <mergeCell ref="C105:C106"/>
    <mergeCell ref="C109:C110"/>
    <mergeCell ref="C113:C114"/>
    <mergeCell ref="C73:C74"/>
    <mergeCell ref="C75:C79"/>
    <mergeCell ref="C80:C88"/>
    <mergeCell ref="C89:C97"/>
    <mergeCell ref="C98:C101"/>
  </mergeCells>
  <pageMargins left="0.46" right="0.19685039370078741" top="0.19685039370078741" bottom="0.47244094488188981" header="0.31496062992125984" footer="0.47244094488188981"/>
  <pageSetup paperSize="9" scale="70" orientation="landscape" r:id="rId1"/>
  <rowBreaks count="3" manualBreakCount="3">
    <brk id="40" max="16" man="1"/>
    <brk id="74" max="16383" man="1"/>
    <brk id="1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1_3_4_4</vt:lpstr>
      <vt:lpstr>'1_3_4_4'!Títols_per_imprimir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2011-07-20T10:51:18Z</cp:lastPrinted>
  <dcterms:created xsi:type="dcterms:W3CDTF">2010-08-03T09:55:24Z</dcterms:created>
  <dcterms:modified xsi:type="dcterms:W3CDTF">2011-07-29T07:30:18Z</dcterms:modified>
</cp:coreProperties>
</file>