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15" windowHeight="5640"/>
  </bookViews>
  <sheets>
    <sheet name="1.3.4.1" sheetId="4" r:id="rId1"/>
  </sheets>
  <externalReferences>
    <externalReference r:id="rId2"/>
    <externalReference r:id="rId3"/>
  </externalReferences>
  <definedNames>
    <definedName name="_1Àrea_d_impressió" localSheetId="0">'1.3.4.1'!$A$1:$K$74</definedName>
    <definedName name="A_impresión_IM">[1]Índex!$A$19:$F$41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H67" i="4"/>
  <c r="F67"/>
  <c r="I19" l="1"/>
  <c r="G19"/>
  <c r="I27"/>
  <c r="G27"/>
  <c r="I53"/>
  <c r="G53"/>
  <c r="I49"/>
  <c r="G49"/>
  <c r="I44"/>
  <c r="G44"/>
  <c r="J21"/>
  <c r="I21" s="1"/>
  <c r="G21" l="1"/>
  <c r="J66"/>
  <c r="G66" s="1"/>
  <c r="J52"/>
  <c r="I52" s="1"/>
  <c r="J65"/>
  <c r="J64"/>
  <c r="J63"/>
  <c r="J62"/>
  <c r="J61"/>
  <c r="J60"/>
  <c r="J59"/>
  <c r="J58"/>
  <c r="J57"/>
  <c r="I57" s="1"/>
  <c r="J56"/>
  <c r="J55"/>
  <c r="G55" s="1"/>
  <c r="J54"/>
  <c r="J51"/>
  <c r="J50"/>
  <c r="J48"/>
  <c r="J47"/>
  <c r="J46"/>
  <c r="J45"/>
  <c r="J43"/>
  <c r="J42"/>
  <c r="I42" s="1"/>
  <c r="J41"/>
  <c r="J40"/>
  <c r="J38"/>
  <c r="J36"/>
  <c r="J35"/>
  <c r="J34"/>
  <c r="G34" s="1"/>
  <c r="J33"/>
  <c r="G33" s="1"/>
  <c r="J32"/>
  <c r="J31"/>
  <c r="G31" s="1"/>
  <c r="J30"/>
  <c r="G30" s="1"/>
  <c r="J29"/>
  <c r="J28"/>
  <c r="G28" s="1"/>
  <c r="J26"/>
  <c r="J25"/>
  <c r="J24"/>
  <c r="I24" s="1"/>
  <c r="J22"/>
  <c r="I22" s="1"/>
  <c r="J20"/>
  <c r="J18"/>
  <c r="J17"/>
  <c r="I17" s="1"/>
  <c r="J16"/>
  <c r="J15"/>
  <c r="I15" s="1"/>
  <c r="J14"/>
  <c r="J13"/>
  <c r="I13" s="1"/>
  <c r="J12"/>
  <c r="J11"/>
  <c r="G11" s="1"/>
  <c r="J10"/>
  <c r="J9"/>
  <c r="G9" s="1"/>
  <c r="J8"/>
  <c r="J7"/>
  <c r="I58"/>
  <c r="I59"/>
  <c r="I60"/>
  <c r="I61"/>
  <c r="I62"/>
  <c r="I63"/>
  <c r="I64"/>
  <c r="I65"/>
  <c r="G58"/>
  <c r="G59"/>
  <c r="G60"/>
  <c r="G61"/>
  <c r="G62"/>
  <c r="G63"/>
  <c r="G64"/>
  <c r="G65"/>
  <c r="G54"/>
  <c r="I56"/>
  <c r="I54"/>
  <c r="I55"/>
  <c r="G56"/>
  <c r="I43"/>
  <c r="I45"/>
  <c r="I46"/>
  <c r="I47"/>
  <c r="I48"/>
  <c r="I50"/>
  <c r="I51"/>
  <c r="G42"/>
  <c r="G43"/>
  <c r="G45"/>
  <c r="G46"/>
  <c r="G47"/>
  <c r="G48"/>
  <c r="G50"/>
  <c r="G51"/>
  <c r="I41"/>
  <c r="G41"/>
  <c r="I40"/>
  <c r="I38"/>
  <c r="I37"/>
  <c r="I36"/>
  <c r="G40"/>
  <c r="G38"/>
  <c r="G37"/>
  <c r="G36"/>
  <c r="I29"/>
  <c r="I30"/>
  <c r="I31"/>
  <c r="I32"/>
  <c r="I33"/>
  <c r="I34"/>
  <c r="I35"/>
  <c r="G29"/>
  <c r="G32"/>
  <c r="G35"/>
  <c r="I26"/>
  <c r="G26"/>
  <c r="I16"/>
  <c r="I18"/>
  <c r="I20"/>
  <c r="G16"/>
  <c r="G18"/>
  <c r="G20"/>
  <c r="I8"/>
  <c r="I9"/>
  <c r="I10"/>
  <c r="I11"/>
  <c r="I12"/>
  <c r="I14"/>
  <c r="I7"/>
  <c r="G8"/>
  <c r="G10"/>
  <c r="G12"/>
  <c r="G14"/>
  <c r="G7"/>
  <c r="I28" l="1"/>
  <c r="J67"/>
  <c r="G17"/>
  <c r="G15"/>
  <c r="I25"/>
  <c r="G25"/>
  <c r="G22"/>
  <c r="I66"/>
  <c r="G57"/>
  <c r="I67"/>
  <c r="G52"/>
  <c r="G24"/>
  <c r="G13"/>
  <c r="G67" l="1"/>
</calcChain>
</file>

<file path=xl/sharedStrings.xml><?xml version="1.0" encoding="utf-8"?>
<sst xmlns="http://schemas.openxmlformats.org/spreadsheetml/2006/main" count="154" uniqueCount="113">
  <si>
    <t>Arquitectura, Urbanisme i Edificació</t>
  </si>
  <si>
    <t>Màster en Teoria i Pràctica del Projecte d'Arquitectura</t>
  </si>
  <si>
    <t>Màster en Paisatgisme</t>
  </si>
  <si>
    <t>Màster en Gestió i Valoració Urbana</t>
  </si>
  <si>
    <t>Màster en Urbanisme</t>
  </si>
  <si>
    <t>Màster en Teoria i Història de l'Arquitectura</t>
  </si>
  <si>
    <t>Màster en Automàtica i Robòtica</t>
  </si>
  <si>
    <t>Màster en Física Computacional i Aplicada</t>
  </si>
  <si>
    <t>Enginyeria Civil</t>
  </si>
  <si>
    <t>Màster en Enginyeria del Terreny i Enginyeria Sísmica</t>
  </si>
  <si>
    <t>European Master in Hydroinformatics and Water Management (EuroAquae)</t>
  </si>
  <si>
    <t>Enginyeria de Biosistemes</t>
  </si>
  <si>
    <t>Màster en Sistemes Agrícoles Periurbans</t>
  </si>
  <si>
    <t xml:space="preserve">Màster en Enginyeria Tèxtil, Paperera i Gràfica </t>
  </si>
  <si>
    <t>Màster en Matemàtica Aplicada</t>
  </si>
  <si>
    <t>Master en Estadística i Investigació Operativa</t>
  </si>
  <si>
    <t>Màster en Enginyeria Matemàtica</t>
  </si>
  <si>
    <t>Màster en Logística, Transport i Mobilitat</t>
  </si>
  <si>
    <t>Tecnologies de la Informació i les Comunicacions</t>
  </si>
  <si>
    <t>Màster en Intel·ligència Artificial</t>
  </si>
  <si>
    <t>Màster en Enginyeria Telemàtica</t>
  </si>
  <si>
    <t xml:space="preserve">Màster en Tecnologies de la Informació </t>
  </si>
  <si>
    <t>Master of Science in Information and Communication Technologies - MINT</t>
  </si>
  <si>
    <t>Màster en Enginyeria i Gestió de les Telecomunicacions - MASTEAM</t>
  </si>
  <si>
    <t>European Master of Research on Information and Communication Technologies - MERIT</t>
  </si>
  <si>
    <t xml:space="preserve">Master en Enginyeria Electrònica </t>
  </si>
  <si>
    <t>Màster en Arquitectura de Computadors, Xarxes i Sistemes</t>
  </si>
  <si>
    <t>Màster en Computació</t>
  </si>
  <si>
    <t>Erasmus Mundus Master of Mechanical Engineering (EMMME)</t>
  </si>
  <si>
    <t>Àmbit</t>
  </si>
  <si>
    <t>Estudi</t>
  </si>
  <si>
    <t>1.3 Estudiantat</t>
  </si>
  <si>
    <t>Màster en Tecnologia a l'Arquitectura</t>
  </si>
  <si>
    <t>Màster en Arquitectura, Energia i Medi Ambient</t>
  </si>
  <si>
    <t>Màster en Enginyeria Biotecnològica</t>
  </si>
  <si>
    <t>Màster en Fotònica</t>
  </si>
  <si>
    <t>Màster en Optometria i Ciències de la Visió</t>
  </si>
  <si>
    <t>Màster en Ciència i Enginyeria de Materials</t>
  </si>
  <si>
    <t>European Master in Advanced Materials Science and Engineering (AMASE)</t>
  </si>
  <si>
    <t>Màster en Polímers i Biopolímers</t>
  </si>
  <si>
    <t>Màster en Enginyeria en Energia</t>
  </si>
  <si>
    <t>Màster en Enginyeria Civil</t>
  </si>
  <si>
    <t>Màster en Enginyeria Estructural i de la Construcció</t>
  </si>
  <si>
    <t>Màster en Mètodes Numèrics en Enginyeria</t>
  </si>
  <si>
    <t>Màster en Recursos Hídrics</t>
  </si>
  <si>
    <t>Màster en Seguretat i Salut en el Treball: Prevenció de Riscos Laborals</t>
  </si>
  <si>
    <t>Màster en Agricultura per al Desenvolupament</t>
  </si>
  <si>
    <t>Màster en Enginyeria Ambiental</t>
  </si>
  <si>
    <t>Màster en Sostenibilitat</t>
  </si>
  <si>
    <t>Ciències Aplicades</t>
  </si>
  <si>
    <t>Màster en Anàlisi Estructural de Monuments i Construccions Històriques (SAMHC)</t>
  </si>
  <si>
    <t>Master in Computational Mechanics</t>
  </si>
  <si>
    <t>Màster en Enginyeria i Gestió Costanera i Marítima (COMEM)</t>
  </si>
  <si>
    <t>Enginyeria Industrial</t>
  </si>
  <si>
    <t>Màster en Ciència i Tecnologia Aeroespacial</t>
  </si>
  <si>
    <t>Gestió i Organització d'Empreses</t>
  </si>
  <si>
    <t>Medi Ambient, Sostenibilitat i Recursos Naturals</t>
  </si>
  <si>
    <t>Màster en Enginyeria de Recursos Naturals</t>
  </si>
  <si>
    <t>TOTAL</t>
  </si>
  <si>
    <t>Enginyeria Aeroespacial</t>
  </si>
  <si>
    <t>Màster en Edificació</t>
  </si>
  <si>
    <t>Màster en Enginyeria del Cuir</t>
  </si>
  <si>
    <t>Dones</t>
  </si>
  <si>
    <t>% Dones</t>
  </si>
  <si>
    <t>Homes</t>
  </si>
  <si>
    <t>% Homes</t>
  </si>
  <si>
    <t>Total</t>
  </si>
  <si>
    <r>
      <t xml:space="preserve">Màster en Lògica Pura i Aplicada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</si>
  <si>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Radiació de Sincrotró i Acceleradors de Partícules </t>
    </r>
    <r>
      <rPr>
        <vertAlign val="superscript"/>
        <sz val="10"/>
        <color rgb="FF003366"/>
        <rFont val="Arial"/>
        <family val="2"/>
      </rPr>
      <t>(2)</t>
    </r>
  </si>
  <si>
    <r>
      <t xml:space="preserve">Màster en Ciències del Mar: Oceanografia i Gestió del Medi Marí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</si>
  <si>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Aqüicultura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</si>
  <si>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Enginyeria Biomèdica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</si>
  <si>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Nanociència i Nanotecnologia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</si>
  <si>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Estudis de Dones, Gènere i Ciutadania </t>
    </r>
    <r>
      <rPr>
        <vertAlign val="superscript"/>
        <sz val="10"/>
        <color rgb="FF003366"/>
        <rFont val="Arial"/>
        <family val="2"/>
      </rPr>
      <t>(1)</t>
    </r>
  </si>
  <si>
    <t>Màster en Recerca en Enginyeria de Processos Químics</t>
  </si>
  <si>
    <t>Altres</t>
  </si>
  <si>
    <t xml:space="preserve">Màster universitari en Formació del Professorat d'Educació Secundària Obligatòria i Batxillerat, Formació Professional i Ensenyament d'Idiomes  </t>
  </si>
  <si>
    <t>ND</t>
  </si>
  <si>
    <t>Master in Advanced Mathematics and Mathematical Engineering</t>
  </si>
  <si>
    <t>-</t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</si>
  <si>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Màsters interuniversitaris gestionat per la Universitat de Barcelona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</si>
  <si>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Màsters interuniversitaris gestionats per la Universitat Autònoma de Barcelona</t>
    </r>
  </si>
  <si>
    <r>
      <rPr>
        <vertAlign val="superscript"/>
        <sz val="8"/>
        <color rgb="FF003366"/>
        <rFont val="Arial"/>
        <family val="2"/>
      </rPr>
      <t xml:space="preserve">(3) </t>
    </r>
    <r>
      <rPr>
        <sz val="8"/>
        <color rgb="FF003366"/>
        <rFont val="Arial"/>
        <family val="2"/>
      </rPr>
      <t>No disposem d'informació d'aquest màster interuniversitari en què la UPC participa però no gestiona la matricula de l'estudiantat.</t>
    </r>
  </si>
  <si>
    <t>1.3.4.1 ESTUDIANTAT DE MÀSTERS UNIVERSITARIS</t>
  </si>
  <si>
    <t xml:space="preserve">   Dades a juliol 2011</t>
  </si>
  <si>
    <r>
      <t xml:space="preserve">Màster en Millora Genètica Vegetal </t>
    </r>
    <r>
      <rPr>
        <vertAlign val="superscript"/>
        <sz val="10"/>
        <color rgb="FF003366"/>
        <rFont val="Arial"/>
        <family val="2"/>
      </rPr>
      <t>(3)</t>
    </r>
  </si>
  <si>
    <t>UB</t>
  </si>
  <si>
    <t>UAB</t>
  </si>
  <si>
    <t>UPV</t>
  </si>
  <si>
    <t>Unitat Responsable</t>
  </si>
  <si>
    <t>704 CA1</t>
  </si>
  <si>
    <t>310 EPSEB</t>
  </si>
  <si>
    <t>210 ETSAB</t>
  </si>
  <si>
    <t>703 CA</t>
  </si>
  <si>
    <t>735 PA</t>
  </si>
  <si>
    <t>740 UOT</t>
  </si>
  <si>
    <t>200 FME</t>
  </si>
  <si>
    <t>720 FA</t>
  </si>
  <si>
    <t>230 ETSETB</t>
  </si>
  <si>
    <t>370 EUOOT</t>
  </si>
  <si>
    <t>240 ETSEIB</t>
  </si>
  <si>
    <t>300 EETAC</t>
  </si>
  <si>
    <t>250 ETSECCPB</t>
  </si>
  <si>
    <t>708 ETCG</t>
  </si>
  <si>
    <t>390 ESAB</t>
  </si>
  <si>
    <t>707 ESAII</t>
  </si>
  <si>
    <t>860 EEI</t>
  </si>
  <si>
    <t>820 EUETIB</t>
  </si>
  <si>
    <t>320 EET</t>
  </si>
  <si>
    <t>330 EPSEM</t>
  </si>
  <si>
    <t>270 FIB</t>
  </si>
  <si>
    <t>410 ICE</t>
  </si>
  <si>
    <t>CURS 2010-2011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</si>
</sst>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_)"/>
    <numFmt numFmtId="165" formatCode="0.0%"/>
    <numFmt numFmtId="166" formatCode="_(#,##0_);_(\(#,##0\);_(&quot;-&quot;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sz val="9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0"/>
      <name val="Arial"/>
      <family val="2"/>
    </font>
    <font>
      <vertAlign val="superscript"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9" fontId="17" fillId="0" borderId="0" applyFont="0" applyFill="0" applyBorder="0" applyAlignment="0" applyProtection="0"/>
  </cellStyleXfs>
  <cellXfs count="84">
    <xf numFmtId="0" fontId="0" fillId="0" borderId="0" xfId="0"/>
    <xf numFmtId="0" fontId="9" fillId="6" borderId="0" xfId="0" applyFont="1" applyFill="1"/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Border="1"/>
    <xf numFmtId="0" fontId="9" fillId="6" borderId="0" xfId="0" applyFont="1" applyFill="1" applyBorder="1"/>
    <xf numFmtId="0" fontId="14" fillId="6" borderId="0" xfId="0" applyFont="1" applyFill="1"/>
    <xf numFmtId="0" fontId="11" fillId="6" borderId="0" xfId="0" applyFont="1" applyFill="1"/>
    <xf numFmtId="0" fontId="12" fillId="6" borderId="13" xfId="5" applyFont="1" applyFill="1" applyBorder="1" applyAlignment="1"/>
    <xf numFmtId="0" fontId="13" fillId="6" borderId="14" xfId="9" applyFont="1" applyFill="1" applyBorder="1" applyAlignment="1">
      <alignment horizontal="left"/>
    </xf>
    <xf numFmtId="0" fontId="12" fillId="6" borderId="14" xfId="9" applyFont="1" applyFill="1" applyBorder="1" applyAlignment="1">
      <alignment horizontal="left"/>
    </xf>
    <xf numFmtId="0" fontId="12" fillId="6" borderId="14" xfId="9" applyFont="1" applyFill="1" applyBorder="1"/>
    <xf numFmtId="0" fontId="12" fillId="6" borderId="15" xfId="3" applyFont="1" applyFill="1" applyBorder="1"/>
    <xf numFmtId="0" fontId="12" fillId="6" borderId="16" xfId="8" applyFont="1" applyFill="1" applyBorder="1"/>
    <xf numFmtId="0" fontId="15" fillId="12" borderId="17" xfId="23" applyFont="1" applyFill="1" applyBorder="1" applyAlignment="1">
      <alignment horizontal="center" vertical="center" wrapText="1"/>
    </xf>
    <xf numFmtId="0" fontId="15" fillId="12" borderId="17" xfId="23" applyFont="1" applyFill="1" applyBorder="1">
      <alignment horizontal="center" vertical="center" wrapText="1"/>
    </xf>
    <xf numFmtId="0" fontId="12" fillId="6" borderId="18" xfId="6" applyFont="1" applyFill="1" applyBorder="1"/>
    <xf numFmtId="0" fontId="9" fillId="6" borderId="16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3" fontId="9" fillId="13" borderId="17" xfId="17" applyNumberFormat="1" applyFont="1" applyFill="1" applyBorder="1">
      <alignment vertical="center"/>
    </xf>
    <xf numFmtId="3" fontId="9" fillId="13" borderId="17" xfId="18" applyNumberFormat="1" applyFont="1" applyFill="1" applyBorder="1">
      <alignment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3" borderId="17" xfId="18" applyNumberFormat="1" applyFont="1" applyFill="1" applyBorder="1" applyAlignment="1">
      <alignment horizontal="center" vertical="center" wrapText="1"/>
    </xf>
    <xf numFmtId="3" fontId="9" fillId="13" borderId="17" xfId="18" applyNumberFormat="1" applyFont="1" applyFill="1" applyBorder="1" applyAlignment="1">
      <alignment vertical="center" wrapText="1"/>
    </xf>
    <xf numFmtId="3" fontId="9" fillId="14" borderId="17" xfId="18" applyNumberFormat="1" applyFont="1" applyFill="1" applyBorder="1">
      <alignment vertical="center"/>
    </xf>
    <xf numFmtId="3" fontId="9" fillId="14" borderId="17" xfId="18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>
      <alignment vertical="center"/>
    </xf>
    <xf numFmtId="3" fontId="9" fillId="14" borderId="17" xfId="17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 applyAlignment="1">
      <alignment vertical="center" wrapText="1" shrinkToFit="1"/>
    </xf>
    <xf numFmtId="0" fontId="15" fillId="12" borderId="17" xfId="28" applyNumberFormat="1" applyFont="1" applyFill="1" applyBorder="1" applyAlignment="1">
      <alignment horizontal="left" vertical="center"/>
    </xf>
    <xf numFmtId="3" fontId="15" fillId="12" borderId="17" xfId="28" applyNumberFormat="1" applyFont="1" applyFill="1" applyBorder="1" applyAlignment="1">
      <alignment vertical="center"/>
    </xf>
    <xf numFmtId="0" fontId="9" fillId="6" borderId="22" xfId="0" applyFont="1" applyFill="1" applyBorder="1"/>
    <xf numFmtId="0" fontId="9" fillId="6" borderId="23" xfId="0" applyFont="1" applyFill="1" applyBorder="1"/>
    <xf numFmtId="0" fontId="10" fillId="9" borderId="0" xfId="0" applyFont="1" applyFill="1" applyBorder="1" applyAlignment="1">
      <alignment horizontal="left" vertical="center"/>
    </xf>
    <xf numFmtId="165" fontId="9" fillId="13" borderId="17" xfId="30" applyNumberFormat="1" applyFont="1" applyFill="1" applyBorder="1" applyAlignment="1">
      <alignment vertical="center"/>
    </xf>
    <xf numFmtId="165" fontId="9" fillId="14" borderId="17" xfId="30" applyNumberFormat="1" applyFont="1" applyFill="1" applyBorder="1" applyAlignment="1">
      <alignment vertical="center"/>
    </xf>
    <xf numFmtId="165" fontId="15" fillId="12" borderId="17" xfId="30" applyNumberFormat="1" applyFont="1" applyFill="1" applyBorder="1" applyAlignment="1">
      <alignment vertical="center"/>
    </xf>
    <xf numFmtId="164" fontId="9" fillId="14" borderId="17" xfId="17" applyNumberFormat="1" applyFont="1" applyFill="1" applyBorder="1" applyAlignment="1">
      <alignment horizontal="center" vertical="center" wrapText="1"/>
    </xf>
    <xf numFmtId="3" fontId="9" fillId="14" borderId="17" xfId="18" applyNumberFormat="1" applyFont="1" applyFill="1" applyBorder="1" applyAlignment="1">
      <alignment vertical="center" wrapText="1"/>
    </xf>
    <xf numFmtId="3" fontId="9" fillId="13" borderId="17" xfId="18" applyNumberFormat="1" applyFont="1" applyFill="1" applyBorder="1" applyAlignment="1">
      <alignment horizontal="right" vertical="center"/>
    </xf>
    <xf numFmtId="165" fontId="9" fillId="14" borderId="17" xfId="30" applyNumberFormat="1" applyFont="1" applyFill="1" applyBorder="1" applyAlignment="1">
      <alignment horizontal="right" vertical="center"/>
    </xf>
    <xf numFmtId="3" fontId="9" fillId="13" borderId="17" xfId="18" applyNumberFormat="1" applyFont="1" applyFill="1" applyBorder="1" applyAlignment="1">
      <alignment horizontal="right" vertical="center" wrapText="1"/>
    </xf>
    <xf numFmtId="165" fontId="9" fillId="13" borderId="17" xfId="30" applyNumberFormat="1" applyFont="1" applyFill="1" applyBorder="1" applyAlignment="1">
      <alignment horizontal="right" vertical="center"/>
    </xf>
    <xf numFmtId="166" fontId="9" fillId="14" borderId="17" xfId="17" applyNumberFormat="1" applyFont="1" applyFill="1" applyBorder="1">
      <alignment vertical="center"/>
    </xf>
    <xf numFmtId="166" fontId="9" fillId="14" borderId="17" xfId="30" applyNumberFormat="1" applyFont="1" applyFill="1" applyBorder="1" applyAlignment="1">
      <alignment vertical="center"/>
    </xf>
    <xf numFmtId="0" fontId="11" fillId="11" borderId="24" xfId="28" applyNumberFormat="1" applyFont="1" applyFill="1" applyBorder="1" applyAlignment="1">
      <alignment horizontal="left" vertical="center" wrapText="1"/>
    </xf>
    <xf numFmtId="0" fontId="11" fillId="11" borderId="25" xfId="28" applyNumberFormat="1" applyFont="1" applyFill="1" applyBorder="1" applyAlignment="1">
      <alignment horizontal="left" vertical="center" wrapText="1"/>
    </xf>
    <xf numFmtId="0" fontId="11" fillId="11" borderId="26" xfId="28" applyNumberFormat="1" applyFont="1" applyFill="1" applyBorder="1" applyAlignment="1">
      <alignment horizontal="left" vertical="center" wrapText="1"/>
    </xf>
    <xf numFmtId="0" fontId="11" fillId="11" borderId="24" xfId="28" applyNumberFormat="1" applyFont="1" applyFill="1" applyBorder="1" applyAlignment="1">
      <alignment horizontal="left" wrapText="1"/>
    </xf>
    <xf numFmtId="0" fontId="11" fillId="11" borderId="25" xfId="28" applyNumberFormat="1" applyFont="1" applyFill="1" applyBorder="1" applyAlignment="1">
      <alignment horizontal="left" wrapText="1"/>
    </xf>
    <xf numFmtId="0" fontId="11" fillId="11" borderId="26" xfId="28" applyNumberFormat="1" applyFont="1" applyFill="1" applyBorder="1" applyAlignment="1">
      <alignment horizontal="left" wrapText="1"/>
    </xf>
    <xf numFmtId="0" fontId="10" fillId="9" borderId="1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64" fontId="9" fillId="13" borderId="17" xfId="17" applyNumberFormat="1" applyFont="1" applyFill="1" applyBorder="1" applyAlignment="1">
      <alignment horizontal="center" vertical="center" wrapText="1"/>
    </xf>
    <xf numFmtId="0" fontId="9" fillId="13" borderId="17" xfId="17" applyNumberFormat="1" applyFont="1" applyFill="1" applyBorder="1" applyAlignment="1">
      <alignment horizontal="center" vertical="center" wrapText="1"/>
    </xf>
    <xf numFmtId="0" fontId="9" fillId="14" borderId="17" xfId="18" applyNumberFormat="1" applyFont="1" applyFill="1" applyBorder="1" applyAlignment="1">
      <alignment horizontal="center"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4" borderId="17" xfId="18" applyNumberFormat="1" applyFont="1" applyFill="1" applyBorder="1" applyAlignment="1">
      <alignment horizontal="center" vertical="center" wrapText="1"/>
    </xf>
    <xf numFmtId="164" fontId="9" fillId="14" borderId="27" xfId="18" applyNumberFormat="1" applyFont="1" applyFill="1" applyBorder="1" applyAlignment="1">
      <alignment horizontal="center" vertical="center" wrapText="1"/>
    </xf>
    <xf numFmtId="164" fontId="9" fillId="14" borderId="28" xfId="18" applyNumberFormat="1" applyFont="1" applyFill="1" applyBorder="1" applyAlignment="1">
      <alignment horizontal="center" vertical="center" wrapText="1"/>
    </xf>
    <xf numFmtId="164" fontId="9" fillId="14" borderId="29" xfId="18" applyNumberFormat="1" applyFont="1" applyFill="1" applyBorder="1" applyAlignment="1">
      <alignment horizontal="center" vertical="center" wrapText="1"/>
    </xf>
    <xf numFmtId="0" fontId="9" fillId="6" borderId="0" xfId="0" applyFont="1" applyFill="1" applyAlignment="1"/>
    <xf numFmtId="0" fontId="13" fillId="6" borderId="14" xfId="9" applyFont="1" applyFill="1" applyBorder="1" applyAlignment="1"/>
    <xf numFmtId="0" fontId="9" fillId="13" borderId="17" xfId="17" applyNumberFormat="1" applyFont="1" applyFill="1" applyBorder="1" applyAlignment="1">
      <alignment vertical="center" wrapText="1"/>
    </xf>
    <xf numFmtId="0" fontId="9" fillId="14" borderId="17" xfId="18" applyNumberFormat="1" applyFont="1" applyFill="1" applyBorder="1" applyAlignment="1">
      <alignment vertical="center"/>
    </xf>
    <xf numFmtId="0" fontId="9" fillId="13" borderId="17" xfId="18" applyNumberFormat="1" applyFont="1" applyFill="1" applyBorder="1" applyAlignment="1">
      <alignment vertical="center" wrapText="1"/>
    </xf>
    <xf numFmtId="164" fontId="9" fillId="14" borderId="27" xfId="18" applyNumberFormat="1" applyFont="1" applyFill="1" applyBorder="1" applyAlignment="1">
      <alignment vertical="center" wrapText="1"/>
    </xf>
    <xf numFmtId="164" fontId="9" fillId="14" borderId="28" xfId="18" applyNumberFormat="1" applyFont="1" applyFill="1" applyBorder="1" applyAlignment="1">
      <alignment vertical="center" wrapText="1"/>
    </xf>
    <xf numFmtId="164" fontId="9" fillId="14" borderId="29" xfId="18" applyNumberFormat="1" applyFont="1" applyFill="1" applyBorder="1" applyAlignment="1">
      <alignment vertical="center" wrapText="1"/>
    </xf>
    <xf numFmtId="164" fontId="9" fillId="13" borderId="17" xfId="18" applyNumberFormat="1" applyFont="1" applyFill="1" applyBorder="1" applyAlignment="1">
      <alignment vertical="center" wrapText="1"/>
    </xf>
    <xf numFmtId="164" fontId="9" fillId="14" borderId="17" xfId="18" applyNumberFormat="1" applyFont="1" applyFill="1" applyBorder="1" applyAlignment="1">
      <alignment vertical="center" wrapText="1"/>
    </xf>
    <xf numFmtId="164" fontId="9" fillId="13" borderId="17" xfId="17" applyNumberFormat="1" applyFont="1" applyFill="1" applyBorder="1" applyAlignment="1">
      <alignment vertical="center" wrapText="1"/>
    </xf>
    <xf numFmtId="164" fontId="9" fillId="14" borderId="17" xfId="17" applyNumberFormat="1" applyFont="1" applyFill="1" applyBorder="1" applyAlignment="1">
      <alignment vertical="center" wrapText="1"/>
    </xf>
    <xf numFmtId="0" fontId="9" fillId="6" borderId="20" xfId="0" applyFont="1" applyFill="1" applyBorder="1" applyAlignment="1"/>
    <xf numFmtId="0" fontId="14" fillId="6" borderId="0" xfId="0" applyFont="1" applyFill="1" applyAlignment="1"/>
    <xf numFmtId="0" fontId="11" fillId="6" borderId="0" xfId="0" applyFont="1" applyFill="1" applyAlignment="1"/>
    <xf numFmtId="0" fontId="15" fillId="12" borderId="24" xfId="28" applyNumberFormat="1" applyFont="1" applyFill="1" applyBorder="1" applyAlignment="1">
      <alignment horizontal="left" vertical="center"/>
    </xf>
    <xf numFmtId="0" fontId="15" fillId="12" borderId="26" xfId="28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Percentual" xfId="30" builtinId="5"/>
    <cellStyle name="SinEstilo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B8CCE4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showGridLines="0" tabSelected="1" zoomScaleNormal="100" workbookViewId="0">
      <selection activeCell="C4" sqref="C4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9.5703125" style="1" customWidth="1"/>
    <col min="4" max="4" width="17.28515625" style="67" customWidth="1"/>
    <col min="5" max="5" width="75.28515625" style="1" customWidth="1"/>
    <col min="6" max="10" width="10.85546875" style="1" customWidth="1"/>
    <col min="11" max="11" width="0.5703125" style="1" customWidth="1"/>
    <col min="12" max="16384" width="11.42578125" style="1"/>
  </cols>
  <sheetData>
    <row r="1" spans="1:11" ht="14.25" thickTop="1" thickBot="1">
      <c r="B1" s="2"/>
      <c r="C1" s="57" t="s">
        <v>31</v>
      </c>
      <c r="D1" s="58"/>
      <c r="E1" s="58"/>
      <c r="F1" s="39"/>
      <c r="G1" s="39"/>
      <c r="H1" s="39"/>
      <c r="I1" s="39"/>
      <c r="J1" s="3"/>
    </row>
    <row r="2" spans="1:11" ht="14.25" thickTop="1" thickBot="1">
      <c r="B2" s="2"/>
      <c r="C2" s="57" t="s">
        <v>83</v>
      </c>
      <c r="D2" s="58"/>
      <c r="E2" s="58"/>
      <c r="F2" s="39"/>
      <c r="G2" s="39"/>
      <c r="H2" s="39"/>
      <c r="I2" s="39"/>
      <c r="J2" s="3"/>
    </row>
    <row r="3" spans="1:11" ht="18" customHeight="1" thickTop="1" thickBot="1">
      <c r="B3" s="2"/>
      <c r="C3" s="4" t="s">
        <v>112</v>
      </c>
      <c r="D3" s="2"/>
      <c r="E3" s="4"/>
      <c r="F3" s="39"/>
      <c r="G3" s="39"/>
      <c r="H3" s="39"/>
      <c r="I3" s="39"/>
      <c r="J3" s="3"/>
    </row>
    <row r="4" spans="1:11" ht="9" customHeight="1" thickTop="1">
      <c r="E4" s="5"/>
      <c r="F4" s="5"/>
      <c r="G4" s="5"/>
      <c r="H4" s="5"/>
      <c r="I4" s="5"/>
    </row>
    <row r="5" spans="1:11" ht="3.95" customHeight="1">
      <c r="A5" s="6"/>
      <c r="B5" s="11"/>
      <c r="C5" s="12"/>
      <c r="D5" s="68"/>
      <c r="E5" s="13"/>
      <c r="F5" s="13"/>
      <c r="G5" s="13"/>
      <c r="H5" s="13"/>
      <c r="I5" s="13"/>
      <c r="J5" s="14"/>
      <c r="K5" s="15"/>
    </row>
    <row r="6" spans="1:11" ht="31.5" customHeight="1">
      <c r="A6" s="6"/>
      <c r="B6" s="16"/>
      <c r="C6" s="17" t="s">
        <v>29</v>
      </c>
      <c r="D6" s="17" t="s">
        <v>89</v>
      </c>
      <c r="E6" s="17" t="s">
        <v>30</v>
      </c>
      <c r="F6" s="17" t="s">
        <v>62</v>
      </c>
      <c r="G6" s="17" t="s">
        <v>63</v>
      </c>
      <c r="H6" s="17" t="s">
        <v>64</v>
      </c>
      <c r="I6" s="17" t="s">
        <v>65</v>
      </c>
      <c r="J6" s="18" t="s">
        <v>66</v>
      </c>
      <c r="K6" s="19"/>
    </row>
    <row r="7" spans="1:11" ht="19.5" customHeight="1">
      <c r="A7" s="6"/>
      <c r="B7" s="16"/>
      <c r="C7" s="60" t="s">
        <v>0</v>
      </c>
      <c r="D7" s="69" t="s">
        <v>90</v>
      </c>
      <c r="E7" s="25" t="s">
        <v>33</v>
      </c>
      <c r="F7" s="25">
        <v>10</v>
      </c>
      <c r="G7" s="40">
        <f>F7/J7</f>
        <v>0.55555555555555558</v>
      </c>
      <c r="H7" s="25">
        <v>8</v>
      </c>
      <c r="I7" s="40">
        <f>H7/J7</f>
        <v>0.44444444444444442</v>
      </c>
      <c r="J7" s="25">
        <f>+F7+H7</f>
        <v>18</v>
      </c>
      <c r="K7" s="19"/>
    </row>
    <row r="8" spans="1:11" ht="19.5" customHeight="1">
      <c r="A8" s="6"/>
      <c r="B8" s="16"/>
      <c r="C8" s="60"/>
      <c r="D8" s="69" t="s">
        <v>91</v>
      </c>
      <c r="E8" s="25" t="s">
        <v>60</v>
      </c>
      <c r="F8" s="25">
        <v>47</v>
      </c>
      <c r="G8" s="40">
        <f t="shared" ref="G8:G14" si="0">F8/J8</f>
        <v>0.45192307692307693</v>
      </c>
      <c r="H8" s="25">
        <v>57</v>
      </c>
      <c r="I8" s="40">
        <f t="shared" ref="I8:I14" si="1">H8/J8</f>
        <v>0.54807692307692313</v>
      </c>
      <c r="J8" s="25">
        <f t="shared" ref="J8:J66" si="2">+F8+H8</f>
        <v>104</v>
      </c>
      <c r="K8" s="19"/>
    </row>
    <row r="9" spans="1:11" ht="19.5" customHeight="1">
      <c r="A9" s="6"/>
      <c r="B9" s="16"/>
      <c r="C9" s="60"/>
      <c r="D9" s="69" t="s">
        <v>90</v>
      </c>
      <c r="E9" s="25" t="s">
        <v>3</v>
      </c>
      <c r="F9" s="25">
        <v>24</v>
      </c>
      <c r="G9" s="40">
        <f t="shared" si="0"/>
        <v>0.5</v>
      </c>
      <c r="H9" s="25">
        <v>24</v>
      </c>
      <c r="I9" s="40">
        <f t="shared" si="1"/>
        <v>0.5</v>
      </c>
      <c r="J9" s="25">
        <f t="shared" si="2"/>
        <v>48</v>
      </c>
      <c r="K9" s="19"/>
    </row>
    <row r="10" spans="1:11" ht="19.5" customHeight="1">
      <c r="A10" s="6"/>
      <c r="B10" s="16"/>
      <c r="C10" s="60"/>
      <c r="D10" s="69" t="s">
        <v>92</v>
      </c>
      <c r="E10" s="25" t="s">
        <v>2</v>
      </c>
      <c r="F10" s="25">
        <v>50</v>
      </c>
      <c r="G10" s="40">
        <f t="shared" si="0"/>
        <v>0.58139534883720934</v>
      </c>
      <c r="H10" s="25">
        <v>36</v>
      </c>
      <c r="I10" s="40">
        <f t="shared" si="1"/>
        <v>0.41860465116279072</v>
      </c>
      <c r="J10" s="25">
        <f t="shared" si="2"/>
        <v>86</v>
      </c>
      <c r="K10" s="19"/>
    </row>
    <row r="11" spans="1:11" ht="19.5" customHeight="1">
      <c r="A11" s="6"/>
      <c r="B11" s="16"/>
      <c r="C11" s="60"/>
      <c r="D11" s="69" t="s">
        <v>92</v>
      </c>
      <c r="E11" s="25" t="s">
        <v>32</v>
      </c>
      <c r="F11" s="25">
        <v>82</v>
      </c>
      <c r="G11" s="40">
        <f t="shared" si="0"/>
        <v>0.51249999999999996</v>
      </c>
      <c r="H11" s="25">
        <v>78</v>
      </c>
      <c r="I11" s="40">
        <f t="shared" si="1"/>
        <v>0.48749999999999999</v>
      </c>
      <c r="J11" s="25">
        <f t="shared" si="2"/>
        <v>160</v>
      </c>
      <c r="K11" s="19"/>
    </row>
    <row r="12" spans="1:11" ht="19.5" customHeight="1">
      <c r="A12" s="6"/>
      <c r="B12" s="16"/>
      <c r="C12" s="60"/>
      <c r="D12" s="69" t="s">
        <v>93</v>
      </c>
      <c r="E12" s="25" t="s">
        <v>5</v>
      </c>
      <c r="F12" s="25">
        <v>15</v>
      </c>
      <c r="G12" s="40">
        <f t="shared" si="0"/>
        <v>0.44117647058823528</v>
      </c>
      <c r="H12" s="25">
        <v>19</v>
      </c>
      <c r="I12" s="40">
        <f t="shared" si="1"/>
        <v>0.55882352941176472</v>
      </c>
      <c r="J12" s="25">
        <f t="shared" si="2"/>
        <v>34</v>
      </c>
      <c r="K12" s="19"/>
    </row>
    <row r="13" spans="1:11" ht="19.5" customHeight="1">
      <c r="A13" s="6"/>
      <c r="B13" s="16"/>
      <c r="C13" s="60"/>
      <c r="D13" s="69" t="s">
        <v>94</v>
      </c>
      <c r="E13" s="25" t="s">
        <v>1</v>
      </c>
      <c r="F13" s="25">
        <v>37</v>
      </c>
      <c r="G13" s="40">
        <f t="shared" si="0"/>
        <v>0.44047619047619047</v>
      </c>
      <c r="H13" s="25">
        <v>47</v>
      </c>
      <c r="I13" s="40">
        <f t="shared" si="1"/>
        <v>0.55952380952380953</v>
      </c>
      <c r="J13" s="25">
        <f t="shared" si="2"/>
        <v>84</v>
      </c>
      <c r="K13" s="19"/>
    </row>
    <row r="14" spans="1:11" ht="19.5" customHeight="1">
      <c r="A14" s="6"/>
      <c r="B14" s="16"/>
      <c r="C14" s="60"/>
      <c r="D14" s="69" t="s">
        <v>95</v>
      </c>
      <c r="E14" s="25" t="s">
        <v>4</v>
      </c>
      <c r="F14" s="25">
        <v>61</v>
      </c>
      <c r="G14" s="40">
        <f t="shared" si="0"/>
        <v>0.56481481481481477</v>
      </c>
      <c r="H14" s="25">
        <v>47</v>
      </c>
      <c r="I14" s="40">
        <f t="shared" si="1"/>
        <v>0.43518518518518517</v>
      </c>
      <c r="J14" s="25">
        <f t="shared" si="2"/>
        <v>108</v>
      </c>
      <c r="K14" s="19"/>
    </row>
    <row r="15" spans="1:11" ht="19.5" customHeight="1">
      <c r="A15" s="6"/>
      <c r="B15" s="16"/>
      <c r="C15" s="61" t="s">
        <v>49</v>
      </c>
      <c r="D15" s="70" t="s">
        <v>96</v>
      </c>
      <c r="E15" s="30" t="s">
        <v>15</v>
      </c>
      <c r="F15" s="30">
        <v>41</v>
      </c>
      <c r="G15" s="41">
        <f>F15/J15</f>
        <v>0.4823529411764706</v>
      </c>
      <c r="H15" s="30">
        <v>44</v>
      </c>
      <c r="I15" s="41">
        <f>H15/J15</f>
        <v>0.51764705882352946</v>
      </c>
      <c r="J15" s="30">
        <f t="shared" si="2"/>
        <v>85</v>
      </c>
      <c r="K15" s="19"/>
    </row>
    <row r="16" spans="1:11" ht="19.5" customHeight="1">
      <c r="A16" s="6"/>
      <c r="B16" s="16"/>
      <c r="C16" s="61"/>
      <c r="D16" s="70" t="s">
        <v>96</v>
      </c>
      <c r="E16" s="30" t="s">
        <v>16</v>
      </c>
      <c r="F16" s="30">
        <v>4</v>
      </c>
      <c r="G16" s="41">
        <f t="shared" ref="G16:G66" si="3">F16/J16</f>
        <v>0.4</v>
      </c>
      <c r="H16" s="30">
        <v>6</v>
      </c>
      <c r="I16" s="41">
        <f t="shared" ref="I16:I66" si="4">H16/J16</f>
        <v>0.6</v>
      </c>
      <c r="J16" s="30">
        <f t="shared" si="2"/>
        <v>10</v>
      </c>
      <c r="K16" s="19"/>
    </row>
    <row r="17" spans="1:11" ht="19.5" customHeight="1">
      <c r="A17" s="6"/>
      <c r="B17" s="16"/>
      <c r="C17" s="61"/>
      <c r="D17" s="70" t="s">
        <v>97</v>
      </c>
      <c r="E17" s="30" t="s">
        <v>7</v>
      </c>
      <c r="F17" s="30">
        <v>8</v>
      </c>
      <c r="G17" s="41">
        <f t="shared" si="3"/>
        <v>0.2857142857142857</v>
      </c>
      <c r="H17" s="30">
        <v>20</v>
      </c>
      <c r="I17" s="41">
        <f t="shared" si="4"/>
        <v>0.7142857142857143</v>
      </c>
      <c r="J17" s="30">
        <f t="shared" si="2"/>
        <v>28</v>
      </c>
      <c r="K17" s="19"/>
    </row>
    <row r="18" spans="1:11" ht="19.5" customHeight="1">
      <c r="A18" s="6"/>
      <c r="B18" s="16"/>
      <c r="C18" s="61"/>
      <c r="D18" s="70" t="s">
        <v>98</v>
      </c>
      <c r="E18" s="30" t="s">
        <v>35</v>
      </c>
      <c r="F18" s="30">
        <v>8</v>
      </c>
      <c r="G18" s="41">
        <f t="shared" si="3"/>
        <v>0.36363636363636365</v>
      </c>
      <c r="H18" s="30">
        <v>14</v>
      </c>
      <c r="I18" s="41">
        <f t="shared" si="4"/>
        <v>0.63636363636363635</v>
      </c>
      <c r="J18" s="31">
        <f t="shared" si="2"/>
        <v>22</v>
      </c>
      <c r="K18" s="19"/>
    </row>
    <row r="19" spans="1:11" ht="19.5" customHeight="1">
      <c r="A19" s="6"/>
      <c r="B19" s="16"/>
      <c r="C19" s="61"/>
      <c r="D19" s="70" t="s">
        <v>86</v>
      </c>
      <c r="E19" s="30" t="s">
        <v>67</v>
      </c>
      <c r="F19" s="31">
        <v>3</v>
      </c>
      <c r="G19" s="41">
        <f t="shared" si="3"/>
        <v>0.3</v>
      </c>
      <c r="H19" s="31">
        <v>7</v>
      </c>
      <c r="I19" s="41">
        <f t="shared" si="4"/>
        <v>0.7</v>
      </c>
      <c r="J19" s="31">
        <v>10</v>
      </c>
      <c r="K19" s="19"/>
    </row>
    <row r="20" spans="1:11" ht="19.5" customHeight="1">
      <c r="A20" s="6"/>
      <c r="B20" s="16"/>
      <c r="C20" s="61"/>
      <c r="D20" s="70" t="s">
        <v>96</v>
      </c>
      <c r="E20" s="30" t="s">
        <v>14</v>
      </c>
      <c r="F20" s="30">
        <v>3</v>
      </c>
      <c r="G20" s="41">
        <f t="shared" si="3"/>
        <v>0.1875</v>
      </c>
      <c r="H20" s="30">
        <v>13</v>
      </c>
      <c r="I20" s="41">
        <f t="shared" si="4"/>
        <v>0.8125</v>
      </c>
      <c r="J20" s="30">
        <f t="shared" si="2"/>
        <v>16</v>
      </c>
      <c r="K20" s="19"/>
    </row>
    <row r="21" spans="1:11" ht="19.5" customHeight="1">
      <c r="A21" s="6"/>
      <c r="B21" s="16"/>
      <c r="C21" s="61"/>
      <c r="D21" s="70" t="s">
        <v>96</v>
      </c>
      <c r="E21" s="30" t="s">
        <v>78</v>
      </c>
      <c r="F21" s="30">
        <v>7</v>
      </c>
      <c r="G21" s="41">
        <f t="shared" si="3"/>
        <v>0.46666666666666667</v>
      </c>
      <c r="H21" s="30">
        <v>8</v>
      </c>
      <c r="I21" s="41">
        <f t="shared" si="4"/>
        <v>0.53333333333333333</v>
      </c>
      <c r="J21" s="30">
        <f t="shared" si="2"/>
        <v>15</v>
      </c>
      <c r="K21" s="19"/>
    </row>
    <row r="22" spans="1:11" ht="19.5" customHeight="1">
      <c r="A22" s="6"/>
      <c r="B22" s="16"/>
      <c r="C22" s="61"/>
      <c r="D22" s="70" t="s">
        <v>99</v>
      </c>
      <c r="E22" s="30" t="s">
        <v>36</v>
      </c>
      <c r="F22" s="30">
        <v>46</v>
      </c>
      <c r="G22" s="41">
        <f t="shared" si="3"/>
        <v>0.75409836065573765</v>
      </c>
      <c r="H22" s="30">
        <v>15</v>
      </c>
      <c r="I22" s="41">
        <f t="shared" si="4"/>
        <v>0.24590163934426229</v>
      </c>
      <c r="J22" s="31">
        <f t="shared" si="2"/>
        <v>61</v>
      </c>
      <c r="K22" s="19"/>
    </row>
    <row r="23" spans="1:11" ht="19.5" customHeight="1">
      <c r="A23" s="6"/>
      <c r="B23" s="16"/>
      <c r="C23" s="61"/>
      <c r="D23" s="70" t="s">
        <v>87</v>
      </c>
      <c r="E23" s="30" t="s">
        <v>68</v>
      </c>
      <c r="F23" s="31" t="s">
        <v>77</v>
      </c>
      <c r="G23" s="46" t="s">
        <v>79</v>
      </c>
      <c r="H23" s="31" t="s">
        <v>77</v>
      </c>
      <c r="I23" s="46" t="s">
        <v>79</v>
      </c>
      <c r="J23" s="31">
        <v>9</v>
      </c>
      <c r="K23" s="19"/>
    </row>
    <row r="24" spans="1:11" ht="17.25" customHeight="1">
      <c r="A24" s="6"/>
      <c r="B24" s="16"/>
      <c r="C24" s="61"/>
      <c r="D24" s="70" t="s">
        <v>100</v>
      </c>
      <c r="E24" s="30" t="s">
        <v>45</v>
      </c>
      <c r="F24" s="30">
        <v>16</v>
      </c>
      <c r="G24" s="41">
        <f t="shared" si="3"/>
        <v>0.5</v>
      </c>
      <c r="H24" s="30">
        <v>16</v>
      </c>
      <c r="I24" s="41">
        <f t="shared" si="4"/>
        <v>0.5</v>
      </c>
      <c r="J24" s="30">
        <f t="shared" si="2"/>
        <v>32</v>
      </c>
      <c r="K24" s="19"/>
    </row>
    <row r="25" spans="1:11" ht="33" customHeight="1">
      <c r="A25" s="6"/>
      <c r="B25" s="16"/>
      <c r="C25" s="27" t="s">
        <v>59</v>
      </c>
      <c r="D25" s="71" t="s">
        <v>101</v>
      </c>
      <c r="E25" s="25" t="s">
        <v>54</v>
      </c>
      <c r="F25" s="25">
        <v>7</v>
      </c>
      <c r="G25" s="40">
        <f t="shared" si="3"/>
        <v>0.15909090909090909</v>
      </c>
      <c r="H25" s="25">
        <v>37</v>
      </c>
      <c r="I25" s="40">
        <f t="shared" si="4"/>
        <v>0.84090909090909094</v>
      </c>
      <c r="J25" s="25">
        <f t="shared" si="2"/>
        <v>44</v>
      </c>
      <c r="K25" s="19"/>
    </row>
    <row r="26" spans="1:11" ht="19.5" customHeight="1">
      <c r="A26" s="6"/>
      <c r="B26" s="16"/>
      <c r="C26" s="61" t="s">
        <v>8</v>
      </c>
      <c r="D26" s="70" t="s">
        <v>102</v>
      </c>
      <c r="E26" s="32" t="s">
        <v>50</v>
      </c>
      <c r="F26" s="32">
        <v>9</v>
      </c>
      <c r="G26" s="41">
        <f t="shared" si="3"/>
        <v>0.5</v>
      </c>
      <c r="H26" s="32">
        <v>9</v>
      </c>
      <c r="I26" s="41">
        <f t="shared" si="4"/>
        <v>0.5</v>
      </c>
      <c r="J26" s="33">
        <f t="shared" si="2"/>
        <v>18</v>
      </c>
      <c r="K26" s="19"/>
    </row>
    <row r="27" spans="1:11" ht="19.5" customHeight="1">
      <c r="A27" s="6"/>
      <c r="B27" s="16"/>
      <c r="C27" s="61"/>
      <c r="D27" s="70" t="s">
        <v>86</v>
      </c>
      <c r="E27" s="32" t="s">
        <v>69</v>
      </c>
      <c r="F27" s="33">
        <v>38</v>
      </c>
      <c r="G27" s="41">
        <f t="shared" si="3"/>
        <v>0.6333333333333333</v>
      </c>
      <c r="H27" s="33">
        <v>22</v>
      </c>
      <c r="I27" s="41">
        <f t="shared" si="4"/>
        <v>0.36666666666666664</v>
      </c>
      <c r="J27" s="33">
        <v>60</v>
      </c>
      <c r="K27" s="19"/>
    </row>
    <row r="28" spans="1:11" ht="19.5" customHeight="1">
      <c r="A28" s="6"/>
      <c r="B28" s="16"/>
      <c r="C28" s="61"/>
      <c r="D28" s="70" t="s">
        <v>102</v>
      </c>
      <c r="E28" s="32" t="s">
        <v>51</v>
      </c>
      <c r="F28" s="49">
        <v>0</v>
      </c>
      <c r="G28" s="50">
        <f t="shared" ref="G28" si="5">F28/J28</f>
        <v>0</v>
      </c>
      <c r="H28" s="32">
        <v>13</v>
      </c>
      <c r="I28" s="41">
        <f t="shared" si="4"/>
        <v>1</v>
      </c>
      <c r="J28" s="32">
        <f t="shared" si="2"/>
        <v>13</v>
      </c>
      <c r="K28" s="19"/>
    </row>
    <row r="29" spans="1:11" ht="19.5" customHeight="1">
      <c r="A29" s="6"/>
      <c r="B29" s="16"/>
      <c r="C29" s="61"/>
      <c r="D29" s="70" t="s">
        <v>102</v>
      </c>
      <c r="E29" s="32" t="s">
        <v>10</v>
      </c>
      <c r="F29" s="32">
        <v>6</v>
      </c>
      <c r="G29" s="41">
        <f t="shared" si="3"/>
        <v>0.46153846153846156</v>
      </c>
      <c r="H29" s="32">
        <v>7</v>
      </c>
      <c r="I29" s="41">
        <f t="shared" si="4"/>
        <v>0.53846153846153844</v>
      </c>
      <c r="J29" s="32">
        <f t="shared" si="2"/>
        <v>13</v>
      </c>
      <c r="K29" s="19">
        <v>15</v>
      </c>
    </row>
    <row r="30" spans="1:11" ht="19.5" customHeight="1">
      <c r="A30" s="6"/>
      <c r="B30" s="16"/>
      <c r="C30" s="61"/>
      <c r="D30" s="70" t="s">
        <v>103</v>
      </c>
      <c r="E30" s="32" t="s">
        <v>9</v>
      </c>
      <c r="F30" s="32">
        <v>20</v>
      </c>
      <c r="G30" s="41">
        <f t="shared" si="3"/>
        <v>0.33898305084745761</v>
      </c>
      <c r="H30" s="32">
        <v>39</v>
      </c>
      <c r="I30" s="41">
        <f t="shared" si="4"/>
        <v>0.66101694915254239</v>
      </c>
      <c r="J30" s="32">
        <f t="shared" si="2"/>
        <v>59</v>
      </c>
      <c r="K30" s="19"/>
    </row>
    <row r="31" spans="1:11" ht="19.5" customHeight="1">
      <c r="A31" s="6"/>
      <c r="B31" s="16"/>
      <c r="C31" s="61"/>
      <c r="D31" s="70" t="s">
        <v>102</v>
      </c>
      <c r="E31" s="32" t="s">
        <v>41</v>
      </c>
      <c r="F31" s="32">
        <v>26</v>
      </c>
      <c r="G31" s="41">
        <f t="shared" si="3"/>
        <v>0.34210526315789475</v>
      </c>
      <c r="H31" s="32">
        <v>50</v>
      </c>
      <c r="I31" s="41">
        <f t="shared" si="4"/>
        <v>0.65789473684210531</v>
      </c>
      <c r="J31" s="32">
        <f t="shared" si="2"/>
        <v>76</v>
      </c>
      <c r="K31" s="19"/>
    </row>
    <row r="32" spans="1:11" ht="19.5" customHeight="1">
      <c r="A32" s="6"/>
      <c r="B32" s="16"/>
      <c r="C32" s="61"/>
      <c r="D32" s="70" t="s">
        <v>102</v>
      </c>
      <c r="E32" s="32" t="s">
        <v>52</v>
      </c>
      <c r="F32" s="32">
        <v>2</v>
      </c>
      <c r="G32" s="41">
        <f t="shared" si="3"/>
        <v>0.2</v>
      </c>
      <c r="H32" s="32">
        <v>8</v>
      </c>
      <c r="I32" s="41">
        <f t="shared" si="4"/>
        <v>0.8</v>
      </c>
      <c r="J32" s="33">
        <f t="shared" si="2"/>
        <v>10</v>
      </c>
      <c r="K32" s="19"/>
    </row>
    <row r="33" spans="1:11" ht="19.5" customHeight="1">
      <c r="A33" s="6"/>
      <c r="B33" s="16"/>
      <c r="C33" s="61"/>
      <c r="D33" s="70" t="s">
        <v>102</v>
      </c>
      <c r="E33" s="32" t="s">
        <v>42</v>
      </c>
      <c r="F33" s="32">
        <v>18</v>
      </c>
      <c r="G33" s="41">
        <f t="shared" si="3"/>
        <v>0.24657534246575341</v>
      </c>
      <c r="H33" s="32">
        <v>55</v>
      </c>
      <c r="I33" s="41">
        <f t="shared" si="4"/>
        <v>0.75342465753424659</v>
      </c>
      <c r="J33" s="32">
        <f t="shared" si="2"/>
        <v>73</v>
      </c>
      <c r="K33" s="19"/>
    </row>
    <row r="34" spans="1:11" ht="19.5" customHeight="1">
      <c r="A34" s="6"/>
      <c r="B34" s="16"/>
      <c r="C34" s="61"/>
      <c r="D34" s="70" t="s">
        <v>102</v>
      </c>
      <c r="E34" s="32" t="s">
        <v>43</v>
      </c>
      <c r="F34" s="33">
        <v>1</v>
      </c>
      <c r="G34" s="41">
        <f t="shared" si="3"/>
        <v>0.16666666666666666</v>
      </c>
      <c r="H34" s="32">
        <v>5</v>
      </c>
      <c r="I34" s="41">
        <f t="shared" si="4"/>
        <v>0.83333333333333337</v>
      </c>
      <c r="J34" s="32">
        <f t="shared" si="2"/>
        <v>6</v>
      </c>
      <c r="K34" s="19"/>
    </row>
    <row r="35" spans="1:11" ht="19.5" customHeight="1">
      <c r="A35" s="6"/>
      <c r="B35" s="16"/>
      <c r="C35" s="61"/>
      <c r="D35" s="70" t="s">
        <v>102</v>
      </c>
      <c r="E35" s="32" t="s">
        <v>44</v>
      </c>
      <c r="F35" s="32">
        <v>12</v>
      </c>
      <c r="G35" s="41">
        <f t="shared" si="3"/>
        <v>0.31578947368421051</v>
      </c>
      <c r="H35" s="32">
        <v>26</v>
      </c>
      <c r="I35" s="41">
        <f t="shared" si="4"/>
        <v>0.68421052631578949</v>
      </c>
      <c r="J35" s="32">
        <f t="shared" si="2"/>
        <v>38</v>
      </c>
      <c r="K35" s="19"/>
    </row>
    <row r="36" spans="1:11" ht="19.5" customHeight="1">
      <c r="A36" s="6"/>
      <c r="B36" s="16"/>
      <c r="C36" s="62" t="s">
        <v>11</v>
      </c>
      <c r="D36" s="71" t="s">
        <v>104</v>
      </c>
      <c r="E36" s="26" t="s">
        <v>46</v>
      </c>
      <c r="F36" s="26">
        <v>9</v>
      </c>
      <c r="G36" s="40">
        <f t="shared" si="3"/>
        <v>0.47368421052631576</v>
      </c>
      <c r="H36" s="26">
        <v>10</v>
      </c>
      <c r="I36" s="40">
        <f t="shared" si="4"/>
        <v>0.52631578947368418</v>
      </c>
      <c r="J36" s="26">
        <f t="shared" si="2"/>
        <v>19</v>
      </c>
      <c r="K36" s="19"/>
    </row>
    <row r="37" spans="1:11" ht="19.5" customHeight="1">
      <c r="A37" s="6"/>
      <c r="B37" s="16"/>
      <c r="C37" s="62"/>
      <c r="D37" s="71" t="s">
        <v>86</v>
      </c>
      <c r="E37" s="26" t="s">
        <v>70</v>
      </c>
      <c r="F37" s="26">
        <v>10</v>
      </c>
      <c r="G37" s="40">
        <f t="shared" si="3"/>
        <v>0.45454545454545453</v>
      </c>
      <c r="H37" s="26">
        <v>12</v>
      </c>
      <c r="I37" s="40">
        <f t="shared" si="4"/>
        <v>0.54545454545454541</v>
      </c>
      <c r="J37" s="26">
        <v>22</v>
      </c>
      <c r="K37" s="19"/>
    </row>
    <row r="38" spans="1:11" ht="19.5" customHeight="1">
      <c r="A38" s="6"/>
      <c r="B38" s="16"/>
      <c r="C38" s="62"/>
      <c r="D38" s="71" t="s">
        <v>100</v>
      </c>
      <c r="E38" s="26" t="s">
        <v>34</v>
      </c>
      <c r="F38" s="26">
        <v>13</v>
      </c>
      <c r="G38" s="40">
        <f t="shared" si="3"/>
        <v>0.56521739130434778</v>
      </c>
      <c r="H38" s="26">
        <v>10</v>
      </c>
      <c r="I38" s="40">
        <f t="shared" si="4"/>
        <v>0.43478260869565216</v>
      </c>
      <c r="J38" s="26">
        <f t="shared" si="2"/>
        <v>23</v>
      </c>
      <c r="K38" s="19"/>
    </row>
    <row r="39" spans="1:11" ht="19.5" customHeight="1">
      <c r="A39" s="6"/>
      <c r="B39" s="16"/>
      <c r="C39" s="62"/>
      <c r="D39" s="71" t="s">
        <v>88</v>
      </c>
      <c r="E39" s="26" t="s">
        <v>85</v>
      </c>
      <c r="F39" s="45" t="s">
        <v>77</v>
      </c>
      <c r="G39" s="45" t="s">
        <v>79</v>
      </c>
      <c r="H39" s="45" t="s">
        <v>77</v>
      </c>
      <c r="I39" s="45" t="s">
        <v>79</v>
      </c>
      <c r="J39" s="45">
        <v>26</v>
      </c>
      <c r="K39" s="19"/>
    </row>
    <row r="40" spans="1:11" ht="19.5" customHeight="1">
      <c r="A40" s="6"/>
      <c r="B40" s="16"/>
      <c r="C40" s="62"/>
      <c r="D40" s="71" t="s">
        <v>104</v>
      </c>
      <c r="E40" s="26" t="s">
        <v>12</v>
      </c>
      <c r="F40" s="26">
        <v>8</v>
      </c>
      <c r="G40" s="40">
        <f t="shared" si="3"/>
        <v>0.44444444444444442</v>
      </c>
      <c r="H40" s="26">
        <v>10</v>
      </c>
      <c r="I40" s="40">
        <f t="shared" si="4"/>
        <v>0.55555555555555558</v>
      </c>
      <c r="J40" s="26">
        <f t="shared" si="2"/>
        <v>18</v>
      </c>
      <c r="K40" s="19"/>
    </row>
    <row r="41" spans="1:11" ht="19.5" customHeight="1">
      <c r="A41" s="6"/>
      <c r="B41" s="16"/>
      <c r="C41" s="64" t="s">
        <v>53</v>
      </c>
      <c r="D41" s="72" t="s">
        <v>105</v>
      </c>
      <c r="E41" s="32" t="s">
        <v>6</v>
      </c>
      <c r="F41" s="32">
        <v>7</v>
      </c>
      <c r="G41" s="41">
        <f t="shared" si="3"/>
        <v>0.10144927536231885</v>
      </c>
      <c r="H41" s="32">
        <v>62</v>
      </c>
      <c r="I41" s="41">
        <f t="shared" si="4"/>
        <v>0.89855072463768115</v>
      </c>
      <c r="J41" s="32">
        <f t="shared" si="2"/>
        <v>69</v>
      </c>
      <c r="K41" s="19"/>
    </row>
    <row r="42" spans="1:11" ht="19.5" customHeight="1">
      <c r="A42" s="6"/>
      <c r="B42" s="16"/>
      <c r="C42" s="65"/>
      <c r="D42" s="73" t="s">
        <v>100</v>
      </c>
      <c r="E42" s="34" t="s">
        <v>37</v>
      </c>
      <c r="F42" s="34">
        <v>5</v>
      </c>
      <c r="G42" s="41">
        <f t="shared" si="3"/>
        <v>0.3125</v>
      </c>
      <c r="H42" s="34">
        <v>11</v>
      </c>
      <c r="I42" s="41">
        <f t="shared" si="4"/>
        <v>0.6875</v>
      </c>
      <c r="J42" s="32">
        <f t="shared" si="2"/>
        <v>16</v>
      </c>
      <c r="K42" s="19"/>
    </row>
    <row r="43" spans="1:11" ht="19.5" customHeight="1">
      <c r="A43" s="6"/>
      <c r="B43" s="16"/>
      <c r="C43" s="65"/>
      <c r="D43" s="73" t="s">
        <v>100</v>
      </c>
      <c r="E43" s="34" t="s">
        <v>38</v>
      </c>
      <c r="F43" s="34">
        <v>2</v>
      </c>
      <c r="G43" s="41">
        <f t="shared" si="3"/>
        <v>0.33333333333333331</v>
      </c>
      <c r="H43" s="34">
        <v>4</v>
      </c>
      <c r="I43" s="41">
        <f t="shared" si="4"/>
        <v>0.66666666666666663</v>
      </c>
      <c r="J43" s="32">
        <f t="shared" si="2"/>
        <v>6</v>
      </c>
      <c r="K43" s="19"/>
    </row>
    <row r="44" spans="1:11" ht="19.5" customHeight="1">
      <c r="A44" s="6"/>
      <c r="B44" s="16"/>
      <c r="C44" s="65"/>
      <c r="D44" s="73" t="s">
        <v>86</v>
      </c>
      <c r="E44" s="32" t="s">
        <v>71</v>
      </c>
      <c r="F44" s="33">
        <v>40</v>
      </c>
      <c r="G44" s="41">
        <f t="shared" si="3"/>
        <v>0.32786885245901637</v>
      </c>
      <c r="H44" s="33">
        <v>82</v>
      </c>
      <c r="I44" s="41">
        <f t="shared" si="4"/>
        <v>0.67213114754098358</v>
      </c>
      <c r="J44" s="32">
        <v>122</v>
      </c>
      <c r="K44" s="19"/>
    </row>
    <row r="45" spans="1:11" ht="19.5" customHeight="1">
      <c r="A45" s="6"/>
      <c r="B45" s="16"/>
      <c r="C45" s="65"/>
      <c r="D45" s="73" t="s">
        <v>106</v>
      </c>
      <c r="E45" s="32" t="s">
        <v>61</v>
      </c>
      <c r="F45" s="32">
        <v>9</v>
      </c>
      <c r="G45" s="41">
        <f t="shared" si="3"/>
        <v>0.40909090909090912</v>
      </c>
      <c r="H45" s="32">
        <v>13</v>
      </c>
      <c r="I45" s="41">
        <f t="shared" si="4"/>
        <v>0.59090909090909094</v>
      </c>
      <c r="J45" s="32">
        <f t="shared" si="2"/>
        <v>22</v>
      </c>
      <c r="K45" s="19"/>
    </row>
    <row r="46" spans="1:11" ht="19.5" customHeight="1">
      <c r="A46" s="6"/>
      <c r="B46" s="16"/>
      <c r="C46" s="65"/>
      <c r="D46" s="73" t="s">
        <v>107</v>
      </c>
      <c r="E46" s="32" t="s">
        <v>40</v>
      </c>
      <c r="F46" s="32">
        <v>20</v>
      </c>
      <c r="G46" s="41">
        <f t="shared" si="3"/>
        <v>0.17857142857142858</v>
      </c>
      <c r="H46" s="32">
        <v>92</v>
      </c>
      <c r="I46" s="41">
        <f t="shared" si="4"/>
        <v>0.8214285714285714</v>
      </c>
      <c r="J46" s="32">
        <f t="shared" si="2"/>
        <v>112</v>
      </c>
      <c r="K46" s="19"/>
    </row>
    <row r="47" spans="1:11" ht="19.5" customHeight="1">
      <c r="A47" s="6"/>
      <c r="B47" s="16"/>
      <c r="C47" s="65"/>
      <c r="D47" s="73" t="s">
        <v>108</v>
      </c>
      <c r="E47" s="32" t="s">
        <v>13</v>
      </c>
      <c r="F47" s="32">
        <v>21</v>
      </c>
      <c r="G47" s="41">
        <f t="shared" si="3"/>
        <v>0.6</v>
      </c>
      <c r="H47" s="32">
        <v>14</v>
      </c>
      <c r="I47" s="41">
        <f t="shared" si="4"/>
        <v>0.4</v>
      </c>
      <c r="J47" s="32">
        <f t="shared" si="2"/>
        <v>35</v>
      </c>
      <c r="K47" s="19"/>
    </row>
    <row r="48" spans="1:11" ht="19.5" customHeight="1">
      <c r="A48" s="6"/>
      <c r="B48" s="16"/>
      <c r="C48" s="65"/>
      <c r="D48" s="73" t="s">
        <v>100</v>
      </c>
      <c r="E48" s="32" t="s">
        <v>28</v>
      </c>
      <c r="F48" s="49">
        <v>0</v>
      </c>
      <c r="G48" s="50">
        <f t="shared" si="3"/>
        <v>0</v>
      </c>
      <c r="H48" s="32">
        <v>8</v>
      </c>
      <c r="I48" s="41">
        <f t="shared" si="4"/>
        <v>1</v>
      </c>
      <c r="J48" s="32">
        <f t="shared" si="2"/>
        <v>8</v>
      </c>
      <c r="K48" s="19"/>
    </row>
    <row r="49" spans="1:11" ht="19.5" customHeight="1">
      <c r="A49" s="6"/>
      <c r="B49" s="16"/>
      <c r="C49" s="65"/>
      <c r="D49" s="73" t="s">
        <v>86</v>
      </c>
      <c r="E49" s="32" t="s">
        <v>72</v>
      </c>
      <c r="F49" s="33">
        <v>14</v>
      </c>
      <c r="G49" s="41">
        <f t="shared" si="3"/>
        <v>0.30434782608695654</v>
      </c>
      <c r="H49" s="33">
        <v>32</v>
      </c>
      <c r="I49" s="41">
        <f t="shared" si="4"/>
        <v>0.69565217391304346</v>
      </c>
      <c r="J49" s="32">
        <v>46</v>
      </c>
      <c r="K49" s="19"/>
    </row>
    <row r="50" spans="1:11" ht="19.5" customHeight="1">
      <c r="A50" s="6"/>
      <c r="B50" s="16"/>
      <c r="C50" s="65"/>
      <c r="D50" s="73" t="s">
        <v>100</v>
      </c>
      <c r="E50" s="32" t="s">
        <v>17</v>
      </c>
      <c r="F50" s="32">
        <v>22</v>
      </c>
      <c r="G50" s="41">
        <f t="shared" si="3"/>
        <v>0.33333333333333331</v>
      </c>
      <c r="H50" s="32">
        <v>44</v>
      </c>
      <c r="I50" s="41">
        <f t="shared" si="4"/>
        <v>0.66666666666666663</v>
      </c>
      <c r="J50" s="32">
        <f t="shared" si="2"/>
        <v>66</v>
      </c>
      <c r="K50" s="19"/>
    </row>
    <row r="51" spans="1:11" ht="19.5" customHeight="1">
      <c r="A51" s="6"/>
      <c r="B51" s="16"/>
      <c r="C51" s="65"/>
      <c r="D51" s="73" t="s">
        <v>100</v>
      </c>
      <c r="E51" s="32" t="s">
        <v>39</v>
      </c>
      <c r="F51" s="32">
        <v>22</v>
      </c>
      <c r="G51" s="41">
        <f t="shared" si="3"/>
        <v>0.55000000000000004</v>
      </c>
      <c r="H51" s="32">
        <v>18</v>
      </c>
      <c r="I51" s="41">
        <f t="shared" si="4"/>
        <v>0.45</v>
      </c>
      <c r="J51" s="32">
        <f t="shared" si="2"/>
        <v>40</v>
      </c>
      <c r="K51" s="19"/>
    </row>
    <row r="52" spans="1:11" ht="19.5" customHeight="1">
      <c r="A52" s="6"/>
      <c r="B52" s="16"/>
      <c r="C52" s="66"/>
      <c r="D52" s="74" t="s">
        <v>100</v>
      </c>
      <c r="E52" s="32" t="s">
        <v>74</v>
      </c>
      <c r="F52" s="32">
        <v>1</v>
      </c>
      <c r="G52" s="41">
        <f t="shared" si="3"/>
        <v>0.1</v>
      </c>
      <c r="H52" s="32">
        <v>9</v>
      </c>
      <c r="I52" s="41">
        <f t="shared" si="4"/>
        <v>0.9</v>
      </c>
      <c r="J52" s="32">
        <f t="shared" si="2"/>
        <v>10</v>
      </c>
      <c r="K52" s="19"/>
    </row>
    <row r="53" spans="1:11" ht="44.25" customHeight="1">
      <c r="A53" s="6"/>
      <c r="B53" s="16"/>
      <c r="C53" s="28" t="s">
        <v>55</v>
      </c>
      <c r="D53" s="75" t="s">
        <v>86</v>
      </c>
      <c r="E53" s="29" t="s">
        <v>73</v>
      </c>
      <c r="F53" s="47">
        <v>167</v>
      </c>
      <c r="G53" s="48">
        <f t="shared" si="3"/>
        <v>0.93296089385474856</v>
      </c>
      <c r="H53" s="47">
        <v>12</v>
      </c>
      <c r="I53" s="48">
        <f t="shared" si="4"/>
        <v>6.7039106145251395E-2</v>
      </c>
      <c r="J53" s="26">
        <v>179</v>
      </c>
      <c r="K53" s="19"/>
    </row>
    <row r="54" spans="1:11" ht="19.5" customHeight="1">
      <c r="A54" s="6"/>
      <c r="B54" s="16"/>
      <c r="C54" s="63" t="s">
        <v>56</v>
      </c>
      <c r="D54" s="76" t="s">
        <v>102</v>
      </c>
      <c r="E54" s="32" t="s">
        <v>47</v>
      </c>
      <c r="F54" s="32">
        <v>24</v>
      </c>
      <c r="G54" s="41">
        <f t="shared" si="3"/>
        <v>0.64864864864864868</v>
      </c>
      <c r="H54" s="32">
        <v>13</v>
      </c>
      <c r="I54" s="41">
        <f t="shared" si="4"/>
        <v>0.35135135135135137</v>
      </c>
      <c r="J54" s="32">
        <f t="shared" si="2"/>
        <v>37</v>
      </c>
      <c r="K54" s="19"/>
    </row>
    <row r="55" spans="1:11" ht="19.5" customHeight="1">
      <c r="A55" s="6"/>
      <c r="B55" s="16"/>
      <c r="C55" s="63"/>
      <c r="D55" s="76" t="s">
        <v>109</v>
      </c>
      <c r="E55" s="32" t="s">
        <v>57</v>
      </c>
      <c r="F55" s="32">
        <v>11</v>
      </c>
      <c r="G55" s="41">
        <f t="shared" si="3"/>
        <v>0.57894736842105265</v>
      </c>
      <c r="H55" s="32">
        <v>8</v>
      </c>
      <c r="I55" s="41">
        <f t="shared" si="4"/>
        <v>0.42105263157894735</v>
      </c>
      <c r="J55" s="33">
        <f t="shared" si="2"/>
        <v>19</v>
      </c>
      <c r="K55" s="19"/>
    </row>
    <row r="56" spans="1:11" ht="19.5" customHeight="1">
      <c r="A56" s="6"/>
      <c r="B56" s="16"/>
      <c r="C56" s="63"/>
      <c r="D56" s="76" t="s">
        <v>108</v>
      </c>
      <c r="E56" s="32" t="s">
        <v>48</v>
      </c>
      <c r="F56" s="32">
        <v>61</v>
      </c>
      <c r="G56" s="41">
        <f t="shared" ref="G56" si="6">F56/J56</f>
        <v>0.60396039603960394</v>
      </c>
      <c r="H56" s="32">
        <v>40</v>
      </c>
      <c r="I56" s="41">
        <f t="shared" si="4"/>
        <v>0.39603960396039606</v>
      </c>
      <c r="J56" s="33">
        <f t="shared" si="2"/>
        <v>101</v>
      </c>
      <c r="K56" s="19"/>
    </row>
    <row r="57" spans="1:11" ht="19.5" customHeight="1">
      <c r="A57" s="7"/>
      <c r="B57" s="16"/>
      <c r="C57" s="59" t="s">
        <v>18</v>
      </c>
      <c r="D57" s="77" t="s">
        <v>110</v>
      </c>
      <c r="E57" s="29" t="s">
        <v>26</v>
      </c>
      <c r="F57" s="29">
        <v>3</v>
      </c>
      <c r="G57" s="40">
        <f t="shared" si="3"/>
        <v>8.5714285714285715E-2</v>
      </c>
      <c r="H57" s="29">
        <v>32</v>
      </c>
      <c r="I57" s="40">
        <f t="shared" si="4"/>
        <v>0.91428571428571426</v>
      </c>
      <c r="J57" s="26">
        <f t="shared" si="2"/>
        <v>35</v>
      </c>
      <c r="K57" s="19"/>
    </row>
    <row r="58" spans="1:11" ht="19.5" customHeight="1">
      <c r="A58" s="8"/>
      <c r="B58" s="20"/>
      <c r="C58" s="59"/>
      <c r="D58" s="77" t="s">
        <v>110</v>
      </c>
      <c r="E58" s="29" t="s">
        <v>27</v>
      </c>
      <c r="F58" s="29">
        <v>2</v>
      </c>
      <c r="G58" s="40">
        <f t="shared" si="3"/>
        <v>5.7142857142857141E-2</v>
      </c>
      <c r="H58" s="29">
        <v>33</v>
      </c>
      <c r="I58" s="40">
        <f t="shared" si="4"/>
        <v>0.94285714285714284</v>
      </c>
      <c r="J58" s="26">
        <f t="shared" si="2"/>
        <v>35</v>
      </c>
      <c r="K58" s="21"/>
    </row>
    <row r="59" spans="1:11" ht="19.5" customHeight="1">
      <c r="A59" s="8"/>
      <c r="B59" s="20"/>
      <c r="C59" s="59"/>
      <c r="D59" s="77" t="s">
        <v>98</v>
      </c>
      <c r="E59" s="29" t="s">
        <v>25</v>
      </c>
      <c r="F59" s="29">
        <v>7</v>
      </c>
      <c r="G59" s="40">
        <f t="shared" si="3"/>
        <v>7.4468085106382975E-2</v>
      </c>
      <c r="H59" s="29">
        <v>87</v>
      </c>
      <c r="I59" s="40">
        <f t="shared" si="4"/>
        <v>0.92553191489361697</v>
      </c>
      <c r="J59" s="26">
        <f t="shared" si="2"/>
        <v>94</v>
      </c>
      <c r="K59" s="21"/>
    </row>
    <row r="60" spans="1:11" ht="19.5" customHeight="1">
      <c r="A60" s="8"/>
      <c r="B60" s="20"/>
      <c r="C60" s="59"/>
      <c r="D60" s="77" t="s">
        <v>98</v>
      </c>
      <c r="E60" s="29" t="s">
        <v>20</v>
      </c>
      <c r="F60" s="29">
        <v>8</v>
      </c>
      <c r="G60" s="40">
        <f t="shared" si="3"/>
        <v>0.24242424242424243</v>
      </c>
      <c r="H60" s="29">
        <v>25</v>
      </c>
      <c r="I60" s="40">
        <f t="shared" si="4"/>
        <v>0.75757575757575757</v>
      </c>
      <c r="J60" s="26">
        <f t="shared" si="2"/>
        <v>33</v>
      </c>
      <c r="K60" s="21"/>
    </row>
    <row r="61" spans="1:11" ht="26.25" customHeight="1">
      <c r="A61" s="8"/>
      <c r="B61" s="20"/>
      <c r="C61" s="59"/>
      <c r="D61" s="77" t="s">
        <v>98</v>
      </c>
      <c r="E61" s="29" t="s">
        <v>24</v>
      </c>
      <c r="F61" s="29">
        <v>4</v>
      </c>
      <c r="G61" s="40">
        <f t="shared" si="3"/>
        <v>0.19047619047619047</v>
      </c>
      <c r="H61" s="29">
        <v>17</v>
      </c>
      <c r="I61" s="40">
        <f t="shared" si="4"/>
        <v>0.80952380952380953</v>
      </c>
      <c r="J61" s="26">
        <f t="shared" si="2"/>
        <v>21</v>
      </c>
      <c r="K61" s="21"/>
    </row>
    <row r="62" spans="1:11" ht="19.5" customHeight="1">
      <c r="A62" s="8"/>
      <c r="B62" s="20"/>
      <c r="C62" s="59"/>
      <c r="D62" s="77" t="s">
        <v>98</v>
      </c>
      <c r="E62" s="26" t="s">
        <v>22</v>
      </c>
      <c r="F62" s="26">
        <v>8</v>
      </c>
      <c r="G62" s="40">
        <f t="shared" si="3"/>
        <v>0.19047619047619047</v>
      </c>
      <c r="H62" s="26">
        <v>34</v>
      </c>
      <c r="I62" s="40">
        <f t="shared" si="4"/>
        <v>0.80952380952380953</v>
      </c>
      <c r="J62" s="26">
        <f t="shared" si="2"/>
        <v>42</v>
      </c>
      <c r="K62" s="21"/>
    </row>
    <row r="63" spans="1:11" ht="19.5" customHeight="1">
      <c r="A63" s="8"/>
      <c r="B63" s="20"/>
      <c r="C63" s="59"/>
      <c r="D63" s="77" t="s">
        <v>110</v>
      </c>
      <c r="E63" s="29" t="s">
        <v>19</v>
      </c>
      <c r="F63" s="29">
        <v>9</v>
      </c>
      <c r="G63" s="40">
        <f t="shared" si="3"/>
        <v>0.19148936170212766</v>
      </c>
      <c r="H63" s="29">
        <v>38</v>
      </c>
      <c r="I63" s="40">
        <f t="shared" si="4"/>
        <v>0.80851063829787229</v>
      </c>
      <c r="J63" s="26">
        <f t="shared" si="2"/>
        <v>47</v>
      </c>
      <c r="K63" s="21"/>
    </row>
    <row r="64" spans="1:11" ht="19.5" customHeight="1">
      <c r="A64" s="8"/>
      <c r="B64" s="20"/>
      <c r="C64" s="59"/>
      <c r="D64" s="77" t="s">
        <v>110</v>
      </c>
      <c r="E64" s="29" t="s">
        <v>21</v>
      </c>
      <c r="F64" s="29">
        <v>8</v>
      </c>
      <c r="G64" s="40">
        <f t="shared" si="3"/>
        <v>0.17777777777777778</v>
      </c>
      <c r="H64" s="29">
        <v>37</v>
      </c>
      <c r="I64" s="40">
        <f t="shared" si="4"/>
        <v>0.82222222222222219</v>
      </c>
      <c r="J64" s="26">
        <f t="shared" si="2"/>
        <v>45</v>
      </c>
      <c r="K64" s="21"/>
    </row>
    <row r="65" spans="1:11" ht="19.5" customHeight="1">
      <c r="A65" s="8"/>
      <c r="B65" s="20"/>
      <c r="C65" s="59"/>
      <c r="D65" s="77" t="s">
        <v>101</v>
      </c>
      <c r="E65" s="29" t="s">
        <v>23</v>
      </c>
      <c r="F65" s="29">
        <v>18</v>
      </c>
      <c r="G65" s="40">
        <f t="shared" si="3"/>
        <v>0.15517241379310345</v>
      </c>
      <c r="H65" s="29">
        <v>98</v>
      </c>
      <c r="I65" s="40">
        <f t="shared" si="4"/>
        <v>0.84482758620689657</v>
      </c>
      <c r="J65" s="26">
        <f t="shared" si="2"/>
        <v>116</v>
      </c>
      <c r="K65" s="21"/>
    </row>
    <row r="66" spans="1:11" ht="25.5">
      <c r="A66" s="8"/>
      <c r="B66" s="20"/>
      <c r="C66" s="43" t="s">
        <v>75</v>
      </c>
      <c r="D66" s="78" t="s">
        <v>111</v>
      </c>
      <c r="E66" s="44" t="s">
        <v>76</v>
      </c>
      <c r="F66" s="44">
        <v>86</v>
      </c>
      <c r="G66" s="41">
        <f t="shared" si="3"/>
        <v>0.41545893719806765</v>
      </c>
      <c r="H66" s="44">
        <v>121</v>
      </c>
      <c r="I66" s="41">
        <f t="shared" si="4"/>
        <v>0.58454106280193241</v>
      </c>
      <c r="J66" s="30">
        <f t="shared" si="2"/>
        <v>207</v>
      </c>
      <c r="K66" s="21"/>
    </row>
    <row r="67" spans="1:11" ht="19.5" customHeight="1">
      <c r="A67" s="8"/>
      <c r="B67" s="20"/>
      <c r="C67" s="82" t="s">
        <v>58</v>
      </c>
      <c r="D67" s="83"/>
      <c r="E67" s="35"/>
      <c r="F67" s="36">
        <f>SUM(F7:F66)</f>
        <v>1220</v>
      </c>
      <c r="G67" s="42">
        <f>F67/J67</f>
        <v>0.4051810029890402</v>
      </c>
      <c r="H67" s="36">
        <f>SUM(H7:H66)</f>
        <v>1756</v>
      </c>
      <c r="I67" s="42">
        <f>H67/J67</f>
        <v>0.58319495184324144</v>
      </c>
      <c r="J67" s="36">
        <f>SUM(J7:J66)</f>
        <v>3011</v>
      </c>
      <c r="K67" s="21"/>
    </row>
    <row r="68" spans="1:11" ht="15.75" customHeight="1">
      <c r="A68" s="8"/>
      <c r="B68" s="37"/>
      <c r="C68" s="54" t="s">
        <v>80</v>
      </c>
      <c r="D68" s="55"/>
      <c r="E68" s="55"/>
      <c r="F68" s="55"/>
      <c r="G68" s="55"/>
      <c r="H68" s="55"/>
      <c r="I68" s="55"/>
      <c r="J68" s="56"/>
      <c r="K68" s="38"/>
    </row>
    <row r="69" spans="1:11" ht="12" customHeight="1">
      <c r="A69" s="8"/>
      <c r="B69" s="37"/>
      <c r="C69" s="51" t="s">
        <v>81</v>
      </c>
      <c r="D69" s="52"/>
      <c r="E69" s="52"/>
      <c r="F69" s="52"/>
      <c r="G69" s="52"/>
      <c r="H69" s="52"/>
      <c r="I69" s="52"/>
      <c r="J69" s="53"/>
      <c r="K69" s="38"/>
    </row>
    <row r="70" spans="1:11" ht="12" customHeight="1">
      <c r="A70" s="8"/>
      <c r="B70" s="37"/>
      <c r="C70" s="51" t="s">
        <v>82</v>
      </c>
      <c r="D70" s="52"/>
      <c r="E70" s="52"/>
      <c r="F70" s="52"/>
      <c r="G70" s="52"/>
      <c r="H70" s="52"/>
      <c r="I70" s="52"/>
      <c r="J70" s="53"/>
      <c r="K70" s="38"/>
    </row>
    <row r="71" spans="1:11" ht="11.25" customHeight="1">
      <c r="A71" s="8"/>
      <c r="B71" s="37"/>
      <c r="C71" s="51" t="s">
        <v>84</v>
      </c>
      <c r="D71" s="52"/>
      <c r="E71" s="52"/>
      <c r="F71" s="52"/>
      <c r="G71" s="52"/>
      <c r="H71" s="52"/>
      <c r="I71" s="52"/>
      <c r="J71" s="53"/>
      <c r="K71" s="38"/>
    </row>
    <row r="72" spans="1:11" s="8" customFormat="1" ht="3" customHeight="1">
      <c r="B72" s="22"/>
      <c r="C72" s="23"/>
      <c r="D72" s="79"/>
      <c r="E72" s="23"/>
      <c r="F72" s="23"/>
      <c r="G72" s="23"/>
      <c r="H72" s="23"/>
      <c r="I72" s="23"/>
      <c r="J72" s="23"/>
      <c r="K72" s="24"/>
    </row>
    <row r="73" spans="1:11" ht="6" customHeight="1">
      <c r="C73" s="9"/>
      <c r="D73" s="80"/>
    </row>
    <row r="74" spans="1:11">
      <c r="C74" s="10"/>
      <c r="D74" s="81"/>
    </row>
  </sheetData>
  <mergeCells count="14">
    <mergeCell ref="C71:J71"/>
    <mergeCell ref="C69:J69"/>
    <mergeCell ref="C68:J68"/>
    <mergeCell ref="C1:E1"/>
    <mergeCell ref="C2:E2"/>
    <mergeCell ref="C57:C65"/>
    <mergeCell ref="C7:C14"/>
    <mergeCell ref="C15:C24"/>
    <mergeCell ref="C26:C35"/>
    <mergeCell ref="C36:C40"/>
    <mergeCell ref="C54:C56"/>
    <mergeCell ref="C41:C52"/>
    <mergeCell ref="C70:J70"/>
    <mergeCell ref="C67:D67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1.3.4.1</vt:lpstr>
      <vt:lpstr>'1.3.4.1'!_1Àrea_d_impressió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2010-07-29T15:10:50Z</cp:lastPrinted>
  <dcterms:created xsi:type="dcterms:W3CDTF">2007-06-26T14:30:44Z</dcterms:created>
  <dcterms:modified xsi:type="dcterms:W3CDTF">2011-09-20T11:30:46Z</dcterms:modified>
</cp:coreProperties>
</file>