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5940" windowWidth="19080" windowHeight="6150"/>
  </bookViews>
  <sheets>
    <sheet name="1.3.2.6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Y9" i="1"/>
  <c r="Z9"/>
  <c r="N9"/>
  <c r="W50" l="1"/>
  <c r="V50"/>
  <c r="U50"/>
  <c r="T50"/>
  <c r="S50"/>
  <c r="Q50"/>
  <c r="P50"/>
  <c r="O50"/>
  <c r="M50"/>
  <c r="L50"/>
  <c r="K50"/>
  <c r="J50"/>
  <c r="I50"/>
  <c r="H50"/>
  <c r="G50"/>
  <c r="F50"/>
  <c r="E50"/>
  <c r="D50"/>
  <c r="X49"/>
  <c r="R49"/>
  <c r="N49"/>
  <c r="X48"/>
  <c r="R48"/>
  <c r="N48"/>
  <c r="X47"/>
  <c r="R47"/>
  <c r="N47"/>
  <c r="X46"/>
  <c r="R46"/>
  <c r="N46"/>
  <c r="X45"/>
  <c r="R45"/>
  <c r="N45"/>
  <c r="X44"/>
  <c r="R44"/>
  <c r="N44"/>
  <c r="X43"/>
  <c r="R43"/>
  <c r="N43"/>
  <c r="X42"/>
  <c r="R42"/>
  <c r="N42"/>
  <c r="X41"/>
  <c r="R41"/>
  <c r="N41"/>
  <c r="X40"/>
  <c r="R40"/>
  <c r="N40"/>
  <c r="X39"/>
  <c r="R39"/>
  <c r="N39"/>
  <c r="X38"/>
  <c r="R38"/>
  <c r="N38"/>
  <c r="X37"/>
  <c r="R37"/>
  <c r="N37"/>
  <c r="X36"/>
  <c r="R36"/>
  <c r="N36"/>
  <c r="X35"/>
  <c r="R35"/>
  <c r="N35"/>
  <c r="X34"/>
  <c r="R34"/>
  <c r="N34"/>
  <c r="X33"/>
  <c r="R33"/>
  <c r="N33"/>
  <c r="X32"/>
  <c r="R32"/>
  <c r="N32"/>
  <c r="X31"/>
  <c r="R31"/>
  <c r="N31"/>
  <c r="X30"/>
  <c r="R30"/>
  <c r="N30"/>
  <c r="X29"/>
  <c r="R29"/>
  <c r="N29"/>
  <c r="X28"/>
  <c r="R28"/>
  <c r="N28"/>
  <c r="X27"/>
  <c r="R27"/>
  <c r="N27"/>
  <c r="X26"/>
  <c r="R26"/>
  <c r="N26"/>
  <c r="X25"/>
  <c r="R25"/>
  <c r="N25"/>
  <c r="X24"/>
  <c r="R24"/>
  <c r="N24"/>
  <c r="X23"/>
  <c r="R23"/>
  <c r="N23"/>
  <c r="X22"/>
  <c r="R22"/>
  <c r="N22"/>
  <c r="X21"/>
  <c r="R21"/>
  <c r="N21"/>
  <c r="X20"/>
  <c r="R20"/>
  <c r="N20"/>
  <c r="X19"/>
  <c r="R19"/>
  <c r="N19"/>
  <c r="X18"/>
  <c r="R18"/>
  <c r="N18"/>
  <c r="X17"/>
  <c r="R17"/>
  <c r="N17"/>
  <c r="X16"/>
  <c r="R16"/>
  <c r="N16"/>
  <c r="X15"/>
  <c r="R15"/>
  <c r="N15"/>
  <c r="X14"/>
  <c r="R14"/>
  <c r="N14"/>
  <c r="X13"/>
  <c r="R13"/>
  <c r="N13"/>
  <c r="X12"/>
  <c r="R12"/>
  <c r="N12"/>
  <c r="X11"/>
  <c r="R11"/>
  <c r="N11"/>
  <c r="X10"/>
  <c r="R10"/>
  <c r="N10"/>
  <c r="N50" s="1"/>
  <c r="X9"/>
  <c r="R9"/>
  <c r="R50" s="1"/>
  <c r="X50" l="1"/>
  <c r="Y10"/>
  <c r="Y12"/>
  <c r="Y15"/>
  <c r="Y17"/>
  <c r="Y19"/>
  <c r="Y21"/>
  <c r="Y23"/>
  <c r="Y25"/>
  <c r="Y27"/>
  <c r="Y29"/>
  <c r="Y31"/>
  <c r="Y33"/>
  <c r="Y35"/>
  <c r="Y37"/>
  <c r="Y39"/>
  <c r="Y41"/>
  <c r="Y43"/>
  <c r="Y45"/>
  <c r="Y47"/>
  <c r="Y49"/>
  <c r="Y13"/>
  <c r="Y11"/>
  <c r="Y14"/>
  <c r="Y16"/>
  <c r="Y18"/>
  <c r="Y20"/>
  <c r="Y22"/>
  <c r="Y24"/>
  <c r="Y26"/>
  <c r="Y28"/>
  <c r="Y30"/>
  <c r="Y32"/>
  <c r="Y34"/>
  <c r="Y36"/>
  <c r="Y38"/>
  <c r="Y40"/>
  <c r="Y42"/>
  <c r="Y44"/>
  <c r="Y46"/>
  <c r="Y48"/>
  <c r="Y50" l="1"/>
  <c r="Z23" s="1"/>
  <c r="Z39"/>
  <c r="Z29"/>
  <c r="Z40"/>
  <c r="Z37"/>
  <c r="Z18"/>
  <c r="Z43"/>
  <c r="Z27"/>
  <c r="Z11"/>
  <c r="Z12"/>
  <c r="Z28"/>
  <c r="Z44"/>
  <c r="Z30"/>
  <c r="Z17"/>
  <c r="Z41"/>
  <c r="Z26"/>
  <c r="Z48" l="1"/>
  <c r="Z13"/>
  <c r="Z47"/>
  <c r="Z42"/>
  <c r="Z49"/>
  <c r="Z33"/>
  <c r="Z46"/>
  <c r="Z14"/>
  <c r="Z36"/>
  <c r="Z20"/>
  <c r="Z21"/>
  <c r="Z19"/>
  <c r="Z35"/>
  <c r="Z34"/>
  <c r="Z45"/>
  <c r="Z25"/>
  <c r="Z22"/>
  <c r="Z38"/>
  <c r="Z24"/>
  <c r="Z32"/>
  <c r="Z16"/>
  <c r="Z15"/>
  <c r="Z31"/>
  <c r="Z10"/>
</calcChain>
</file>

<file path=xl/sharedStrings.xml><?xml version="1.0" encoding="utf-8"?>
<sst xmlns="http://schemas.openxmlformats.org/spreadsheetml/2006/main" count="78" uniqueCount="74">
  <si>
    <t>TOTAL CATALUNYA</t>
  </si>
  <si>
    <t>Vallès Oriental</t>
  </si>
  <si>
    <t>Vallès Occidental</t>
  </si>
  <si>
    <t>Vall d'Aran</t>
  </si>
  <si>
    <t>Urgell</t>
  </si>
  <si>
    <t>Terra Alta</t>
  </si>
  <si>
    <t>Tarragonès</t>
  </si>
  <si>
    <t>Solsonès</t>
  </si>
  <si>
    <t>Selva</t>
  </si>
  <si>
    <t>Segrià</t>
  </si>
  <si>
    <t>Segarra</t>
  </si>
  <si>
    <t>Ripollès</t>
  </si>
  <si>
    <t>Ribera d'Ebre</t>
  </si>
  <si>
    <t>Priorat</t>
  </si>
  <si>
    <t>Pla d'Urgell</t>
  </si>
  <si>
    <t>Pla de l'Estany</t>
  </si>
  <si>
    <t>Pallars Subirà</t>
  </si>
  <si>
    <t>Pallars Jussà</t>
  </si>
  <si>
    <t>Osona</t>
  </si>
  <si>
    <t>Noguera</t>
  </si>
  <si>
    <t>Montsià</t>
  </si>
  <si>
    <t>Maresme</t>
  </si>
  <si>
    <t>Gironès</t>
  </si>
  <si>
    <t>Garrotxa</t>
  </si>
  <si>
    <t>Garrigues</t>
  </si>
  <si>
    <t>Garraf</t>
  </si>
  <si>
    <t>Conca de Barberà</t>
  </si>
  <si>
    <t>Cerdanya</t>
  </si>
  <si>
    <t>Berguedà</t>
  </si>
  <si>
    <t>Barcelonès</t>
  </si>
  <si>
    <t>Baix Penedès</t>
  </si>
  <si>
    <t>Baix Llobregat</t>
  </si>
  <si>
    <t>Baix Empordà</t>
  </si>
  <si>
    <t>Baix Ebre</t>
  </si>
  <si>
    <t>Baix Camp</t>
  </si>
  <si>
    <t>Bages</t>
  </si>
  <si>
    <t>Anoia</t>
  </si>
  <si>
    <t>Alta Ribagorça</t>
  </si>
  <si>
    <t>Alt Urgell</t>
  </si>
  <si>
    <t>Alt Penedès</t>
  </si>
  <si>
    <t>Alt Empordà</t>
  </si>
  <si>
    <t>Alt Camp</t>
  </si>
  <si>
    <t>Total</t>
  </si>
  <si>
    <t>390 ESAB</t>
  </si>
  <si>
    <t>290 ETSAV</t>
  </si>
  <si>
    <t>340 EPSEVG</t>
  </si>
  <si>
    <t>370 EUOOT</t>
  </si>
  <si>
    <t>220 ETSEIAT</t>
  </si>
  <si>
    <t>162 CFIS</t>
  </si>
  <si>
    <t>310 EPSEB</t>
  </si>
  <si>
    <t>280 FNB</t>
  </si>
  <si>
    <t>270 
FIB</t>
  </si>
  <si>
    <t>250 ETSECCPB</t>
  </si>
  <si>
    <t>240 ETSEIB</t>
  </si>
  <si>
    <t>230 ETSETB</t>
  </si>
  <si>
    <t>210 ETSAB</t>
  </si>
  <si>
    <t>200 FME</t>
  </si>
  <si>
    <t>Vallès</t>
  </si>
  <si>
    <t>Manresa</t>
  </si>
  <si>
    <t>Vilanova</t>
  </si>
  <si>
    <t>Terrassa</t>
  </si>
  <si>
    <t>Barcelona</t>
  </si>
  <si>
    <t>% vs Total</t>
  </si>
  <si>
    <t>Campus</t>
  </si>
  <si>
    <t>Comarca</t>
  </si>
  <si>
    <r>
      <t xml:space="preserve">820 EUETIB </t>
    </r>
    <r>
      <rPr>
        <b/>
        <vertAlign val="superscript"/>
        <sz val="10"/>
        <color theme="0"/>
        <rFont val="Arial"/>
        <family val="2"/>
      </rPr>
      <t>(2)</t>
    </r>
  </si>
  <si>
    <t>1.3.2 Estudiantat matriculat de 1r i 2n cicles i graus</t>
  </si>
  <si>
    <t>320 EET</t>
  </si>
  <si>
    <t>300 EETAC</t>
  </si>
  <si>
    <t>330 EPSEM</t>
  </si>
  <si>
    <t>Dades a maig de 2011</t>
  </si>
  <si>
    <r>
      <t>(1)</t>
    </r>
    <r>
      <rPr>
        <sz val="8"/>
        <color rgb="FF376091"/>
        <rFont val="Arial"/>
        <family val="2"/>
      </rPr>
      <t xml:space="preserve"> Estudiants amb residència familiar a Catalunya</t>
    </r>
  </si>
  <si>
    <r>
      <t>(2)</t>
    </r>
    <r>
      <rPr>
        <sz val="8"/>
        <color rgb="FF376091"/>
        <rFont val="Arial"/>
        <family val="2"/>
      </rPr>
      <t xml:space="preserve"> Centre Adscrit a  la UPC.</t>
    </r>
  </si>
  <si>
    <r>
      <t>1.3.2.6 DISTRIBUCIÓ DE L'ESTUDIANTAT CATALÀ PER COMARQUES I CAMPUS</t>
    </r>
    <r>
      <rPr>
        <b/>
        <vertAlign val="superscript"/>
        <sz val="10"/>
        <color rgb="FF003366"/>
        <rFont val="Arial"/>
        <family val="2"/>
      </rPr>
      <t xml:space="preserve"> (1)</t>
    </r>
    <r>
      <rPr>
        <b/>
        <sz val="10"/>
        <color rgb="FF003366"/>
        <rFont val="Arial"/>
        <family val="2"/>
      </rPr>
      <t>. CENTRES PROPIS</t>
    </r>
  </si>
</sst>
</file>

<file path=xl/styles.xml><?xml version="1.0" encoding="utf-8"?>
<styleSheet xmlns="http://schemas.openxmlformats.org/spreadsheetml/2006/main">
  <numFmts count="2">
    <numFmt numFmtId="164" formatCode="_(#,##0_);_(\(#,##0\);_(&quot;-&quot;_);_(@_)"/>
    <numFmt numFmtId="165" formatCode="0.0%"/>
  </numFmts>
  <fonts count="19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rgb="FF376091"/>
      <name val="Arial"/>
      <family val="2"/>
    </font>
    <font>
      <sz val="8"/>
      <color rgb="FF376091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3" fontId="4" fillId="3" borderId="0" applyNumberFormat="0">
      <alignment vertical="center"/>
    </xf>
    <xf numFmtId="0" fontId="3" fillId="3" borderId="5" applyNumberFormat="0" applyFont="0" applyFill="0" applyAlignment="0" applyProtection="0"/>
    <xf numFmtId="3" fontId="4" fillId="5" borderId="6" applyNumberFormat="0">
      <alignment vertical="center"/>
    </xf>
    <xf numFmtId="3" fontId="4" fillId="7" borderId="6" applyNumberFormat="0">
      <alignment vertical="center"/>
    </xf>
    <xf numFmtId="0" fontId="6" fillId="8" borderId="6">
      <alignment horizontal="center" vertical="center" wrapText="1"/>
    </xf>
    <xf numFmtId="0" fontId="1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7" fillId="0" borderId="13" applyNumberFormat="0" applyFont="0" applyFill="0" applyAlignment="0" applyProtection="0">
      <alignment horizontal="center" vertical="top" wrapText="1"/>
    </xf>
    <xf numFmtId="0" fontId="8" fillId="0" borderId="1" applyNumberFormat="0" applyFont="0" applyFill="0" applyAlignment="0" applyProtection="0"/>
    <xf numFmtId="0" fontId="8" fillId="0" borderId="7" applyNumberFormat="0" applyFont="0" applyFill="0" applyAlignment="0" applyProtection="0"/>
    <xf numFmtId="0" fontId="8" fillId="0" borderId="3" applyNumberFormat="0" applyFont="0" applyFill="0" applyAlignment="0" applyProtection="0"/>
    <xf numFmtId="4" fontId="6" fillId="8" borderId="6">
      <alignment horizontal="left" vertical="center"/>
    </xf>
    <xf numFmtId="0" fontId="5" fillId="8" borderId="6">
      <alignment horizontal="left"/>
    </xf>
    <xf numFmtId="0" fontId="5" fillId="3" borderId="6">
      <alignment horizontal="left"/>
    </xf>
    <xf numFmtId="0" fontId="5" fillId="6" borderId="6">
      <alignment horizontal="left"/>
    </xf>
    <xf numFmtId="0" fontId="5" fillId="4" borderId="6">
      <alignment horizontal="left" vertical="center"/>
    </xf>
    <xf numFmtId="0" fontId="2" fillId="2" borderId="0">
      <alignment horizontal="left" vertical="center"/>
    </xf>
    <xf numFmtId="4" fontId="4" fillId="3" borderId="6" applyNumberFormat="0">
      <alignment vertical="center"/>
    </xf>
    <xf numFmtId="4" fontId="4" fillId="6" borderId="6" applyNumberFormat="0">
      <alignment vertical="center"/>
    </xf>
    <xf numFmtId="0" fontId="4" fillId="9" borderId="6">
      <alignment horizontal="left" vertical="center"/>
    </xf>
    <xf numFmtId="0" fontId="6" fillId="10" borderId="6">
      <alignment horizontal="center" vertical="center"/>
    </xf>
    <xf numFmtId="4" fontId="5" fillId="6" borderId="6" applyNumberFormat="0">
      <alignment vertical="center"/>
    </xf>
    <xf numFmtId="0" fontId="6" fillId="8" borderId="6">
      <alignment horizontal="center" vertical="center"/>
    </xf>
    <xf numFmtId="4" fontId="5" fillId="4" borderId="6" applyNumberFormat="0">
      <alignment vertical="center"/>
    </xf>
    <xf numFmtId="4" fontId="5" fillId="8" borderId="6" applyNumberFormat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43">
    <xf numFmtId="0" fontId="0" fillId="0" borderId="0" xfId="0"/>
    <xf numFmtId="0" fontId="9" fillId="0" borderId="0" xfId="0" applyFont="1" applyFill="1"/>
    <xf numFmtId="0" fontId="9" fillId="2" borderId="0" xfId="0" applyFont="1" applyFill="1"/>
    <xf numFmtId="0" fontId="10" fillId="9" borderId="10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10" fontId="9" fillId="2" borderId="0" xfId="0" applyNumberFormat="1" applyFont="1" applyFill="1"/>
    <xf numFmtId="0" fontId="13" fillId="2" borderId="0" xfId="0" applyFont="1" applyFill="1"/>
    <xf numFmtId="164" fontId="9" fillId="2" borderId="0" xfId="0" applyNumberFormat="1" applyFont="1" applyFill="1"/>
    <xf numFmtId="0" fontId="9" fillId="2" borderId="14" xfId="13" applyFont="1" applyFill="1" applyBorder="1" applyAlignment="1"/>
    <xf numFmtId="0" fontId="9" fillId="2" borderId="15" xfId="12" applyFont="1" applyFill="1" applyBorder="1"/>
    <xf numFmtId="0" fontId="9" fillId="2" borderId="16" xfId="11" applyFont="1" applyFill="1" applyBorder="1"/>
    <xf numFmtId="0" fontId="9" fillId="2" borderId="17" xfId="7" applyFont="1" applyFill="1" applyBorder="1"/>
    <xf numFmtId="0" fontId="9" fillId="2" borderId="19" xfId="5" applyFont="1" applyFill="1" applyBorder="1"/>
    <xf numFmtId="0" fontId="14" fillId="11" borderId="18" xfId="8" applyNumberFormat="1" applyFont="1" applyFill="1" applyBorder="1">
      <alignment vertical="center"/>
    </xf>
    <xf numFmtId="164" fontId="9" fillId="14" borderId="18" xfId="8" applyNumberFormat="1" applyFont="1" applyFill="1" applyBorder="1">
      <alignment vertical="center"/>
    </xf>
    <xf numFmtId="164" fontId="14" fillId="13" borderId="18" xfId="8" applyNumberFormat="1" applyFont="1" applyFill="1" applyBorder="1">
      <alignment vertical="center"/>
    </xf>
    <xf numFmtId="164" fontId="14" fillId="11" borderId="18" xfId="8" applyNumberFormat="1" applyFont="1" applyFill="1" applyBorder="1">
      <alignment vertical="center"/>
    </xf>
    <xf numFmtId="165" fontId="14" fillId="13" borderId="18" xfId="1" applyNumberFormat="1" applyFont="1" applyFill="1" applyBorder="1" applyAlignment="1">
      <alignment vertical="center"/>
    </xf>
    <xf numFmtId="0" fontId="14" fillId="11" borderId="18" xfId="9" applyNumberFormat="1" applyFont="1" applyFill="1" applyBorder="1">
      <alignment vertical="center"/>
    </xf>
    <xf numFmtId="164" fontId="9" fillId="15" borderId="18" xfId="9" applyNumberFormat="1" applyFont="1" applyFill="1" applyBorder="1">
      <alignment vertical="center"/>
    </xf>
    <xf numFmtId="164" fontId="14" fillId="13" borderId="18" xfId="9" applyNumberFormat="1" applyFont="1" applyFill="1" applyBorder="1">
      <alignment vertical="center"/>
    </xf>
    <xf numFmtId="164" fontId="14" fillId="11" borderId="18" xfId="9" applyNumberFormat="1" applyFont="1" applyFill="1" applyBorder="1">
      <alignment vertical="center"/>
    </xf>
    <xf numFmtId="0" fontId="14" fillId="11" borderId="18" xfId="6" applyNumberFormat="1" applyFont="1" applyFill="1" applyBorder="1">
      <alignment vertical="center"/>
    </xf>
    <xf numFmtId="164" fontId="14" fillId="11" borderId="18" xfId="6" applyNumberFormat="1" applyFont="1" applyFill="1" applyBorder="1">
      <alignment vertical="center"/>
    </xf>
    <xf numFmtId="164" fontId="10" fillId="12" borderId="18" xfId="6" applyNumberFormat="1" applyFont="1" applyFill="1" applyBorder="1">
      <alignment vertical="center"/>
    </xf>
    <xf numFmtId="0" fontId="9" fillId="2" borderId="20" xfId="4" applyFont="1" applyFill="1" applyBorder="1"/>
    <xf numFmtId="0" fontId="9" fillId="2" borderId="21" xfId="3" applyFont="1" applyFill="1" applyBorder="1"/>
    <xf numFmtId="0" fontId="9" fillId="2" borderId="22" xfId="2" applyFont="1" applyFill="1" applyBorder="1"/>
    <xf numFmtId="0" fontId="14" fillId="11" borderId="18" xfId="10" applyFont="1" applyFill="1" applyBorder="1">
      <alignment horizontal="center" vertical="center" wrapText="1"/>
    </xf>
    <xf numFmtId="0" fontId="14" fillId="11" borderId="18" xfId="10" applyFont="1" applyFill="1" applyBorder="1">
      <alignment horizontal="center" vertical="center" wrapText="1"/>
    </xf>
    <xf numFmtId="0" fontId="12" fillId="2" borderId="24" xfId="6" applyNumberFormat="1" applyFont="1" applyFill="1" applyBorder="1" applyAlignment="1">
      <alignment vertical="center"/>
    </xf>
    <xf numFmtId="0" fontId="12" fillId="2" borderId="25" xfId="6" applyNumberFormat="1" applyFont="1" applyFill="1" applyBorder="1" applyAlignment="1">
      <alignment vertical="center"/>
    </xf>
    <xf numFmtId="0" fontId="13" fillId="2" borderId="24" xfId="6" applyNumberFormat="1" applyFont="1" applyFill="1" applyBorder="1" applyAlignment="1">
      <alignment vertical="center"/>
    </xf>
    <xf numFmtId="0" fontId="13" fillId="2" borderId="25" xfId="6" applyNumberFormat="1" applyFont="1" applyFill="1" applyBorder="1" applyAlignment="1">
      <alignment vertical="center"/>
    </xf>
    <xf numFmtId="0" fontId="16" fillId="2" borderId="23" xfId="6" applyNumberFormat="1" applyFont="1" applyFill="1" applyBorder="1" applyAlignment="1">
      <alignment vertical="center"/>
    </xf>
    <xf numFmtId="0" fontId="17" fillId="2" borderId="23" xfId="6" applyNumberFormat="1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0" fontId="18" fillId="2" borderId="0" xfId="0" applyFont="1" applyFill="1"/>
    <xf numFmtId="0" fontId="10" fillId="9" borderId="12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0" fontId="14" fillId="11" borderId="18" xfId="10" applyFont="1" applyFill="1" applyBorder="1">
      <alignment horizontal="center" vertical="center" wrapText="1"/>
    </xf>
    <xf numFmtId="0" fontId="14" fillId="11" borderId="18" xfId="10" applyFont="1" applyFill="1" applyBorder="1" applyAlignment="1">
      <alignment horizontal="center" vertical="center" wrapText="1"/>
    </xf>
  </cellXfs>
  <cellStyles count="35">
    <cellStyle name="BodeExteior" xfId="14"/>
    <cellStyle name="BordeEsqDI" xfId="2"/>
    <cellStyle name="BordeEsqDI 2" xfId="15"/>
    <cellStyle name="BordeEsqDS" xfId="11"/>
    <cellStyle name="BordeEsqDS 2" xfId="16"/>
    <cellStyle name="BordeEsqII" xfId="4"/>
    <cellStyle name="BordeEsqII 2" xfId="17"/>
    <cellStyle name="BordeEsqIS" xfId="13"/>
    <cellStyle name="BordeTablaDer" xfId="5"/>
    <cellStyle name="BordeTablaInf" xfId="3"/>
    <cellStyle name="BordeTablaIzq" xfId="7"/>
    <cellStyle name="BordeTablaSup" xfId="12"/>
    <cellStyle name="CMenuIzq" xfId="18"/>
    <cellStyle name="CMenuIzqTotal" xfId="19"/>
    <cellStyle name="CMenuIzqTotal0" xfId="20"/>
    <cellStyle name="CMenuIzqTotal1" xfId="21"/>
    <cellStyle name="CMenuIzqTotal2" xfId="22"/>
    <cellStyle name="comentario" xfId="23"/>
    <cellStyle name="fColor1" xfId="8"/>
    <cellStyle name="fColor2" xfId="9"/>
    <cellStyle name="fColor3" xfId="24"/>
    <cellStyle name="fColor4" xfId="25"/>
    <cellStyle name="fSubTitulo" xfId="26"/>
    <cellStyle name="fTitularOscura" xfId="27"/>
    <cellStyle name="fTitulo" xfId="10"/>
    <cellStyle name="fTotal0" xfId="6"/>
    <cellStyle name="fTotal1" xfId="28"/>
    <cellStyle name="fTotal1Columna" xfId="29"/>
    <cellStyle name="fTotal2" xfId="30"/>
    <cellStyle name="fTotal3" xfId="31"/>
    <cellStyle name="Normal" xfId="0" builtinId="0"/>
    <cellStyle name="Normal 2" xfId="32"/>
    <cellStyle name="Percentual" xfId="1" builtinId="5"/>
    <cellStyle name="Percentual 2" xfId="33"/>
    <cellStyle name="SinEstilo" xfId="34"/>
  </cellStyles>
  <dxfs count="0"/>
  <tableStyles count="0" defaultTableStyle="TableStyleMedium9" defaultPivotStyle="PivotStyleLight16"/>
  <colors>
    <mruColors>
      <color rgb="FF376091"/>
      <color rgb="FFBB139B"/>
      <color rgb="FF6E97C8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55</xdr:row>
      <xdr:rowOff>137585</xdr:rowOff>
    </xdr:from>
    <xdr:to>
      <xdr:col>11</xdr:col>
      <xdr:colOff>190499</xdr:colOff>
      <xdr:row>94</xdr:row>
      <xdr:rowOff>42334</xdr:rowOff>
    </xdr:to>
    <xdr:pic>
      <xdr:nvPicPr>
        <xdr:cNvPr id="4" name="Imatge 3" descr="Apartat-1326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0" y="12795252"/>
          <a:ext cx="6095999" cy="609599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AE\APAE-COMU\Estad&#237;stiques%20internes\LLIBREDA\Lldades%202009\Dades%20externes%20rebudes\montse\1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2.3"/>
      <sheetName val="132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25">
          <cell r="G25" t="str">
            <v>% Dones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topLeftCell="A53" zoomScale="90" zoomScaleNormal="90" workbookViewId="0">
      <selection activeCell="M68" sqref="M68"/>
    </sheetView>
  </sheetViews>
  <sheetFormatPr defaultColWidth="11.42578125" defaultRowHeight="12.75"/>
  <cols>
    <col min="1" max="1" width="2.7109375" style="2" customWidth="1"/>
    <col min="2" max="2" width="0.5703125" style="2" customWidth="1"/>
    <col min="3" max="3" width="18.7109375" style="2" customWidth="1"/>
    <col min="4" max="4" width="7.7109375" style="2" customWidth="1"/>
    <col min="5" max="5" width="8.28515625" style="2" customWidth="1"/>
    <col min="6" max="6" width="9.140625" style="2" bestFit="1" customWidth="1"/>
    <col min="7" max="7" width="8.7109375" style="2" customWidth="1"/>
    <col min="8" max="8" width="11.140625" style="2" bestFit="1" customWidth="1"/>
    <col min="9" max="9" width="8.5703125" style="2" customWidth="1"/>
    <col min="10" max="10" width="7.5703125" style="2" customWidth="1"/>
    <col min="11" max="11" width="9" style="2" customWidth="1"/>
    <col min="12" max="12" width="10.28515625" style="2" customWidth="1"/>
    <col min="13" max="13" width="8" style="2" customWidth="1"/>
    <col min="14" max="14" width="9.5703125" style="2" customWidth="1"/>
    <col min="15" max="15" width="9.140625" style="2" customWidth="1"/>
    <col min="16" max="16" width="7.42578125" style="2" customWidth="1"/>
    <col min="17" max="17" width="9.28515625" style="2" customWidth="1"/>
    <col min="18" max="18" width="7" style="2" customWidth="1"/>
    <col min="19" max="19" width="9.85546875" style="2" customWidth="1"/>
    <col min="20" max="20" width="10" style="2" customWidth="1"/>
    <col min="21" max="21" width="9.7109375" style="2" customWidth="1"/>
    <col min="22" max="22" width="9.7109375" style="2" bestFit="1" customWidth="1"/>
    <col min="23" max="23" width="9" style="2" customWidth="1"/>
    <col min="24" max="24" width="9.7109375" style="2" customWidth="1"/>
    <col min="25" max="25" width="9.140625" style="2" customWidth="1"/>
    <col min="26" max="26" width="10" style="2" bestFit="1" customWidth="1"/>
    <col min="27" max="27" width="0.5703125" style="2" customWidth="1"/>
    <col min="28" max="16384" width="11.42578125" style="2"/>
  </cols>
  <sheetData>
    <row r="1" spans="1:28" ht="14.25" thickTop="1" thickBot="1">
      <c r="A1" s="1"/>
      <c r="C1" s="38" t="s">
        <v>66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3"/>
    </row>
    <row r="2" spans="1:28" ht="15.75" thickTop="1" thickBot="1">
      <c r="C2" s="36" t="s">
        <v>73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</row>
    <row r="3" spans="1:28" ht="13.5" thickTop="1">
      <c r="C3" s="37"/>
    </row>
    <row r="5" spans="1:28" ht="3.9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1:28" ht="20.100000000000001" customHeight="1">
      <c r="B6" s="11"/>
      <c r="C6" s="41" t="s">
        <v>64</v>
      </c>
      <c r="D6" s="42" t="s">
        <v>63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1" t="s">
        <v>42</v>
      </c>
      <c r="Z6" s="41" t="s">
        <v>62</v>
      </c>
      <c r="AA6" s="12"/>
    </row>
    <row r="7" spans="1:28" ht="26.25" customHeight="1">
      <c r="B7" s="11"/>
      <c r="C7" s="41"/>
      <c r="D7" s="41" t="s">
        <v>61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 t="s">
        <v>60</v>
      </c>
      <c r="P7" s="41"/>
      <c r="Q7" s="41"/>
      <c r="R7" s="41"/>
      <c r="S7" s="28" t="s">
        <v>59</v>
      </c>
      <c r="T7" s="28" t="s">
        <v>58</v>
      </c>
      <c r="U7" s="28" t="s">
        <v>57</v>
      </c>
      <c r="V7" s="42" t="s">
        <v>31</v>
      </c>
      <c r="W7" s="42"/>
      <c r="X7" s="42"/>
      <c r="Y7" s="41"/>
      <c r="Z7" s="41"/>
      <c r="AA7" s="12"/>
    </row>
    <row r="8" spans="1:28" ht="31.5" customHeight="1">
      <c r="B8" s="11"/>
      <c r="C8" s="41"/>
      <c r="D8" s="28" t="s">
        <v>56</v>
      </c>
      <c r="E8" s="28" t="s">
        <v>55</v>
      </c>
      <c r="F8" s="28" t="s">
        <v>54</v>
      </c>
      <c r="G8" s="28" t="s">
        <v>53</v>
      </c>
      <c r="H8" s="28" t="s">
        <v>52</v>
      </c>
      <c r="I8" s="29" t="s">
        <v>51</v>
      </c>
      <c r="J8" s="28" t="s">
        <v>50</v>
      </c>
      <c r="K8" s="28" t="s">
        <v>49</v>
      </c>
      <c r="L8" s="28" t="s">
        <v>65</v>
      </c>
      <c r="M8" s="28" t="s">
        <v>48</v>
      </c>
      <c r="N8" s="28" t="s">
        <v>42</v>
      </c>
      <c r="O8" s="28" t="s">
        <v>47</v>
      </c>
      <c r="P8" s="29" t="s">
        <v>67</v>
      </c>
      <c r="Q8" s="28" t="s">
        <v>46</v>
      </c>
      <c r="R8" s="28" t="s">
        <v>42</v>
      </c>
      <c r="S8" s="28" t="s">
        <v>45</v>
      </c>
      <c r="T8" s="29" t="s">
        <v>69</v>
      </c>
      <c r="U8" s="28" t="s">
        <v>44</v>
      </c>
      <c r="V8" s="29" t="s">
        <v>68</v>
      </c>
      <c r="W8" s="28" t="s">
        <v>43</v>
      </c>
      <c r="X8" s="28" t="s">
        <v>42</v>
      </c>
      <c r="Y8" s="41"/>
      <c r="Z8" s="41"/>
      <c r="AA8" s="12"/>
    </row>
    <row r="9" spans="1:28" ht="20.100000000000001" customHeight="1">
      <c r="B9" s="11"/>
      <c r="C9" s="13" t="s">
        <v>41</v>
      </c>
      <c r="D9" s="14">
        <v>0</v>
      </c>
      <c r="E9" s="14">
        <v>3</v>
      </c>
      <c r="F9" s="14">
        <v>5</v>
      </c>
      <c r="G9" s="14">
        <v>6</v>
      </c>
      <c r="H9" s="14">
        <v>4</v>
      </c>
      <c r="I9" s="14">
        <v>1</v>
      </c>
      <c r="J9" s="14">
        <v>1</v>
      </c>
      <c r="K9" s="14">
        <v>6</v>
      </c>
      <c r="L9" s="14">
        <v>3</v>
      </c>
      <c r="M9" s="14">
        <v>0</v>
      </c>
      <c r="N9" s="15">
        <f>SUM(D9:M9)</f>
        <v>29</v>
      </c>
      <c r="O9" s="14">
        <v>3</v>
      </c>
      <c r="P9" s="14">
        <v>2</v>
      </c>
      <c r="Q9" s="14">
        <v>0</v>
      </c>
      <c r="R9" s="15">
        <f t="shared" ref="R9:R49" si="0">SUM(O9:Q9)</f>
        <v>5</v>
      </c>
      <c r="S9" s="14">
        <v>4</v>
      </c>
      <c r="T9" s="14">
        <v>1</v>
      </c>
      <c r="U9" s="14">
        <v>1</v>
      </c>
      <c r="V9" s="14">
        <v>0</v>
      </c>
      <c r="W9" s="14">
        <v>1</v>
      </c>
      <c r="X9" s="15">
        <f t="shared" ref="X9:X49" si="1">SUM(V9:W9)</f>
        <v>1</v>
      </c>
      <c r="Y9" s="16">
        <f>+X9+U9+T9+S9+R9+N9</f>
        <v>41</v>
      </c>
      <c r="Z9" s="17">
        <f>+Y9/$Y$50</f>
        <v>1.6146182018666562E-3</v>
      </c>
      <c r="AA9" s="12"/>
    </row>
    <row r="10" spans="1:28" ht="20.100000000000001" customHeight="1">
      <c r="B10" s="11"/>
      <c r="C10" s="18" t="s">
        <v>40</v>
      </c>
      <c r="D10" s="19">
        <v>1</v>
      </c>
      <c r="E10" s="19">
        <v>19</v>
      </c>
      <c r="F10" s="19">
        <v>10</v>
      </c>
      <c r="G10" s="19">
        <v>12</v>
      </c>
      <c r="H10" s="19">
        <v>15</v>
      </c>
      <c r="I10" s="19">
        <v>3</v>
      </c>
      <c r="J10" s="19">
        <v>8</v>
      </c>
      <c r="K10" s="19">
        <v>9</v>
      </c>
      <c r="L10" s="19">
        <v>6</v>
      </c>
      <c r="M10" s="19">
        <v>3</v>
      </c>
      <c r="N10" s="20">
        <f t="shared" ref="N10:N49" si="2">SUM(D10:M10)</f>
        <v>86</v>
      </c>
      <c r="O10" s="19">
        <v>10</v>
      </c>
      <c r="P10" s="19">
        <v>5</v>
      </c>
      <c r="Q10" s="19">
        <v>2</v>
      </c>
      <c r="R10" s="20">
        <f t="shared" si="0"/>
        <v>17</v>
      </c>
      <c r="S10" s="19">
        <v>1</v>
      </c>
      <c r="T10" s="19">
        <v>1</v>
      </c>
      <c r="U10" s="19">
        <v>3</v>
      </c>
      <c r="V10" s="19">
        <v>7</v>
      </c>
      <c r="W10" s="19">
        <v>2</v>
      </c>
      <c r="X10" s="20">
        <f t="shared" si="1"/>
        <v>9</v>
      </c>
      <c r="Y10" s="21">
        <f t="shared" ref="Y10:Y49" si="3">+X10+U10+T10+S10+R10+N10</f>
        <v>117</v>
      </c>
      <c r="Z10" s="17">
        <f t="shared" ref="Z10:Z49" si="4">+Y10/$Y$50</f>
        <v>4.6075690150828965E-3</v>
      </c>
      <c r="AA10" s="12"/>
    </row>
    <row r="11" spans="1:28" ht="20.100000000000001" customHeight="1">
      <c r="B11" s="11"/>
      <c r="C11" s="13" t="s">
        <v>39</v>
      </c>
      <c r="D11" s="14">
        <v>3</v>
      </c>
      <c r="E11" s="14">
        <v>28</v>
      </c>
      <c r="F11" s="14">
        <v>15</v>
      </c>
      <c r="G11" s="14">
        <v>43</v>
      </c>
      <c r="H11" s="14">
        <v>19</v>
      </c>
      <c r="I11" s="14">
        <v>34</v>
      </c>
      <c r="J11" s="14">
        <v>7</v>
      </c>
      <c r="K11" s="14">
        <v>30</v>
      </c>
      <c r="L11" s="14">
        <v>40</v>
      </c>
      <c r="M11" s="14">
        <v>0</v>
      </c>
      <c r="N11" s="15">
        <f t="shared" si="2"/>
        <v>219</v>
      </c>
      <c r="O11" s="14">
        <v>26</v>
      </c>
      <c r="P11" s="14">
        <v>0</v>
      </c>
      <c r="Q11" s="14">
        <v>6</v>
      </c>
      <c r="R11" s="15">
        <f t="shared" si="0"/>
        <v>32</v>
      </c>
      <c r="S11" s="14">
        <v>111</v>
      </c>
      <c r="T11" s="14">
        <v>1</v>
      </c>
      <c r="U11" s="14">
        <v>4</v>
      </c>
      <c r="V11" s="14">
        <v>11</v>
      </c>
      <c r="W11" s="14">
        <v>10</v>
      </c>
      <c r="X11" s="15">
        <f t="shared" si="1"/>
        <v>21</v>
      </c>
      <c r="Y11" s="16">
        <f t="shared" si="3"/>
        <v>388</v>
      </c>
      <c r="Z11" s="17">
        <f t="shared" si="4"/>
        <v>1.5279801520103966E-2</v>
      </c>
      <c r="AA11" s="12"/>
    </row>
    <row r="12" spans="1:28" ht="20.100000000000001" customHeight="1">
      <c r="B12" s="11"/>
      <c r="C12" s="18" t="s">
        <v>38</v>
      </c>
      <c r="D12" s="19">
        <v>0</v>
      </c>
      <c r="E12" s="19">
        <v>8</v>
      </c>
      <c r="F12" s="19">
        <v>5</v>
      </c>
      <c r="G12" s="19">
        <v>6</v>
      </c>
      <c r="H12" s="19">
        <v>6</v>
      </c>
      <c r="I12" s="19">
        <v>4</v>
      </c>
      <c r="J12" s="19">
        <v>0</v>
      </c>
      <c r="K12" s="19">
        <v>6</v>
      </c>
      <c r="L12" s="19">
        <v>10</v>
      </c>
      <c r="M12" s="19">
        <v>0</v>
      </c>
      <c r="N12" s="20">
        <f t="shared" si="2"/>
        <v>45</v>
      </c>
      <c r="O12" s="19">
        <v>7</v>
      </c>
      <c r="P12" s="19">
        <v>2</v>
      </c>
      <c r="Q12" s="19">
        <v>1</v>
      </c>
      <c r="R12" s="20">
        <f t="shared" si="0"/>
        <v>10</v>
      </c>
      <c r="S12" s="19">
        <v>1</v>
      </c>
      <c r="T12" s="19">
        <v>1</v>
      </c>
      <c r="U12" s="19">
        <v>3</v>
      </c>
      <c r="V12" s="19">
        <v>2</v>
      </c>
      <c r="W12" s="19">
        <v>0</v>
      </c>
      <c r="X12" s="20">
        <f t="shared" si="1"/>
        <v>2</v>
      </c>
      <c r="Y12" s="21">
        <f t="shared" si="3"/>
        <v>62</v>
      </c>
      <c r="Z12" s="17">
        <f t="shared" si="4"/>
        <v>2.4416177686764069E-3</v>
      </c>
      <c r="AA12" s="12"/>
    </row>
    <row r="13" spans="1:28" ht="20.100000000000001" customHeight="1">
      <c r="B13" s="11"/>
      <c r="C13" s="18" t="s">
        <v>37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14">
        <v>0</v>
      </c>
      <c r="J13" s="14">
        <v>0</v>
      </c>
      <c r="K13" s="14">
        <v>2</v>
      </c>
      <c r="L13" s="14">
        <v>2</v>
      </c>
      <c r="M13" s="14">
        <v>0</v>
      </c>
      <c r="N13" s="15">
        <f t="shared" si="2"/>
        <v>5</v>
      </c>
      <c r="O13" s="14">
        <v>2</v>
      </c>
      <c r="P13" s="14">
        <v>0</v>
      </c>
      <c r="Q13" s="14">
        <v>0</v>
      </c>
      <c r="R13" s="15">
        <f t="shared" si="0"/>
        <v>2</v>
      </c>
      <c r="S13" s="14">
        <v>0</v>
      </c>
      <c r="T13" s="14">
        <v>0</v>
      </c>
      <c r="U13" s="14">
        <v>0</v>
      </c>
      <c r="V13" s="14">
        <v>0</v>
      </c>
      <c r="W13" s="14">
        <v>1</v>
      </c>
      <c r="X13" s="20">
        <f t="shared" si="1"/>
        <v>1</v>
      </c>
      <c r="Y13" s="21">
        <f t="shared" si="3"/>
        <v>8</v>
      </c>
      <c r="Z13" s="17">
        <f t="shared" si="4"/>
        <v>3.150474540227622E-4</v>
      </c>
      <c r="AA13" s="12"/>
    </row>
    <row r="14" spans="1:28" ht="20.100000000000001" customHeight="1">
      <c r="B14" s="11"/>
      <c r="C14" s="13" t="s">
        <v>36</v>
      </c>
      <c r="D14" s="19">
        <v>1</v>
      </c>
      <c r="E14" s="19">
        <v>28</v>
      </c>
      <c r="F14" s="19">
        <v>28</v>
      </c>
      <c r="G14" s="19">
        <v>40</v>
      </c>
      <c r="H14" s="19">
        <v>24</v>
      </c>
      <c r="I14" s="19">
        <v>33</v>
      </c>
      <c r="J14" s="19">
        <v>8</v>
      </c>
      <c r="K14" s="19">
        <v>58</v>
      </c>
      <c r="L14" s="19">
        <v>50</v>
      </c>
      <c r="M14" s="19">
        <v>2</v>
      </c>
      <c r="N14" s="20">
        <f t="shared" si="2"/>
        <v>272</v>
      </c>
      <c r="O14" s="19">
        <v>37</v>
      </c>
      <c r="P14" s="19">
        <v>9</v>
      </c>
      <c r="Q14" s="19">
        <v>6</v>
      </c>
      <c r="R14" s="20">
        <f t="shared" si="0"/>
        <v>52</v>
      </c>
      <c r="S14" s="19">
        <v>20</v>
      </c>
      <c r="T14" s="19">
        <v>56</v>
      </c>
      <c r="U14" s="19">
        <v>10</v>
      </c>
      <c r="V14" s="19">
        <v>11</v>
      </c>
      <c r="W14" s="19">
        <v>10</v>
      </c>
      <c r="X14" s="15">
        <f t="shared" si="1"/>
        <v>21</v>
      </c>
      <c r="Y14" s="16">
        <f t="shared" si="3"/>
        <v>431</v>
      </c>
      <c r="Z14" s="17">
        <f t="shared" si="4"/>
        <v>1.6973181585476314E-2</v>
      </c>
      <c r="AA14" s="12"/>
    </row>
    <row r="15" spans="1:28" ht="20.100000000000001" customHeight="1">
      <c r="B15" s="11"/>
      <c r="C15" s="18" t="s">
        <v>35</v>
      </c>
      <c r="D15" s="14">
        <v>3</v>
      </c>
      <c r="E15" s="14">
        <v>26</v>
      </c>
      <c r="F15" s="14">
        <v>21</v>
      </c>
      <c r="G15" s="14">
        <v>37</v>
      </c>
      <c r="H15" s="14">
        <v>27</v>
      </c>
      <c r="I15" s="14">
        <v>21</v>
      </c>
      <c r="J15" s="14">
        <v>3</v>
      </c>
      <c r="K15" s="14">
        <v>47</v>
      </c>
      <c r="L15" s="14">
        <v>10</v>
      </c>
      <c r="M15" s="14">
        <v>1</v>
      </c>
      <c r="N15" s="15">
        <f t="shared" si="2"/>
        <v>196</v>
      </c>
      <c r="O15" s="14">
        <v>123</v>
      </c>
      <c r="P15" s="14">
        <v>23</v>
      </c>
      <c r="Q15" s="14">
        <v>10</v>
      </c>
      <c r="R15" s="15">
        <f t="shared" si="0"/>
        <v>156</v>
      </c>
      <c r="S15" s="14">
        <v>4</v>
      </c>
      <c r="T15" s="14">
        <v>405</v>
      </c>
      <c r="U15" s="14">
        <v>20</v>
      </c>
      <c r="V15" s="14">
        <v>9</v>
      </c>
      <c r="W15" s="14">
        <v>2</v>
      </c>
      <c r="X15" s="20">
        <f t="shared" si="1"/>
        <v>11</v>
      </c>
      <c r="Y15" s="21">
        <f t="shared" si="3"/>
        <v>792</v>
      </c>
      <c r="Z15" s="17">
        <f t="shared" si="4"/>
        <v>3.1189697948253457E-2</v>
      </c>
      <c r="AA15" s="12"/>
    </row>
    <row r="16" spans="1:28" ht="20.100000000000001" customHeight="1">
      <c r="B16" s="11"/>
      <c r="C16" s="13" t="s">
        <v>34</v>
      </c>
      <c r="D16" s="19">
        <v>2</v>
      </c>
      <c r="E16" s="19">
        <v>22</v>
      </c>
      <c r="F16" s="19">
        <v>18</v>
      </c>
      <c r="G16" s="19">
        <v>40</v>
      </c>
      <c r="H16" s="19">
        <v>36</v>
      </c>
      <c r="I16" s="19">
        <v>7</v>
      </c>
      <c r="J16" s="19">
        <v>11</v>
      </c>
      <c r="K16" s="19">
        <v>15</v>
      </c>
      <c r="L16" s="19">
        <v>11</v>
      </c>
      <c r="M16" s="19">
        <v>1</v>
      </c>
      <c r="N16" s="20">
        <f t="shared" si="2"/>
        <v>163</v>
      </c>
      <c r="O16" s="19">
        <v>21</v>
      </c>
      <c r="P16" s="19">
        <v>5</v>
      </c>
      <c r="Q16" s="19">
        <v>11</v>
      </c>
      <c r="R16" s="20">
        <f t="shared" si="0"/>
        <v>37</v>
      </c>
      <c r="S16" s="19">
        <v>18</v>
      </c>
      <c r="T16" s="19">
        <v>1</v>
      </c>
      <c r="U16" s="19">
        <v>5</v>
      </c>
      <c r="V16" s="19">
        <v>11</v>
      </c>
      <c r="W16" s="19">
        <v>7</v>
      </c>
      <c r="X16" s="15">
        <f t="shared" si="1"/>
        <v>18</v>
      </c>
      <c r="Y16" s="16">
        <f t="shared" si="3"/>
        <v>242</v>
      </c>
      <c r="Z16" s="17">
        <f t="shared" si="4"/>
        <v>9.5301854841885556E-3</v>
      </c>
      <c r="AA16" s="12"/>
    </row>
    <row r="17" spans="2:27" ht="20.100000000000001" customHeight="1">
      <c r="B17" s="11"/>
      <c r="C17" s="18" t="s">
        <v>33</v>
      </c>
      <c r="D17" s="14">
        <v>4</v>
      </c>
      <c r="E17" s="14">
        <v>12</v>
      </c>
      <c r="F17" s="14">
        <v>11</v>
      </c>
      <c r="G17" s="14">
        <v>14</v>
      </c>
      <c r="H17" s="14">
        <v>6</v>
      </c>
      <c r="I17" s="14">
        <v>12</v>
      </c>
      <c r="J17" s="14">
        <v>6</v>
      </c>
      <c r="K17" s="14">
        <v>28</v>
      </c>
      <c r="L17" s="14">
        <v>14</v>
      </c>
      <c r="M17" s="14">
        <v>1</v>
      </c>
      <c r="N17" s="15">
        <f t="shared" si="2"/>
        <v>108</v>
      </c>
      <c r="O17" s="14">
        <v>3</v>
      </c>
      <c r="P17" s="14">
        <v>2</v>
      </c>
      <c r="Q17" s="14">
        <v>0</v>
      </c>
      <c r="R17" s="15">
        <f t="shared" si="0"/>
        <v>5</v>
      </c>
      <c r="S17" s="14">
        <v>7</v>
      </c>
      <c r="T17" s="14">
        <v>0</v>
      </c>
      <c r="U17" s="14">
        <v>6</v>
      </c>
      <c r="V17" s="14">
        <v>2</v>
      </c>
      <c r="W17" s="14">
        <v>2</v>
      </c>
      <c r="X17" s="20">
        <f t="shared" si="1"/>
        <v>4</v>
      </c>
      <c r="Y17" s="21">
        <f t="shared" si="3"/>
        <v>130</v>
      </c>
      <c r="Z17" s="17">
        <f t="shared" si="4"/>
        <v>5.1195211278698858E-3</v>
      </c>
      <c r="AA17" s="12"/>
    </row>
    <row r="18" spans="2:27" ht="20.100000000000001" customHeight="1">
      <c r="B18" s="11"/>
      <c r="C18" s="13" t="s">
        <v>32</v>
      </c>
      <c r="D18" s="19">
        <v>3</v>
      </c>
      <c r="E18" s="19">
        <v>17</v>
      </c>
      <c r="F18" s="19">
        <v>3</v>
      </c>
      <c r="G18" s="19">
        <v>12</v>
      </c>
      <c r="H18" s="19">
        <v>14</v>
      </c>
      <c r="I18" s="19">
        <v>7</v>
      </c>
      <c r="J18" s="19">
        <v>7</v>
      </c>
      <c r="K18" s="19">
        <v>8</v>
      </c>
      <c r="L18" s="19">
        <v>7</v>
      </c>
      <c r="M18" s="19">
        <v>2</v>
      </c>
      <c r="N18" s="20">
        <f t="shared" si="2"/>
        <v>80</v>
      </c>
      <c r="O18" s="19">
        <v>7</v>
      </c>
      <c r="P18" s="19">
        <v>10</v>
      </c>
      <c r="Q18" s="19">
        <v>3</v>
      </c>
      <c r="R18" s="20">
        <f t="shared" si="0"/>
        <v>20</v>
      </c>
      <c r="S18" s="19">
        <v>3</v>
      </c>
      <c r="T18" s="19">
        <v>1</v>
      </c>
      <c r="U18" s="19">
        <v>7</v>
      </c>
      <c r="V18" s="19">
        <v>8</v>
      </c>
      <c r="W18" s="19">
        <v>2</v>
      </c>
      <c r="X18" s="15">
        <f t="shared" si="1"/>
        <v>10</v>
      </c>
      <c r="Y18" s="16">
        <f t="shared" si="3"/>
        <v>121</v>
      </c>
      <c r="Z18" s="17">
        <f t="shared" si="4"/>
        <v>4.7650927420942778E-3</v>
      </c>
      <c r="AA18" s="12"/>
    </row>
    <row r="19" spans="2:27" ht="20.100000000000001" customHeight="1">
      <c r="B19" s="11"/>
      <c r="C19" s="18" t="s">
        <v>31</v>
      </c>
      <c r="D19" s="14">
        <v>25</v>
      </c>
      <c r="E19" s="14">
        <v>230</v>
      </c>
      <c r="F19" s="14">
        <v>199</v>
      </c>
      <c r="G19" s="14">
        <v>356</v>
      </c>
      <c r="H19" s="14">
        <v>202</v>
      </c>
      <c r="I19" s="14">
        <v>286</v>
      </c>
      <c r="J19" s="14">
        <v>63</v>
      </c>
      <c r="K19" s="14">
        <v>391</v>
      </c>
      <c r="L19" s="14">
        <v>400</v>
      </c>
      <c r="M19" s="14">
        <v>8</v>
      </c>
      <c r="N19" s="15">
        <f t="shared" si="2"/>
        <v>2160</v>
      </c>
      <c r="O19" s="14">
        <v>197</v>
      </c>
      <c r="P19" s="14">
        <v>82</v>
      </c>
      <c r="Q19" s="14">
        <v>40</v>
      </c>
      <c r="R19" s="15">
        <f t="shared" si="0"/>
        <v>319</v>
      </c>
      <c r="S19" s="14">
        <v>282</v>
      </c>
      <c r="T19" s="14">
        <v>47</v>
      </c>
      <c r="U19" s="14">
        <v>57</v>
      </c>
      <c r="V19" s="14">
        <v>376</v>
      </c>
      <c r="W19" s="14">
        <v>100</v>
      </c>
      <c r="X19" s="20">
        <f t="shared" si="1"/>
        <v>476</v>
      </c>
      <c r="Y19" s="21">
        <f t="shared" si="3"/>
        <v>3341</v>
      </c>
      <c r="Z19" s="17">
        <f t="shared" si="4"/>
        <v>0.13157169298625607</v>
      </c>
      <c r="AA19" s="12"/>
    </row>
    <row r="20" spans="2:27" ht="20.100000000000001" customHeight="1">
      <c r="B20" s="11"/>
      <c r="C20" s="13" t="s">
        <v>30</v>
      </c>
      <c r="D20" s="19">
        <v>1</v>
      </c>
      <c r="E20" s="19">
        <v>15</v>
      </c>
      <c r="F20" s="19">
        <v>5</v>
      </c>
      <c r="G20" s="19">
        <v>13</v>
      </c>
      <c r="H20" s="19">
        <v>14</v>
      </c>
      <c r="I20" s="19">
        <v>12</v>
      </c>
      <c r="J20" s="19">
        <v>11</v>
      </c>
      <c r="K20" s="19">
        <v>16</v>
      </c>
      <c r="L20" s="19">
        <v>13</v>
      </c>
      <c r="M20" s="19">
        <v>0</v>
      </c>
      <c r="N20" s="20">
        <f t="shared" si="2"/>
        <v>100</v>
      </c>
      <c r="O20" s="19">
        <v>13</v>
      </c>
      <c r="P20" s="19">
        <v>0</v>
      </c>
      <c r="Q20" s="19">
        <v>3</v>
      </c>
      <c r="R20" s="20">
        <f t="shared" si="0"/>
        <v>16</v>
      </c>
      <c r="S20" s="19">
        <v>69</v>
      </c>
      <c r="T20" s="19">
        <v>1</v>
      </c>
      <c r="U20" s="19">
        <v>2</v>
      </c>
      <c r="V20" s="19">
        <v>18</v>
      </c>
      <c r="W20" s="19">
        <v>3</v>
      </c>
      <c r="X20" s="15">
        <f t="shared" si="1"/>
        <v>21</v>
      </c>
      <c r="Y20" s="16">
        <f t="shared" si="3"/>
        <v>209</v>
      </c>
      <c r="Z20" s="17">
        <f t="shared" si="4"/>
        <v>8.2306147363446613E-3</v>
      </c>
      <c r="AA20" s="12"/>
    </row>
    <row r="21" spans="2:27" ht="20.100000000000001" customHeight="1">
      <c r="B21" s="11"/>
      <c r="C21" s="18" t="s">
        <v>29</v>
      </c>
      <c r="D21" s="14">
        <v>90</v>
      </c>
      <c r="E21" s="14">
        <v>969</v>
      </c>
      <c r="F21" s="14">
        <v>687</v>
      </c>
      <c r="G21" s="14">
        <v>1659</v>
      </c>
      <c r="H21" s="14">
        <v>871</v>
      </c>
      <c r="I21" s="14">
        <v>913</v>
      </c>
      <c r="J21" s="14">
        <v>289</v>
      </c>
      <c r="K21" s="14">
        <v>1201</v>
      </c>
      <c r="L21" s="14">
        <v>1069</v>
      </c>
      <c r="M21" s="14">
        <v>27</v>
      </c>
      <c r="N21" s="15">
        <f t="shared" si="2"/>
        <v>7775</v>
      </c>
      <c r="O21" s="14">
        <v>720</v>
      </c>
      <c r="P21" s="14">
        <v>278</v>
      </c>
      <c r="Q21" s="14">
        <v>109</v>
      </c>
      <c r="R21" s="15">
        <f t="shared" si="0"/>
        <v>1107</v>
      </c>
      <c r="S21" s="14">
        <v>310</v>
      </c>
      <c r="T21" s="14">
        <v>39</v>
      </c>
      <c r="U21" s="14">
        <v>298</v>
      </c>
      <c r="V21" s="14">
        <v>408</v>
      </c>
      <c r="W21" s="14">
        <v>203</v>
      </c>
      <c r="X21" s="20">
        <f t="shared" si="1"/>
        <v>611</v>
      </c>
      <c r="Y21" s="21">
        <f t="shared" si="3"/>
        <v>10140</v>
      </c>
      <c r="Z21" s="17">
        <f t="shared" si="4"/>
        <v>0.39932264797385109</v>
      </c>
      <c r="AA21" s="12"/>
    </row>
    <row r="22" spans="2:27" ht="20.100000000000001" customHeight="1">
      <c r="B22" s="11"/>
      <c r="C22" s="13" t="s">
        <v>28</v>
      </c>
      <c r="D22" s="19">
        <v>0</v>
      </c>
      <c r="E22" s="19">
        <v>9</v>
      </c>
      <c r="F22" s="19">
        <v>5</v>
      </c>
      <c r="G22" s="19">
        <v>12</v>
      </c>
      <c r="H22" s="19">
        <v>8</v>
      </c>
      <c r="I22" s="19">
        <v>11</v>
      </c>
      <c r="J22" s="19">
        <v>3</v>
      </c>
      <c r="K22" s="19">
        <v>11</v>
      </c>
      <c r="L22" s="19">
        <v>6</v>
      </c>
      <c r="M22" s="19">
        <v>1</v>
      </c>
      <c r="N22" s="20">
        <f t="shared" si="2"/>
        <v>66</v>
      </c>
      <c r="O22" s="19">
        <v>20</v>
      </c>
      <c r="P22" s="19">
        <v>5</v>
      </c>
      <c r="Q22" s="19">
        <v>1</v>
      </c>
      <c r="R22" s="20">
        <f t="shared" si="0"/>
        <v>26</v>
      </c>
      <c r="S22" s="19">
        <v>2</v>
      </c>
      <c r="T22" s="19">
        <v>45</v>
      </c>
      <c r="U22" s="19">
        <v>3</v>
      </c>
      <c r="V22" s="19">
        <v>2</v>
      </c>
      <c r="W22" s="19">
        <v>2</v>
      </c>
      <c r="X22" s="15">
        <f t="shared" si="1"/>
        <v>4</v>
      </c>
      <c r="Y22" s="16">
        <f t="shared" si="3"/>
        <v>146</v>
      </c>
      <c r="Z22" s="17">
        <f t="shared" si="4"/>
        <v>5.7496160359154095E-3</v>
      </c>
      <c r="AA22" s="12"/>
    </row>
    <row r="23" spans="2:27" ht="20.100000000000001" customHeight="1">
      <c r="B23" s="11"/>
      <c r="C23" s="18" t="s">
        <v>27</v>
      </c>
      <c r="D23" s="14">
        <v>1</v>
      </c>
      <c r="E23" s="14">
        <v>3</v>
      </c>
      <c r="F23" s="14">
        <v>1</v>
      </c>
      <c r="G23" s="14">
        <v>7</v>
      </c>
      <c r="H23" s="14">
        <v>1</v>
      </c>
      <c r="I23" s="14">
        <v>3</v>
      </c>
      <c r="J23" s="14">
        <v>0</v>
      </c>
      <c r="K23" s="14">
        <v>7</v>
      </c>
      <c r="L23" s="14">
        <v>5</v>
      </c>
      <c r="M23" s="14">
        <v>0</v>
      </c>
      <c r="N23" s="15">
        <f t="shared" si="2"/>
        <v>28</v>
      </c>
      <c r="O23" s="14">
        <v>5</v>
      </c>
      <c r="P23" s="14">
        <v>0</v>
      </c>
      <c r="Q23" s="14">
        <v>0</v>
      </c>
      <c r="R23" s="15">
        <f t="shared" si="0"/>
        <v>5</v>
      </c>
      <c r="S23" s="14">
        <v>0</v>
      </c>
      <c r="T23" s="14">
        <v>3</v>
      </c>
      <c r="U23" s="14">
        <v>1</v>
      </c>
      <c r="V23" s="14">
        <v>0</v>
      </c>
      <c r="W23" s="14">
        <v>0</v>
      </c>
      <c r="X23" s="20">
        <f t="shared" si="1"/>
        <v>0</v>
      </c>
      <c r="Y23" s="21">
        <f t="shared" si="3"/>
        <v>37</v>
      </c>
      <c r="Z23" s="17">
        <f>+Y23/$Y$50</f>
        <v>1.457094474855275E-3</v>
      </c>
      <c r="AA23" s="12"/>
    </row>
    <row r="24" spans="2:27" ht="20.100000000000001" customHeight="1">
      <c r="B24" s="11"/>
      <c r="C24" s="13" t="s">
        <v>26</v>
      </c>
      <c r="D24" s="19">
        <v>0</v>
      </c>
      <c r="E24" s="19">
        <v>2</v>
      </c>
      <c r="F24" s="19">
        <v>3</v>
      </c>
      <c r="G24" s="19">
        <v>2</v>
      </c>
      <c r="H24" s="19">
        <v>2</v>
      </c>
      <c r="I24" s="19">
        <v>3</v>
      </c>
      <c r="J24" s="19">
        <v>3</v>
      </c>
      <c r="K24" s="19">
        <v>4</v>
      </c>
      <c r="L24" s="19">
        <v>0</v>
      </c>
      <c r="M24" s="19">
        <v>0</v>
      </c>
      <c r="N24" s="20">
        <f t="shared" si="2"/>
        <v>19</v>
      </c>
      <c r="O24" s="19">
        <v>3</v>
      </c>
      <c r="P24" s="19">
        <v>2</v>
      </c>
      <c r="Q24" s="19">
        <v>0</v>
      </c>
      <c r="R24" s="20">
        <f t="shared" si="0"/>
        <v>5</v>
      </c>
      <c r="S24" s="19">
        <v>2</v>
      </c>
      <c r="T24" s="19">
        <v>2</v>
      </c>
      <c r="U24" s="19">
        <v>0</v>
      </c>
      <c r="V24" s="19">
        <v>1</v>
      </c>
      <c r="W24" s="19">
        <v>1</v>
      </c>
      <c r="X24" s="15">
        <f t="shared" si="1"/>
        <v>2</v>
      </c>
      <c r="Y24" s="16">
        <f t="shared" si="3"/>
        <v>30</v>
      </c>
      <c r="Z24" s="17">
        <f t="shared" si="4"/>
        <v>1.1814279525853581E-3</v>
      </c>
      <c r="AA24" s="12"/>
    </row>
    <row r="25" spans="2:27" ht="20.100000000000001" customHeight="1">
      <c r="B25" s="11"/>
      <c r="C25" s="18" t="s">
        <v>25</v>
      </c>
      <c r="D25" s="14">
        <v>4</v>
      </c>
      <c r="E25" s="14">
        <v>50</v>
      </c>
      <c r="F25" s="14">
        <v>25</v>
      </c>
      <c r="G25" s="14">
        <v>32</v>
      </c>
      <c r="H25" s="14">
        <v>35</v>
      </c>
      <c r="I25" s="14">
        <v>26</v>
      </c>
      <c r="J25" s="14">
        <v>8</v>
      </c>
      <c r="K25" s="14">
        <v>56</v>
      </c>
      <c r="L25" s="14">
        <v>21</v>
      </c>
      <c r="M25" s="14">
        <v>1</v>
      </c>
      <c r="N25" s="15">
        <f t="shared" si="2"/>
        <v>258</v>
      </c>
      <c r="O25" s="14">
        <v>25</v>
      </c>
      <c r="P25" s="14">
        <v>2</v>
      </c>
      <c r="Q25" s="14">
        <v>2</v>
      </c>
      <c r="R25" s="15">
        <f t="shared" si="0"/>
        <v>29</v>
      </c>
      <c r="S25" s="14">
        <v>263</v>
      </c>
      <c r="T25" s="14">
        <v>0</v>
      </c>
      <c r="U25" s="14">
        <v>8</v>
      </c>
      <c r="V25" s="14">
        <v>31</v>
      </c>
      <c r="W25" s="14">
        <v>18</v>
      </c>
      <c r="X25" s="20">
        <f t="shared" si="1"/>
        <v>49</v>
      </c>
      <c r="Y25" s="21">
        <f t="shared" si="3"/>
        <v>607</v>
      </c>
      <c r="Z25" s="17">
        <f t="shared" si="4"/>
        <v>2.3904225573977079E-2</v>
      </c>
      <c r="AA25" s="12"/>
    </row>
    <row r="26" spans="2:27" ht="20.100000000000001" customHeight="1">
      <c r="B26" s="11"/>
      <c r="C26" s="13" t="s">
        <v>24</v>
      </c>
      <c r="D26" s="19">
        <v>0</v>
      </c>
      <c r="E26" s="19">
        <v>6</v>
      </c>
      <c r="F26" s="19">
        <v>3</v>
      </c>
      <c r="G26" s="19">
        <v>3</v>
      </c>
      <c r="H26" s="19">
        <v>6</v>
      </c>
      <c r="I26" s="19">
        <v>1</v>
      </c>
      <c r="J26" s="19">
        <v>0</v>
      </c>
      <c r="K26" s="19">
        <v>1</v>
      </c>
      <c r="L26" s="19">
        <v>0</v>
      </c>
      <c r="M26" s="19">
        <v>0</v>
      </c>
      <c r="N26" s="20">
        <f t="shared" si="2"/>
        <v>20</v>
      </c>
      <c r="O26" s="19">
        <v>4</v>
      </c>
      <c r="P26" s="19">
        <v>1</v>
      </c>
      <c r="Q26" s="19">
        <v>0</v>
      </c>
      <c r="R26" s="20">
        <f t="shared" si="0"/>
        <v>5</v>
      </c>
      <c r="S26" s="19">
        <v>0</v>
      </c>
      <c r="T26" s="19">
        <v>0</v>
      </c>
      <c r="U26" s="19">
        <v>2</v>
      </c>
      <c r="V26" s="19">
        <v>0</v>
      </c>
      <c r="W26" s="19">
        <v>0</v>
      </c>
      <c r="X26" s="15">
        <f t="shared" si="1"/>
        <v>0</v>
      </c>
      <c r="Y26" s="16">
        <f t="shared" si="3"/>
        <v>27</v>
      </c>
      <c r="Z26" s="17">
        <f t="shared" si="4"/>
        <v>1.0632851573268223E-3</v>
      </c>
      <c r="AA26" s="12"/>
    </row>
    <row r="27" spans="2:27" ht="20.100000000000001" customHeight="1">
      <c r="B27" s="11"/>
      <c r="C27" s="18" t="s">
        <v>23</v>
      </c>
      <c r="D27" s="14">
        <v>1</v>
      </c>
      <c r="E27" s="14">
        <v>18</v>
      </c>
      <c r="F27" s="14">
        <v>5</v>
      </c>
      <c r="G27" s="14">
        <v>18</v>
      </c>
      <c r="H27" s="14">
        <v>7</v>
      </c>
      <c r="I27" s="14">
        <v>8</v>
      </c>
      <c r="J27" s="14">
        <v>2</v>
      </c>
      <c r="K27" s="14">
        <v>5</v>
      </c>
      <c r="L27" s="14">
        <v>12</v>
      </c>
      <c r="M27" s="14">
        <v>1</v>
      </c>
      <c r="N27" s="15">
        <f t="shared" si="2"/>
        <v>77</v>
      </c>
      <c r="O27" s="14">
        <v>4</v>
      </c>
      <c r="P27" s="14">
        <v>3</v>
      </c>
      <c r="Q27" s="14">
        <v>0</v>
      </c>
      <c r="R27" s="15">
        <f t="shared" si="0"/>
        <v>7</v>
      </c>
      <c r="S27" s="14">
        <v>2</v>
      </c>
      <c r="T27" s="14">
        <v>0</v>
      </c>
      <c r="U27" s="14">
        <v>2</v>
      </c>
      <c r="V27" s="14">
        <v>2</v>
      </c>
      <c r="W27" s="14">
        <v>2</v>
      </c>
      <c r="X27" s="20">
        <f t="shared" si="1"/>
        <v>4</v>
      </c>
      <c r="Y27" s="21">
        <f t="shared" si="3"/>
        <v>92</v>
      </c>
      <c r="Z27" s="17">
        <f t="shared" si="4"/>
        <v>3.6230457212617652E-3</v>
      </c>
      <c r="AA27" s="12"/>
    </row>
    <row r="28" spans="2:27" ht="20.100000000000001" customHeight="1">
      <c r="B28" s="11"/>
      <c r="C28" s="13" t="s">
        <v>22</v>
      </c>
      <c r="D28" s="19">
        <v>4</v>
      </c>
      <c r="E28" s="19">
        <v>41</v>
      </c>
      <c r="F28" s="19">
        <v>22</v>
      </c>
      <c r="G28" s="19">
        <v>46</v>
      </c>
      <c r="H28" s="19">
        <v>25</v>
      </c>
      <c r="I28" s="19">
        <v>12</v>
      </c>
      <c r="J28" s="19">
        <v>5</v>
      </c>
      <c r="K28" s="19">
        <v>5</v>
      </c>
      <c r="L28" s="19">
        <v>14</v>
      </c>
      <c r="M28" s="19">
        <v>7</v>
      </c>
      <c r="N28" s="20">
        <f t="shared" si="2"/>
        <v>181</v>
      </c>
      <c r="O28" s="19">
        <v>8</v>
      </c>
      <c r="P28" s="19">
        <v>3</v>
      </c>
      <c r="Q28" s="19">
        <v>8</v>
      </c>
      <c r="R28" s="20">
        <f t="shared" si="0"/>
        <v>19</v>
      </c>
      <c r="S28" s="19">
        <v>1</v>
      </c>
      <c r="T28" s="19">
        <v>0</v>
      </c>
      <c r="U28" s="19">
        <v>12</v>
      </c>
      <c r="V28" s="19">
        <v>6</v>
      </c>
      <c r="W28" s="19">
        <v>0</v>
      </c>
      <c r="X28" s="15">
        <f t="shared" si="1"/>
        <v>6</v>
      </c>
      <c r="Y28" s="16">
        <f t="shared" si="3"/>
        <v>219</v>
      </c>
      <c r="Z28" s="17">
        <f t="shared" si="4"/>
        <v>8.6244240538731146E-3</v>
      </c>
      <c r="AA28" s="12"/>
    </row>
    <row r="29" spans="2:27" ht="20.100000000000001" customHeight="1">
      <c r="B29" s="11"/>
      <c r="C29" s="18" t="s">
        <v>21</v>
      </c>
      <c r="D29" s="14">
        <v>21</v>
      </c>
      <c r="E29" s="14">
        <v>139</v>
      </c>
      <c r="F29" s="14">
        <v>93</v>
      </c>
      <c r="G29" s="14">
        <v>205</v>
      </c>
      <c r="H29" s="14">
        <v>111</v>
      </c>
      <c r="I29" s="14">
        <v>135</v>
      </c>
      <c r="J29" s="14">
        <v>66</v>
      </c>
      <c r="K29" s="14">
        <v>200</v>
      </c>
      <c r="L29" s="14">
        <v>166</v>
      </c>
      <c r="M29" s="14">
        <v>5</v>
      </c>
      <c r="N29" s="15">
        <f t="shared" si="2"/>
        <v>1141</v>
      </c>
      <c r="O29" s="14">
        <v>104</v>
      </c>
      <c r="P29" s="14">
        <v>36</v>
      </c>
      <c r="Q29" s="14">
        <v>15</v>
      </c>
      <c r="R29" s="15">
        <f t="shared" si="0"/>
        <v>155</v>
      </c>
      <c r="S29" s="14">
        <v>17</v>
      </c>
      <c r="T29" s="14">
        <v>7</v>
      </c>
      <c r="U29" s="14">
        <v>47</v>
      </c>
      <c r="V29" s="14">
        <v>42</v>
      </c>
      <c r="W29" s="14">
        <v>35</v>
      </c>
      <c r="X29" s="20">
        <f t="shared" si="1"/>
        <v>77</v>
      </c>
      <c r="Y29" s="21">
        <f t="shared" si="3"/>
        <v>1444</v>
      </c>
      <c r="Z29" s="17">
        <f t="shared" si="4"/>
        <v>5.6866065451108574E-2</v>
      </c>
      <c r="AA29" s="12"/>
    </row>
    <row r="30" spans="2:27" ht="20.100000000000001" customHeight="1">
      <c r="B30" s="11"/>
      <c r="C30" s="13" t="s">
        <v>20</v>
      </c>
      <c r="D30" s="19">
        <v>1</v>
      </c>
      <c r="E30" s="19">
        <v>12</v>
      </c>
      <c r="F30" s="19">
        <v>11</v>
      </c>
      <c r="G30" s="19">
        <v>14</v>
      </c>
      <c r="H30" s="19">
        <v>6</v>
      </c>
      <c r="I30" s="19">
        <v>11</v>
      </c>
      <c r="J30" s="19">
        <v>10</v>
      </c>
      <c r="K30" s="19">
        <v>21</v>
      </c>
      <c r="L30" s="19">
        <v>17</v>
      </c>
      <c r="M30" s="19">
        <v>0</v>
      </c>
      <c r="N30" s="20">
        <f t="shared" si="2"/>
        <v>103</v>
      </c>
      <c r="O30" s="19">
        <v>4</v>
      </c>
      <c r="P30" s="19">
        <v>2</v>
      </c>
      <c r="Q30" s="19">
        <v>2</v>
      </c>
      <c r="R30" s="20">
        <f t="shared" si="0"/>
        <v>8</v>
      </c>
      <c r="S30" s="19">
        <v>2</v>
      </c>
      <c r="T30" s="19">
        <v>0</v>
      </c>
      <c r="U30" s="19">
        <v>4</v>
      </c>
      <c r="V30" s="19">
        <v>3</v>
      </c>
      <c r="W30" s="19">
        <v>4</v>
      </c>
      <c r="X30" s="15">
        <f t="shared" si="1"/>
        <v>7</v>
      </c>
      <c r="Y30" s="16">
        <f t="shared" si="3"/>
        <v>124</v>
      </c>
      <c r="Z30" s="17">
        <f t="shared" si="4"/>
        <v>4.8832355373528138E-3</v>
      </c>
      <c r="AA30" s="12"/>
    </row>
    <row r="31" spans="2:27" ht="20.100000000000001" customHeight="1">
      <c r="B31" s="11"/>
      <c r="C31" s="18" t="s">
        <v>19</v>
      </c>
      <c r="D31" s="14">
        <v>1</v>
      </c>
      <c r="E31" s="14">
        <v>7</v>
      </c>
      <c r="F31" s="14">
        <v>11</v>
      </c>
      <c r="G31" s="14">
        <v>11</v>
      </c>
      <c r="H31" s="14">
        <v>8</v>
      </c>
      <c r="I31" s="14">
        <v>2</v>
      </c>
      <c r="J31" s="14">
        <v>0</v>
      </c>
      <c r="K31" s="14">
        <v>8</v>
      </c>
      <c r="L31" s="14">
        <v>6</v>
      </c>
      <c r="M31" s="14">
        <v>1</v>
      </c>
      <c r="N31" s="15">
        <f t="shared" si="2"/>
        <v>55</v>
      </c>
      <c r="O31" s="14">
        <v>8</v>
      </c>
      <c r="P31" s="14">
        <v>1</v>
      </c>
      <c r="Q31" s="14">
        <v>0</v>
      </c>
      <c r="R31" s="15">
        <f t="shared" si="0"/>
        <v>9</v>
      </c>
      <c r="S31" s="14">
        <v>2</v>
      </c>
      <c r="T31" s="14">
        <v>5</v>
      </c>
      <c r="U31" s="14">
        <v>1</v>
      </c>
      <c r="V31" s="14">
        <v>3</v>
      </c>
      <c r="W31" s="14">
        <v>0</v>
      </c>
      <c r="X31" s="20">
        <f t="shared" si="1"/>
        <v>3</v>
      </c>
      <c r="Y31" s="21">
        <f t="shared" si="3"/>
        <v>75</v>
      </c>
      <c r="Z31" s="17">
        <f t="shared" si="4"/>
        <v>2.9535698814633954E-3</v>
      </c>
      <c r="AA31" s="12"/>
    </row>
    <row r="32" spans="2:27" ht="20.100000000000001" customHeight="1">
      <c r="B32" s="11"/>
      <c r="C32" s="13" t="s">
        <v>18</v>
      </c>
      <c r="D32" s="19">
        <v>3</v>
      </c>
      <c r="E32" s="19">
        <v>40</v>
      </c>
      <c r="F32" s="19">
        <v>23</v>
      </c>
      <c r="G32" s="19">
        <v>55</v>
      </c>
      <c r="H32" s="19">
        <v>38</v>
      </c>
      <c r="I32" s="19">
        <v>46</v>
      </c>
      <c r="J32" s="19">
        <v>5</v>
      </c>
      <c r="K32" s="19">
        <v>29</v>
      </c>
      <c r="L32" s="19">
        <v>38</v>
      </c>
      <c r="M32" s="19">
        <v>2</v>
      </c>
      <c r="N32" s="20">
        <f t="shared" si="2"/>
        <v>279</v>
      </c>
      <c r="O32" s="19">
        <v>31</v>
      </c>
      <c r="P32" s="19">
        <v>11</v>
      </c>
      <c r="Q32" s="19">
        <v>10</v>
      </c>
      <c r="R32" s="20">
        <f t="shared" si="0"/>
        <v>52</v>
      </c>
      <c r="S32" s="19">
        <v>5</v>
      </c>
      <c r="T32" s="19">
        <v>37</v>
      </c>
      <c r="U32" s="19">
        <v>14</v>
      </c>
      <c r="V32" s="19">
        <v>12</v>
      </c>
      <c r="W32" s="19">
        <v>11</v>
      </c>
      <c r="X32" s="15">
        <f t="shared" si="1"/>
        <v>23</v>
      </c>
      <c r="Y32" s="16">
        <f t="shared" si="3"/>
        <v>410</v>
      </c>
      <c r="Z32" s="17">
        <f t="shared" si="4"/>
        <v>1.6146182018666563E-2</v>
      </c>
      <c r="AA32" s="12"/>
    </row>
    <row r="33" spans="2:27" ht="20.100000000000001" customHeight="1">
      <c r="B33" s="11"/>
      <c r="C33" s="18" t="s">
        <v>17</v>
      </c>
      <c r="D33" s="14">
        <v>0</v>
      </c>
      <c r="E33" s="14">
        <v>4</v>
      </c>
      <c r="F33" s="14">
        <v>2</v>
      </c>
      <c r="G33" s="14">
        <v>5</v>
      </c>
      <c r="H33" s="14">
        <v>6</v>
      </c>
      <c r="I33" s="14">
        <v>2</v>
      </c>
      <c r="J33" s="14">
        <v>0</v>
      </c>
      <c r="K33" s="14">
        <v>3</v>
      </c>
      <c r="L33" s="14">
        <v>4</v>
      </c>
      <c r="M33" s="14">
        <v>1</v>
      </c>
      <c r="N33" s="15">
        <f t="shared" si="2"/>
        <v>27</v>
      </c>
      <c r="O33" s="14">
        <v>2</v>
      </c>
      <c r="P33" s="14">
        <v>4</v>
      </c>
      <c r="Q33" s="14">
        <v>0</v>
      </c>
      <c r="R33" s="15">
        <f t="shared" si="0"/>
        <v>6</v>
      </c>
      <c r="S33" s="14">
        <v>1</v>
      </c>
      <c r="T33" s="14">
        <v>0</v>
      </c>
      <c r="U33" s="14">
        <v>0</v>
      </c>
      <c r="V33" s="14">
        <v>1</v>
      </c>
      <c r="W33" s="14">
        <v>0</v>
      </c>
      <c r="X33" s="20">
        <f t="shared" si="1"/>
        <v>1</v>
      </c>
      <c r="Y33" s="21">
        <f t="shared" si="3"/>
        <v>35</v>
      </c>
      <c r="Z33" s="17">
        <f t="shared" si="4"/>
        <v>1.3783326113495846E-3</v>
      </c>
      <c r="AA33" s="12"/>
    </row>
    <row r="34" spans="2:27" ht="20.100000000000001" customHeight="1">
      <c r="B34" s="11"/>
      <c r="C34" s="13" t="s">
        <v>16</v>
      </c>
      <c r="D34" s="19">
        <v>0</v>
      </c>
      <c r="E34" s="19">
        <v>3</v>
      </c>
      <c r="F34" s="19">
        <v>1</v>
      </c>
      <c r="G34" s="19">
        <v>1</v>
      </c>
      <c r="H34" s="19">
        <v>6</v>
      </c>
      <c r="I34" s="19">
        <v>5</v>
      </c>
      <c r="J34" s="19">
        <v>0</v>
      </c>
      <c r="K34" s="19">
        <v>2</v>
      </c>
      <c r="L34" s="19">
        <v>3</v>
      </c>
      <c r="M34" s="19">
        <v>0</v>
      </c>
      <c r="N34" s="20">
        <f t="shared" si="2"/>
        <v>21</v>
      </c>
      <c r="O34" s="19">
        <v>2</v>
      </c>
      <c r="P34" s="19">
        <v>0</v>
      </c>
      <c r="Q34" s="19">
        <v>0</v>
      </c>
      <c r="R34" s="20">
        <f t="shared" si="0"/>
        <v>2</v>
      </c>
      <c r="S34" s="19">
        <v>1</v>
      </c>
      <c r="T34" s="19">
        <v>0</v>
      </c>
      <c r="U34" s="19">
        <v>0</v>
      </c>
      <c r="V34" s="19">
        <v>0</v>
      </c>
      <c r="W34" s="19">
        <v>0</v>
      </c>
      <c r="X34" s="15">
        <f t="shared" si="1"/>
        <v>0</v>
      </c>
      <c r="Y34" s="16">
        <f t="shared" si="3"/>
        <v>24</v>
      </c>
      <c r="Z34" s="17">
        <f t="shared" si="4"/>
        <v>9.4514236206828654E-4</v>
      </c>
      <c r="AA34" s="12"/>
    </row>
    <row r="35" spans="2:27" ht="20.100000000000001" customHeight="1">
      <c r="B35" s="11"/>
      <c r="C35" s="13" t="s">
        <v>15</v>
      </c>
      <c r="D35" s="14">
        <v>0</v>
      </c>
      <c r="E35" s="14">
        <v>8</v>
      </c>
      <c r="F35" s="14">
        <v>1</v>
      </c>
      <c r="G35" s="14">
        <v>1</v>
      </c>
      <c r="H35" s="14">
        <v>4</v>
      </c>
      <c r="I35" s="14">
        <v>1</v>
      </c>
      <c r="J35" s="14">
        <v>0</v>
      </c>
      <c r="K35" s="14">
        <v>0</v>
      </c>
      <c r="L35" s="14">
        <v>1</v>
      </c>
      <c r="M35" s="14">
        <v>0</v>
      </c>
      <c r="N35" s="15">
        <f t="shared" si="2"/>
        <v>16</v>
      </c>
      <c r="O35" s="14">
        <v>2</v>
      </c>
      <c r="P35" s="14">
        <v>3</v>
      </c>
      <c r="Q35" s="14">
        <v>2</v>
      </c>
      <c r="R35" s="15">
        <f t="shared" si="0"/>
        <v>7</v>
      </c>
      <c r="S35" s="14">
        <v>0</v>
      </c>
      <c r="T35" s="14">
        <v>1</v>
      </c>
      <c r="U35" s="14">
        <v>4</v>
      </c>
      <c r="V35" s="14">
        <v>0</v>
      </c>
      <c r="W35" s="14">
        <v>0</v>
      </c>
      <c r="X35" s="15">
        <f t="shared" si="1"/>
        <v>0</v>
      </c>
      <c r="Y35" s="16">
        <f t="shared" si="3"/>
        <v>28</v>
      </c>
      <c r="Z35" s="17">
        <f t="shared" si="4"/>
        <v>1.1026660890796677E-3</v>
      </c>
      <c r="AA35" s="12"/>
    </row>
    <row r="36" spans="2:27" ht="20.100000000000001" customHeight="1">
      <c r="B36" s="11"/>
      <c r="C36" s="18" t="s">
        <v>14</v>
      </c>
      <c r="D36" s="19">
        <v>1</v>
      </c>
      <c r="E36" s="19">
        <v>7</v>
      </c>
      <c r="F36" s="19">
        <v>4</v>
      </c>
      <c r="G36" s="19">
        <v>7</v>
      </c>
      <c r="H36" s="19">
        <v>8</v>
      </c>
      <c r="I36" s="19">
        <v>4</v>
      </c>
      <c r="J36" s="19">
        <v>1</v>
      </c>
      <c r="K36" s="19">
        <v>2</v>
      </c>
      <c r="L36" s="19">
        <v>9</v>
      </c>
      <c r="M36" s="19">
        <v>0</v>
      </c>
      <c r="N36" s="20">
        <f t="shared" si="2"/>
        <v>43</v>
      </c>
      <c r="O36" s="19">
        <v>13</v>
      </c>
      <c r="P36" s="19">
        <v>5</v>
      </c>
      <c r="Q36" s="19">
        <v>2</v>
      </c>
      <c r="R36" s="20">
        <f t="shared" si="0"/>
        <v>20</v>
      </c>
      <c r="S36" s="19">
        <v>2</v>
      </c>
      <c r="T36" s="19">
        <v>4</v>
      </c>
      <c r="U36" s="19">
        <v>3</v>
      </c>
      <c r="V36" s="19">
        <v>3</v>
      </c>
      <c r="W36" s="19">
        <v>2</v>
      </c>
      <c r="X36" s="20">
        <f t="shared" si="1"/>
        <v>5</v>
      </c>
      <c r="Y36" s="21">
        <f t="shared" si="3"/>
        <v>77</v>
      </c>
      <c r="Z36" s="17">
        <f t="shared" si="4"/>
        <v>3.0323317449690861E-3</v>
      </c>
      <c r="AA36" s="12"/>
    </row>
    <row r="37" spans="2:27" ht="20.100000000000001" customHeight="1">
      <c r="B37" s="11"/>
      <c r="C37" s="13" t="s">
        <v>13</v>
      </c>
      <c r="D37" s="14">
        <v>0</v>
      </c>
      <c r="E37" s="14">
        <v>1</v>
      </c>
      <c r="F37" s="14">
        <v>2</v>
      </c>
      <c r="G37" s="14">
        <v>2</v>
      </c>
      <c r="H37" s="14">
        <v>1</v>
      </c>
      <c r="I37" s="14">
        <v>1</v>
      </c>
      <c r="J37" s="14">
        <v>0</v>
      </c>
      <c r="K37" s="14">
        <v>1</v>
      </c>
      <c r="L37" s="14">
        <v>1</v>
      </c>
      <c r="M37" s="14">
        <v>1</v>
      </c>
      <c r="N37" s="15">
        <f t="shared" si="2"/>
        <v>10</v>
      </c>
      <c r="O37" s="14">
        <v>0</v>
      </c>
      <c r="P37" s="14">
        <v>0</v>
      </c>
      <c r="Q37" s="14">
        <v>0</v>
      </c>
      <c r="R37" s="15">
        <f t="shared" si="0"/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5">
        <f t="shared" si="1"/>
        <v>0</v>
      </c>
      <c r="Y37" s="16">
        <f t="shared" si="3"/>
        <v>10</v>
      </c>
      <c r="Z37" s="17">
        <f t="shared" si="4"/>
        <v>3.9380931752845271E-4</v>
      </c>
      <c r="AA37" s="12"/>
    </row>
    <row r="38" spans="2:27" ht="20.100000000000001" customHeight="1">
      <c r="B38" s="11"/>
      <c r="C38" s="18" t="s">
        <v>12</v>
      </c>
      <c r="D38" s="19">
        <v>0</v>
      </c>
      <c r="E38" s="19">
        <v>0</v>
      </c>
      <c r="F38" s="19">
        <v>2</v>
      </c>
      <c r="G38" s="19">
        <v>8</v>
      </c>
      <c r="H38" s="19">
        <v>5</v>
      </c>
      <c r="I38" s="19">
        <v>2</v>
      </c>
      <c r="J38" s="19">
        <v>1</v>
      </c>
      <c r="K38" s="19">
        <v>3</v>
      </c>
      <c r="L38" s="19">
        <v>11</v>
      </c>
      <c r="M38" s="19">
        <v>0</v>
      </c>
      <c r="N38" s="20">
        <f t="shared" si="2"/>
        <v>32</v>
      </c>
      <c r="O38" s="19">
        <v>7</v>
      </c>
      <c r="P38" s="19">
        <v>1</v>
      </c>
      <c r="Q38" s="19">
        <v>2</v>
      </c>
      <c r="R38" s="20">
        <f t="shared" si="0"/>
        <v>10</v>
      </c>
      <c r="S38" s="19">
        <v>3</v>
      </c>
      <c r="T38" s="19">
        <v>0</v>
      </c>
      <c r="U38" s="19">
        <v>0</v>
      </c>
      <c r="V38" s="19">
        <v>1</v>
      </c>
      <c r="W38" s="19">
        <v>1</v>
      </c>
      <c r="X38" s="20">
        <f t="shared" si="1"/>
        <v>2</v>
      </c>
      <c r="Y38" s="21">
        <f t="shared" si="3"/>
        <v>47</v>
      </c>
      <c r="Z38" s="17">
        <f t="shared" si="4"/>
        <v>1.8509037923837277E-3</v>
      </c>
      <c r="AA38" s="12"/>
    </row>
    <row r="39" spans="2:27" ht="20.100000000000001" customHeight="1">
      <c r="B39" s="11"/>
      <c r="C39" s="13" t="s">
        <v>11</v>
      </c>
      <c r="D39" s="14">
        <v>0</v>
      </c>
      <c r="E39" s="14">
        <v>6</v>
      </c>
      <c r="F39" s="14">
        <v>2</v>
      </c>
      <c r="G39" s="14">
        <v>15</v>
      </c>
      <c r="H39" s="14">
        <v>6</v>
      </c>
      <c r="I39" s="14">
        <v>4</v>
      </c>
      <c r="J39" s="14">
        <v>2</v>
      </c>
      <c r="K39" s="14">
        <v>6</v>
      </c>
      <c r="L39" s="14">
        <v>7</v>
      </c>
      <c r="M39" s="14">
        <v>0</v>
      </c>
      <c r="N39" s="15">
        <f t="shared" si="2"/>
        <v>48</v>
      </c>
      <c r="O39" s="14">
        <v>7</v>
      </c>
      <c r="P39" s="14">
        <v>6</v>
      </c>
      <c r="Q39" s="14">
        <v>1</v>
      </c>
      <c r="R39" s="15">
        <f t="shared" si="0"/>
        <v>14</v>
      </c>
      <c r="S39" s="14">
        <v>1</v>
      </c>
      <c r="T39" s="14">
        <v>1</v>
      </c>
      <c r="U39" s="14">
        <v>5</v>
      </c>
      <c r="V39" s="14">
        <v>0</v>
      </c>
      <c r="W39" s="14">
        <v>1</v>
      </c>
      <c r="X39" s="15">
        <f t="shared" si="1"/>
        <v>1</v>
      </c>
      <c r="Y39" s="16">
        <f t="shared" si="3"/>
        <v>70</v>
      </c>
      <c r="Z39" s="17">
        <f t="shared" si="4"/>
        <v>2.7566652226991692E-3</v>
      </c>
      <c r="AA39" s="12"/>
    </row>
    <row r="40" spans="2:27" ht="20.100000000000001" customHeight="1">
      <c r="B40" s="11"/>
      <c r="C40" s="18" t="s">
        <v>10</v>
      </c>
      <c r="D40" s="19">
        <v>0</v>
      </c>
      <c r="E40" s="19">
        <v>7</v>
      </c>
      <c r="F40" s="19">
        <v>11</v>
      </c>
      <c r="G40" s="19">
        <v>5</v>
      </c>
      <c r="H40" s="19">
        <v>7</v>
      </c>
      <c r="I40" s="19">
        <v>3</v>
      </c>
      <c r="J40" s="19">
        <v>0</v>
      </c>
      <c r="K40" s="19">
        <v>5</v>
      </c>
      <c r="L40" s="19">
        <v>11</v>
      </c>
      <c r="M40" s="19">
        <v>0</v>
      </c>
      <c r="N40" s="20">
        <f t="shared" si="2"/>
        <v>49</v>
      </c>
      <c r="O40" s="19">
        <v>7</v>
      </c>
      <c r="P40" s="19">
        <v>3</v>
      </c>
      <c r="Q40" s="19">
        <v>3</v>
      </c>
      <c r="R40" s="20">
        <f t="shared" si="0"/>
        <v>13</v>
      </c>
      <c r="S40" s="19">
        <v>0</v>
      </c>
      <c r="T40" s="19">
        <v>2</v>
      </c>
      <c r="U40" s="19">
        <v>3</v>
      </c>
      <c r="V40" s="19">
        <v>2</v>
      </c>
      <c r="W40" s="19">
        <v>0</v>
      </c>
      <c r="X40" s="20">
        <f t="shared" si="1"/>
        <v>2</v>
      </c>
      <c r="Y40" s="21">
        <f t="shared" si="3"/>
        <v>69</v>
      </c>
      <c r="Z40" s="17">
        <f t="shared" si="4"/>
        <v>2.7172842909463238E-3</v>
      </c>
      <c r="AA40" s="12"/>
    </row>
    <row r="41" spans="2:27" ht="20.100000000000001" customHeight="1">
      <c r="B41" s="11"/>
      <c r="C41" s="13" t="s">
        <v>9</v>
      </c>
      <c r="D41" s="14">
        <v>3</v>
      </c>
      <c r="E41" s="14">
        <v>71</v>
      </c>
      <c r="F41" s="14">
        <v>28</v>
      </c>
      <c r="G41" s="14">
        <v>44</v>
      </c>
      <c r="H41" s="14">
        <v>56</v>
      </c>
      <c r="I41" s="14">
        <v>7</v>
      </c>
      <c r="J41" s="14">
        <v>7</v>
      </c>
      <c r="K41" s="14">
        <v>18</v>
      </c>
      <c r="L41" s="14">
        <v>13</v>
      </c>
      <c r="M41" s="14">
        <v>4</v>
      </c>
      <c r="N41" s="15">
        <f t="shared" si="2"/>
        <v>251</v>
      </c>
      <c r="O41" s="14">
        <v>43</v>
      </c>
      <c r="P41" s="14">
        <v>11</v>
      </c>
      <c r="Q41" s="14">
        <v>3</v>
      </c>
      <c r="R41" s="15">
        <f t="shared" si="0"/>
        <v>57</v>
      </c>
      <c r="S41" s="14">
        <v>6</v>
      </c>
      <c r="T41" s="14">
        <v>6</v>
      </c>
      <c r="U41" s="14">
        <v>14</v>
      </c>
      <c r="V41" s="14">
        <v>14</v>
      </c>
      <c r="W41" s="14">
        <v>1</v>
      </c>
      <c r="X41" s="15">
        <f t="shared" si="1"/>
        <v>15</v>
      </c>
      <c r="Y41" s="16">
        <f t="shared" si="3"/>
        <v>349</v>
      </c>
      <c r="Z41" s="17">
        <f t="shared" si="4"/>
        <v>1.3743945181743E-2</v>
      </c>
      <c r="AA41" s="12"/>
    </row>
    <row r="42" spans="2:27" ht="20.100000000000001" customHeight="1">
      <c r="B42" s="11"/>
      <c r="C42" s="18" t="s">
        <v>8</v>
      </c>
      <c r="D42" s="19">
        <v>3</v>
      </c>
      <c r="E42" s="19">
        <v>23</v>
      </c>
      <c r="F42" s="19">
        <v>18</v>
      </c>
      <c r="G42" s="19">
        <v>22</v>
      </c>
      <c r="H42" s="19">
        <v>23</v>
      </c>
      <c r="I42" s="19">
        <v>22</v>
      </c>
      <c r="J42" s="19">
        <v>3</v>
      </c>
      <c r="K42" s="19">
        <v>19</v>
      </c>
      <c r="L42" s="19">
        <v>23</v>
      </c>
      <c r="M42" s="19">
        <v>3</v>
      </c>
      <c r="N42" s="20">
        <f t="shared" si="2"/>
        <v>159</v>
      </c>
      <c r="O42" s="19">
        <v>19</v>
      </c>
      <c r="P42" s="19">
        <v>8</v>
      </c>
      <c r="Q42" s="19">
        <v>4</v>
      </c>
      <c r="R42" s="20">
        <f t="shared" si="0"/>
        <v>31</v>
      </c>
      <c r="S42" s="19">
        <v>3</v>
      </c>
      <c r="T42" s="19">
        <v>0</v>
      </c>
      <c r="U42" s="19">
        <v>2</v>
      </c>
      <c r="V42" s="19">
        <v>12</v>
      </c>
      <c r="W42" s="19">
        <v>2</v>
      </c>
      <c r="X42" s="20">
        <f t="shared" si="1"/>
        <v>14</v>
      </c>
      <c r="Y42" s="21">
        <f t="shared" si="3"/>
        <v>209</v>
      </c>
      <c r="Z42" s="17">
        <f t="shared" si="4"/>
        <v>8.2306147363446613E-3</v>
      </c>
      <c r="AA42" s="12"/>
    </row>
    <row r="43" spans="2:27" ht="20.100000000000001" customHeight="1">
      <c r="B43" s="11"/>
      <c r="C43" s="13" t="s">
        <v>7</v>
      </c>
      <c r="D43" s="14">
        <v>1</v>
      </c>
      <c r="E43" s="14">
        <v>6</v>
      </c>
      <c r="F43" s="14">
        <v>4</v>
      </c>
      <c r="G43" s="14">
        <v>3</v>
      </c>
      <c r="H43" s="14">
        <v>4</v>
      </c>
      <c r="I43" s="14">
        <v>2</v>
      </c>
      <c r="J43" s="14">
        <v>0</v>
      </c>
      <c r="K43" s="14">
        <v>13</v>
      </c>
      <c r="L43" s="14">
        <v>7</v>
      </c>
      <c r="M43" s="14">
        <v>1</v>
      </c>
      <c r="N43" s="15">
        <f t="shared" si="2"/>
        <v>41</v>
      </c>
      <c r="O43" s="14">
        <v>2</v>
      </c>
      <c r="P43" s="14">
        <v>1</v>
      </c>
      <c r="Q43" s="14">
        <v>1</v>
      </c>
      <c r="R43" s="15">
        <f t="shared" si="0"/>
        <v>4</v>
      </c>
      <c r="S43" s="14">
        <v>0</v>
      </c>
      <c r="T43" s="14">
        <v>15</v>
      </c>
      <c r="U43" s="14">
        <v>2</v>
      </c>
      <c r="V43" s="14">
        <v>3</v>
      </c>
      <c r="W43" s="14">
        <v>3</v>
      </c>
      <c r="X43" s="15">
        <f t="shared" si="1"/>
        <v>6</v>
      </c>
      <c r="Y43" s="16">
        <f t="shared" si="3"/>
        <v>68</v>
      </c>
      <c r="Z43" s="17">
        <f t="shared" si="4"/>
        <v>2.6779033591934785E-3</v>
      </c>
      <c r="AA43" s="12"/>
    </row>
    <row r="44" spans="2:27" ht="20.100000000000001" customHeight="1">
      <c r="B44" s="11"/>
      <c r="C44" s="18" t="s">
        <v>6</v>
      </c>
      <c r="D44" s="19">
        <v>1</v>
      </c>
      <c r="E44" s="19">
        <v>44</v>
      </c>
      <c r="F44" s="19">
        <v>25</v>
      </c>
      <c r="G44" s="19">
        <v>66</v>
      </c>
      <c r="H44" s="19">
        <v>42</v>
      </c>
      <c r="I44" s="19">
        <v>8</v>
      </c>
      <c r="J44" s="19">
        <v>10</v>
      </c>
      <c r="K44" s="19">
        <v>35</v>
      </c>
      <c r="L44" s="19">
        <v>9</v>
      </c>
      <c r="M44" s="19">
        <v>1</v>
      </c>
      <c r="N44" s="20">
        <f t="shared" si="2"/>
        <v>241</v>
      </c>
      <c r="O44" s="19">
        <v>34</v>
      </c>
      <c r="P44" s="19">
        <v>4</v>
      </c>
      <c r="Q44" s="19">
        <v>6</v>
      </c>
      <c r="R44" s="20">
        <f t="shared" si="0"/>
        <v>44</v>
      </c>
      <c r="S44" s="19">
        <v>21</v>
      </c>
      <c r="T44" s="19">
        <v>2</v>
      </c>
      <c r="U44" s="19">
        <v>7</v>
      </c>
      <c r="V44" s="19">
        <v>15</v>
      </c>
      <c r="W44" s="19">
        <v>3</v>
      </c>
      <c r="X44" s="20">
        <f t="shared" si="1"/>
        <v>18</v>
      </c>
      <c r="Y44" s="21">
        <f t="shared" si="3"/>
        <v>333</v>
      </c>
      <c r="Z44" s="17">
        <f t="shared" si="4"/>
        <v>1.3113850273697476E-2</v>
      </c>
      <c r="AA44" s="12"/>
    </row>
    <row r="45" spans="2:27" ht="20.100000000000001" customHeight="1">
      <c r="B45" s="11"/>
      <c r="C45" s="13" t="s">
        <v>5</v>
      </c>
      <c r="D45" s="14">
        <v>0</v>
      </c>
      <c r="E45" s="14">
        <v>2</v>
      </c>
      <c r="F45" s="14">
        <v>1</v>
      </c>
      <c r="G45" s="14">
        <v>5</v>
      </c>
      <c r="H45" s="14">
        <v>1</v>
      </c>
      <c r="I45" s="14">
        <v>0</v>
      </c>
      <c r="J45" s="14">
        <v>1</v>
      </c>
      <c r="K45" s="14">
        <v>4</v>
      </c>
      <c r="L45" s="14">
        <v>3</v>
      </c>
      <c r="M45" s="14">
        <v>0</v>
      </c>
      <c r="N45" s="15">
        <f t="shared" si="2"/>
        <v>17</v>
      </c>
      <c r="O45" s="14">
        <v>2</v>
      </c>
      <c r="P45" s="14">
        <v>1</v>
      </c>
      <c r="Q45" s="14">
        <v>2</v>
      </c>
      <c r="R45" s="15">
        <f t="shared" si="0"/>
        <v>5</v>
      </c>
      <c r="S45" s="14">
        <v>0</v>
      </c>
      <c r="T45" s="14">
        <v>2</v>
      </c>
      <c r="U45" s="14">
        <v>0</v>
      </c>
      <c r="V45" s="14">
        <v>1</v>
      </c>
      <c r="W45" s="14">
        <v>0</v>
      </c>
      <c r="X45" s="15">
        <f t="shared" si="1"/>
        <v>1</v>
      </c>
      <c r="Y45" s="16">
        <f t="shared" si="3"/>
        <v>25</v>
      </c>
      <c r="Z45" s="17">
        <f t="shared" si="4"/>
        <v>9.8452329382113187E-4</v>
      </c>
      <c r="AA45" s="12"/>
    </row>
    <row r="46" spans="2:27" ht="20.100000000000001" customHeight="1">
      <c r="B46" s="11"/>
      <c r="C46" s="18" t="s">
        <v>4</v>
      </c>
      <c r="D46" s="19">
        <v>1</v>
      </c>
      <c r="E46" s="19">
        <v>9</v>
      </c>
      <c r="F46" s="19">
        <v>6</v>
      </c>
      <c r="G46" s="19">
        <v>6</v>
      </c>
      <c r="H46" s="19">
        <v>12</v>
      </c>
      <c r="I46" s="19">
        <v>4</v>
      </c>
      <c r="J46" s="19">
        <v>2</v>
      </c>
      <c r="K46" s="19">
        <v>5</v>
      </c>
      <c r="L46" s="19">
        <v>5</v>
      </c>
      <c r="M46" s="19">
        <v>0</v>
      </c>
      <c r="N46" s="20">
        <f t="shared" si="2"/>
        <v>50</v>
      </c>
      <c r="O46" s="19">
        <v>8</v>
      </c>
      <c r="P46" s="19">
        <v>9</v>
      </c>
      <c r="Q46" s="19">
        <v>4</v>
      </c>
      <c r="R46" s="20">
        <f t="shared" si="0"/>
        <v>21</v>
      </c>
      <c r="S46" s="19">
        <v>1</v>
      </c>
      <c r="T46" s="19">
        <v>10</v>
      </c>
      <c r="U46" s="19">
        <v>3</v>
      </c>
      <c r="V46" s="19">
        <v>1</v>
      </c>
      <c r="W46" s="19">
        <v>1</v>
      </c>
      <c r="X46" s="20">
        <f t="shared" si="1"/>
        <v>2</v>
      </c>
      <c r="Y46" s="21">
        <f t="shared" si="3"/>
        <v>87</v>
      </c>
      <c r="Z46" s="17">
        <f t="shared" si="4"/>
        <v>3.4261410624975386E-3</v>
      </c>
      <c r="AA46" s="12"/>
    </row>
    <row r="47" spans="2:27" ht="20.100000000000001" customHeight="1">
      <c r="B47" s="11"/>
      <c r="C47" s="13" t="s">
        <v>3</v>
      </c>
      <c r="D47" s="14">
        <v>0</v>
      </c>
      <c r="E47" s="14">
        <v>2</v>
      </c>
      <c r="F47" s="14">
        <v>5</v>
      </c>
      <c r="G47" s="14">
        <v>2</v>
      </c>
      <c r="H47" s="14">
        <v>6</v>
      </c>
      <c r="I47" s="14">
        <v>0</v>
      </c>
      <c r="J47" s="14">
        <v>0</v>
      </c>
      <c r="K47" s="14">
        <v>2</v>
      </c>
      <c r="L47" s="14">
        <v>4</v>
      </c>
      <c r="M47" s="14">
        <v>0</v>
      </c>
      <c r="N47" s="15">
        <f t="shared" si="2"/>
        <v>21</v>
      </c>
      <c r="O47" s="14">
        <v>0</v>
      </c>
      <c r="P47" s="14">
        <v>0</v>
      </c>
      <c r="Q47" s="14">
        <v>0</v>
      </c>
      <c r="R47" s="15">
        <f t="shared" si="0"/>
        <v>0</v>
      </c>
      <c r="S47" s="14">
        <v>0</v>
      </c>
      <c r="T47" s="14">
        <v>0</v>
      </c>
      <c r="U47" s="14">
        <v>0</v>
      </c>
      <c r="V47" s="14">
        <v>2</v>
      </c>
      <c r="W47" s="14">
        <v>2</v>
      </c>
      <c r="X47" s="15">
        <f t="shared" si="1"/>
        <v>4</v>
      </c>
      <c r="Y47" s="16">
        <f t="shared" si="3"/>
        <v>25</v>
      </c>
      <c r="Z47" s="17">
        <f t="shared" si="4"/>
        <v>9.8452329382113187E-4</v>
      </c>
      <c r="AA47" s="12"/>
    </row>
    <row r="48" spans="2:27" ht="20.100000000000001" customHeight="1">
      <c r="B48" s="11"/>
      <c r="C48" s="18" t="s">
        <v>2</v>
      </c>
      <c r="D48" s="19">
        <v>8</v>
      </c>
      <c r="E48" s="19">
        <v>68</v>
      </c>
      <c r="F48" s="19">
        <v>157</v>
      </c>
      <c r="G48" s="19">
        <v>208</v>
      </c>
      <c r="H48" s="19">
        <v>186</v>
      </c>
      <c r="I48" s="19">
        <v>99</v>
      </c>
      <c r="J48" s="19">
        <v>57</v>
      </c>
      <c r="K48" s="19">
        <v>330</v>
      </c>
      <c r="L48" s="19">
        <v>82</v>
      </c>
      <c r="M48" s="19">
        <v>10</v>
      </c>
      <c r="N48" s="20">
        <f t="shared" si="2"/>
        <v>1205</v>
      </c>
      <c r="O48" s="19">
        <v>839</v>
      </c>
      <c r="P48" s="19">
        <v>698</v>
      </c>
      <c r="Q48" s="19">
        <v>84</v>
      </c>
      <c r="R48" s="20">
        <f t="shared" si="0"/>
        <v>1621</v>
      </c>
      <c r="S48" s="19">
        <v>26</v>
      </c>
      <c r="T48" s="19">
        <v>88</v>
      </c>
      <c r="U48" s="19">
        <v>387</v>
      </c>
      <c r="V48" s="19">
        <v>58</v>
      </c>
      <c r="W48" s="19">
        <v>50</v>
      </c>
      <c r="X48" s="20">
        <f t="shared" si="1"/>
        <v>108</v>
      </c>
      <c r="Y48" s="21">
        <f t="shared" si="3"/>
        <v>3435</v>
      </c>
      <c r="Z48" s="17">
        <f t="shared" si="4"/>
        <v>0.1352735005710235</v>
      </c>
      <c r="AA48" s="12"/>
    </row>
    <row r="49" spans="2:28" ht="20.100000000000001" customHeight="1">
      <c r="B49" s="11"/>
      <c r="C49" s="13" t="s">
        <v>1</v>
      </c>
      <c r="D49" s="14">
        <v>9</v>
      </c>
      <c r="E49" s="14">
        <v>77</v>
      </c>
      <c r="F49" s="14">
        <v>66</v>
      </c>
      <c r="G49" s="14">
        <v>133</v>
      </c>
      <c r="H49" s="14">
        <v>81</v>
      </c>
      <c r="I49" s="14">
        <v>106</v>
      </c>
      <c r="J49" s="14">
        <v>30</v>
      </c>
      <c r="K49" s="14">
        <v>173</v>
      </c>
      <c r="L49" s="14">
        <v>152</v>
      </c>
      <c r="M49" s="14">
        <v>2</v>
      </c>
      <c r="N49" s="15">
        <f t="shared" si="2"/>
        <v>829</v>
      </c>
      <c r="O49" s="14">
        <v>133</v>
      </c>
      <c r="P49" s="14">
        <v>121</v>
      </c>
      <c r="Q49" s="14">
        <v>19</v>
      </c>
      <c r="R49" s="15">
        <f t="shared" si="0"/>
        <v>273</v>
      </c>
      <c r="S49" s="14">
        <v>27</v>
      </c>
      <c r="T49" s="14">
        <v>14</v>
      </c>
      <c r="U49" s="14">
        <v>53</v>
      </c>
      <c r="V49" s="14">
        <v>53</v>
      </c>
      <c r="W49" s="14">
        <v>20</v>
      </c>
      <c r="X49" s="15">
        <f t="shared" si="1"/>
        <v>73</v>
      </c>
      <c r="Y49" s="16">
        <f t="shared" si="3"/>
        <v>1269</v>
      </c>
      <c r="Z49" s="17">
        <f t="shared" si="4"/>
        <v>4.9974402394360649E-2</v>
      </c>
      <c r="AA49" s="12"/>
    </row>
    <row r="50" spans="2:28" ht="20.100000000000001" customHeight="1">
      <c r="B50" s="11"/>
      <c r="C50" s="22" t="s">
        <v>0</v>
      </c>
      <c r="D50" s="23">
        <f>SUM(D9:D49)</f>
        <v>196</v>
      </c>
      <c r="E50" s="23">
        <f t="shared" ref="E50:Y50" si="5">SUM(E9:E49)</f>
        <v>2042</v>
      </c>
      <c r="F50" s="23">
        <f t="shared" si="5"/>
        <v>1545</v>
      </c>
      <c r="G50" s="23">
        <f t="shared" si="5"/>
        <v>3176</v>
      </c>
      <c r="H50" s="23">
        <f t="shared" si="5"/>
        <v>1939</v>
      </c>
      <c r="I50" s="23">
        <f t="shared" si="5"/>
        <v>1861</v>
      </c>
      <c r="J50" s="23">
        <f t="shared" si="5"/>
        <v>630</v>
      </c>
      <c r="K50" s="23">
        <f t="shared" si="5"/>
        <v>2785</v>
      </c>
      <c r="L50" s="23">
        <f t="shared" si="5"/>
        <v>2265</v>
      </c>
      <c r="M50" s="23">
        <f t="shared" si="5"/>
        <v>86</v>
      </c>
      <c r="N50" s="23">
        <f t="shared" si="5"/>
        <v>16525</v>
      </c>
      <c r="O50" s="23">
        <f t="shared" si="5"/>
        <v>2505</v>
      </c>
      <c r="P50" s="23">
        <f t="shared" si="5"/>
        <v>1359</v>
      </c>
      <c r="Q50" s="23">
        <f t="shared" si="5"/>
        <v>362</v>
      </c>
      <c r="R50" s="23">
        <f t="shared" si="5"/>
        <v>4226</v>
      </c>
      <c r="S50" s="23">
        <f t="shared" si="5"/>
        <v>1218</v>
      </c>
      <c r="T50" s="23">
        <f t="shared" si="5"/>
        <v>798</v>
      </c>
      <c r="U50" s="23">
        <f t="shared" si="5"/>
        <v>993</v>
      </c>
      <c r="V50" s="23">
        <f t="shared" si="5"/>
        <v>1131</v>
      </c>
      <c r="W50" s="23">
        <f t="shared" si="5"/>
        <v>502</v>
      </c>
      <c r="X50" s="23">
        <f t="shared" si="5"/>
        <v>1633</v>
      </c>
      <c r="Y50" s="23">
        <f t="shared" si="5"/>
        <v>25393</v>
      </c>
      <c r="Z50" s="24"/>
      <c r="AA50" s="12"/>
      <c r="AB50" s="5"/>
    </row>
    <row r="51" spans="2:28">
      <c r="B51" s="11"/>
      <c r="C51" s="34" t="s">
        <v>71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1"/>
      <c r="AA51" s="12"/>
    </row>
    <row r="52" spans="2:28">
      <c r="B52" s="11"/>
      <c r="C52" s="34" t="s">
        <v>72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/>
      <c r="AA52" s="12"/>
    </row>
    <row r="53" spans="2:28">
      <c r="B53" s="11"/>
      <c r="C53" s="35" t="s">
        <v>70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12"/>
    </row>
    <row r="54" spans="2:28" ht="3.95" customHeight="1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7"/>
    </row>
    <row r="55" spans="2:28">
      <c r="C55" s="6"/>
    </row>
    <row r="57" spans="2:28">
      <c r="Y57" s="7"/>
    </row>
  </sheetData>
  <mergeCells count="8">
    <mergeCell ref="C1:AA1"/>
    <mergeCell ref="C6:C8"/>
    <mergeCell ref="D6:X6"/>
    <mergeCell ref="Y6:Y8"/>
    <mergeCell ref="Z6:Z8"/>
    <mergeCell ref="D7:N7"/>
    <mergeCell ref="O7:R7"/>
    <mergeCell ref="V7:X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1.3.2.6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2010-09-16T09:48:53Z</cp:lastPrinted>
  <dcterms:created xsi:type="dcterms:W3CDTF">2009-07-21T05:51:51Z</dcterms:created>
  <dcterms:modified xsi:type="dcterms:W3CDTF">2011-10-17T10:07:02Z</dcterms:modified>
</cp:coreProperties>
</file>