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-135" windowWidth="19320" windowHeight="6195"/>
  </bookViews>
  <sheets>
    <sheet name="1512" sheetId="1" r:id="rId1"/>
  </sheets>
  <definedNames>
    <definedName name="_1Àrea_d_impressió" localSheetId="0">'1512'!$B$1:$Q$54</definedName>
    <definedName name="_xlnm.Print_Area" localSheetId="0">'1512'!$A$1:$Q$59</definedName>
  </definedNames>
  <calcPr calcId="125725"/>
</workbook>
</file>

<file path=xl/calcChain.xml><?xml version="1.0" encoding="utf-8"?>
<calcChain xmlns="http://schemas.openxmlformats.org/spreadsheetml/2006/main">
  <c r="P55" i="1"/>
  <c r="N55"/>
  <c r="L55"/>
  <c r="J55"/>
  <c r="K55"/>
  <c r="E55"/>
  <c r="O55"/>
  <c r="M55"/>
  <c r="I55"/>
  <c r="G55"/>
  <c r="F55"/>
  <c r="H55" l="1"/>
</calcChain>
</file>

<file path=xl/sharedStrings.xml><?xml version="1.0" encoding="utf-8"?>
<sst xmlns="http://schemas.openxmlformats.org/spreadsheetml/2006/main" count="111" uniqueCount="82">
  <si>
    <t>Estudi</t>
  </si>
  <si>
    <t>Temps previst</t>
  </si>
  <si>
    <t>1 any més del temps previst</t>
  </si>
  <si>
    <t>2 anys més del temps previst</t>
  </si>
  <si>
    <t>3 o més anys més del temps previst</t>
  </si>
  <si>
    <t>Nombre</t>
  </si>
  <si>
    <t xml:space="preserve">Nombre </t>
  </si>
  <si>
    <t>%</t>
  </si>
  <si>
    <t>Nous de 1r n anys enrere</t>
  </si>
  <si>
    <t>% titulades/ats en el temps previst vs. nous de 1r n anys enrere</t>
  </si>
  <si>
    <t>% de titulades/ats en funció de la durada dels estudis</t>
  </si>
  <si>
    <r>
      <t>Durada dels estudis</t>
    </r>
    <r>
      <rPr>
        <b/>
        <vertAlign val="superscript"/>
        <sz val="10"/>
        <color theme="0"/>
        <rFont val="Arial"/>
        <family val="2"/>
      </rPr>
      <t xml:space="preserve"> (2)</t>
    </r>
  </si>
  <si>
    <r>
      <t xml:space="preserve">Mitjana de permanència </t>
    </r>
    <r>
      <rPr>
        <b/>
        <vertAlign val="superscript"/>
        <sz val="10"/>
        <color theme="0"/>
        <rFont val="Arial"/>
        <family val="2"/>
      </rPr>
      <t>(1)</t>
    </r>
  </si>
  <si>
    <t>ANY ACADÈMIC 2008-2009</t>
  </si>
  <si>
    <t>Titulades/ats 2008-2009</t>
  </si>
  <si>
    <t>Unitat responsable</t>
  </si>
  <si>
    <t>200 FME</t>
  </si>
  <si>
    <t xml:space="preserve">Estadística i Investigació Operativa </t>
  </si>
  <si>
    <t xml:space="preserve">Enginyeria Matemàtica </t>
  </si>
  <si>
    <t xml:space="preserve">Matemàtica Aplicada </t>
  </si>
  <si>
    <t>210 ETSAB</t>
  </si>
  <si>
    <t xml:space="preserve">Paisatgisme </t>
  </si>
  <si>
    <t xml:space="preserve">Tecnologia a l'Arquitectura </t>
  </si>
  <si>
    <t>230 ETSETB</t>
  </si>
  <si>
    <t>Enginyeria Electrònica</t>
  </si>
  <si>
    <t xml:space="preserve">Enginyeria Telemàtica </t>
  </si>
  <si>
    <t>Master of Science in Information and Communication Technologies</t>
  </si>
  <si>
    <t xml:space="preserve">Master in Photonics </t>
  </si>
  <si>
    <t>240 ETSEIB</t>
  </si>
  <si>
    <t>Erasmus Mundus Master in Mechanical Engineering</t>
  </si>
  <si>
    <t xml:space="preserve">Ciència i Enginyeria de Materials </t>
  </si>
  <si>
    <t xml:space="preserve">Logística, Transport i Mobilitat </t>
  </si>
  <si>
    <t xml:space="preserve">Polímers i Biopolímers </t>
  </si>
  <si>
    <t xml:space="preserve">Enginyeria Biotecnològica </t>
  </si>
  <si>
    <t>250 ETSECCPB</t>
  </si>
  <si>
    <t xml:space="preserve">Enginyeria Civil </t>
  </si>
  <si>
    <t xml:space="preserve">Enginyeria Estructural i de la Construcció </t>
  </si>
  <si>
    <t xml:space="preserve">Numerical Methods for Engineering </t>
  </si>
  <si>
    <t xml:space="preserve">Recursos Hídrics </t>
  </si>
  <si>
    <t xml:space="preserve">Enginyeria Ambiental </t>
  </si>
  <si>
    <t xml:space="preserve">Advanced Masters in Structural Analysis of Monuments and Historical Constructions (SAMHC) </t>
  </si>
  <si>
    <t>270 FIB</t>
  </si>
  <si>
    <t xml:space="preserve">Master in Computing </t>
  </si>
  <si>
    <t xml:space="preserve">Master in Artificial Intelligence </t>
  </si>
  <si>
    <t xml:space="preserve">Computer Architecture, Networks and Systems </t>
  </si>
  <si>
    <t>300 EPSC</t>
  </si>
  <si>
    <t>Master in Aerospace Science and Technology</t>
  </si>
  <si>
    <t xml:space="preserve">Enginyeria Tèxtil, Paperera i Gràfica </t>
  </si>
  <si>
    <t xml:space="preserve">Sostenibilitat </t>
  </si>
  <si>
    <t>370 EUOOT</t>
  </si>
  <si>
    <t xml:space="preserve">Optometria i Ciències de la Visió </t>
  </si>
  <si>
    <t>390 ESAB</t>
  </si>
  <si>
    <t xml:space="preserve">Sistemes Agrícoles Periurbans </t>
  </si>
  <si>
    <t>703 CA</t>
  </si>
  <si>
    <t xml:space="preserve">Teoria i Història de l'Arquitectura </t>
  </si>
  <si>
    <t>704 CA I</t>
  </si>
  <si>
    <t xml:space="preserve">Gestió i Valoració Urbana </t>
  </si>
  <si>
    <t>Arquitectura, Energia i Medi Ambient</t>
  </si>
  <si>
    <t>707 ESAII</t>
  </si>
  <si>
    <t xml:space="preserve">Automàtica i Robòtica </t>
  </si>
  <si>
    <t>708 ETCG</t>
  </si>
  <si>
    <t xml:space="preserve">Enginyeria del Terreny i Enginyeria Sísmica </t>
  </si>
  <si>
    <t>720 FA</t>
  </si>
  <si>
    <t>735 PA</t>
  </si>
  <si>
    <t xml:space="preserve">Teoria i Pràctica del Projecte d'Arquitectura </t>
  </si>
  <si>
    <t>740 UOT</t>
  </si>
  <si>
    <t xml:space="preserve">Urbanisme </t>
  </si>
  <si>
    <t>820 EUETIB</t>
  </si>
  <si>
    <t xml:space="preserve">Enginyeria en Energia </t>
  </si>
  <si>
    <t>919 FPC</t>
  </si>
  <si>
    <t xml:space="preserve">Seguretat i Salut en el Treball: Prevenció de Riscos Laborals </t>
  </si>
  <si>
    <t xml:space="preserve">TOTAL </t>
  </si>
  <si>
    <r>
      <t>(2)</t>
    </r>
    <r>
      <rPr>
        <sz val="8"/>
        <color rgb="FF003366"/>
        <rFont val="Arial"/>
        <family val="2"/>
      </rPr>
      <t xml:space="preserve"> El valor d' n depèn de la durada dels plans d'estudis.</t>
    </r>
  </si>
  <si>
    <r>
      <t>(1)</t>
    </r>
    <r>
      <rPr>
        <sz val="8"/>
        <color rgb="FF003366"/>
        <rFont val="Arial"/>
        <family val="2"/>
      </rPr>
      <t xml:space="preserve"> Aquesta mitjana s'ha estimat considerant totes les titulades/ats i s'obté de dividir els cursos acumulats pel nombre de titulades/ats</t>
    </r>
  </si>
  <si>
    <t>1.5.2 Titulades/ats de màsters universitaris</t>
  </si>
  <si>
    <t>1.5.2.2 ANÀLISI DE LA DURADA DELS ESTUDIS</t>
  </si>
  <si>
    <t>Master of Science in Research on Information and Communication Technologies (MERIT)</t>
  </si>
  <si>
    <t>European Master in Advanced Materials Science and Engineering (AMASE)</t>
  </si>
  <si>
    <t>320 EET</t>
  </si>
  <si>
    <t>Master in Information Technology (MTI )</t>
  </si>
  <si>
    <t>Master of Science in Telecommunication Engineering &amp; Management  (MASTEAM)</t>
  </si>
  <si>
    <t>Computational and Applied Physics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</si>
</sst>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_(#,##0_);_(\(#,##0\);_(&quot;-&quot;_);_(@_)"/>
  </numFmts>
  <fonts count="17">
    <font>
      <sz val="10"/>
      <name val="Arial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/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</borders>
  <cellStyleXfs count="31">
    <xf numFmtId="0" fontId="0" fillId="0" borderId="0"/>
    <xf numFmtId="0" fontId="6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2" fillId="4" borderId="10">
      <alignment horizontal="left" vertical="center"/>
    </xf>
    <xf numFmtId="0" fontId="2" fillId="2" borderId="10">
      <alignment horizontal="left" vertical="center"/>
    </xf>
    <xf numFmtId="0" fontId="2" fillId="2" borderId="10">
      <alignment horizontal="left" vertical="center"/>
    </xf>
    <xf numFmtId="0" fontId="2" fillId="5" borderId="10">
      <alignment horizontal="left" vertical="center"/>
    </xf>
    <xf numFmtId="0" fontId="7" fillId="6" borderId="0">
      <alignment horizontal="left" vertical="center"/>
    </xf>
    <xf numFmtId="3" fontId="3" fillId="7" borderId="10" applyNumberFormat="0">
      <alignment vertical="center"/>
    </xf>
    <xf numFmtId="3" fontId="3" fillId="8" borderId="10" applyNumberFormat="0">
      <alignment vertical="center"/>
    </xf>
    <xf numFmtId="4" fontId="3" fillId="2" borderId="10" applyNumberFormat="0">
      <alignment vertical="center"/>
    </xf>
    <xf numFmtId="4" fontId="3" fillId="5" borderId="10" applyNumberFormat="0">
      <alignment vertical="center"/>
    </xf>
    <xf numFmtId="0" fontId="3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3" fillId="2" borderId="0" applyNumberFormat="0">
      <alignment vertical="center"/>
    </xf>
    <xf numFmtId="4" fontId="2" fillId="2" borderId="10" applyNumberFormat="0">
      <alignment vertical="center"/>
    </xf>
    <xf numFmtId="0" fontId="4" fillId="3" borderId="10">
      <alignment horizontal="center" vertical="center"/>
    </xf>
    <xf numFmtId="4" fontId="2" fillId="5" borderId="10" applyNumberFormat="0">
      <alignment vertical="center"/>
    </xf>
    <xf numFmtId="4" fontId="2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9" fontId="16" fillId="0" borderId="0" applyFont="0" applyFill="0" applyBorder="0" applyAlignment="0" applyProtection="0"/>
  </cellStyleXfs>
  <cellXfs count="53">
    <xf numFmtId="0" fontId="0" fillId="0" borderId="0" xfId="0"/>
    <xf numFmtId="0" fontId="10" fillId="9" borderId="10" xfId="20" applyFont="1" applyFill="1" applyAlignment="1">
      <alignment vertical="center"/>
    </xf>
    <xf numFmtId="0" fontId="10" fillId="9" borderId="12" xfId="20" applyFont="1" applyFill="1" applyBorder="1" applyAlignment="1">
      <alignment horizontal="left" vertical="center"/>
    </xf>
    <xf numFmtId="0" fontId="10" fillId="9" borderId="13" xfId="20" applyFont="1" applyFill="1" applyBorder="1" applyAlignment="1">
      <alignment horizontal="left" vertical="center"/>
    </xf>
    <xf numFmtId="0" fontId="11" fillId="6" borderId="0" xfId="0" applyFont="1" applyFill="1"/>
    <xf numFmtId="0" fontId="10" fillId="9" borderId="10" xfId="20" applyFont="1" applyFill="1">
      <alignment horizontal="left" vertical="center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0" fillId="9" borderId="0" xfId="20" applyFont="1" applyFill="1" applyBorder="1">
      <alignment horizontal="left" vertical="center"/>
    </xf>
    <xf numFmtId="0" fontId="11" fillId="6" borderId="14" xfId="5" applyFont="1" applyFill="1" applyBorder="1" applyAlignment="1">
      <alignment vertical="center"/>
    </xf>
    <xf numFmtId="0" fontId="11" fillId="6" borderId="15" xfId="9" applyFont="1" applyFill="1" applyBorder="1" applyAlignment="1">
      <alignment horizontal="center" vertical="center"/>
    </xf>
    <xf numFmtId="0" fontId="11" fillId="6" borderId="15" xfId="9" applyFont="1" applyFill="1" applyBorder="1" applyAlignment="1">
      <alignment vertical="center"/>
    </xf>
    <xf numFmtId="0" fontId="11" fillId="6" borderId="16" xfId="3" applyFont="1" applyFill="1" applyBorder="1" applyAlignment="1">
      <alignment vertical="center"/>
    </xf>
    <xf numFmtId="0" fontId="11" fillId="6" borderId="17" xfId="8" applyFont="1" applyFill="1" applyBorder="1" applyAlignment="1">
      <alignment vertical="center"/>
    </xf>
    <xf numFmtId="0" fontId="11" fillId="6" borderId="19" xfId="6" applyFont="1" applyFill="1" applyBorder="1" applyAlignment="1">
      <alignment vertical="center"/>
    </xf>
    <xf numFmtId="0" fontId="11" fillId="12" borderId="18" xfId="16" applyNumberFormat="1" applyFont="1" applyFill="1" applyBorder="1">
      <alignment vertical="center"/>
    </xf>
    <xf numFmtId="2" fontId="11" fillId="12" borderId="18" xfId="16" applyNumberFormat="1" applyFont="1" applyFill="1" applyBorder="1">
      <alignment vertical="center"/>
    </xf>
    <xf numFmtId="164" fontId="11" fillId="12" borderId="18" xfId="16" applyNumberFormat="1" applyFont="1" applyFill="1" applyBorder="1" applyAlignment="1">
      <alignment horizontal="right" vertical="center"/>
    </xf>
    <xf numFmtId="0" fontId="11" fillId="13" borderId="18" xfId="17" applyNumberFormat="1" applyFont="1" applyFill="1" applyBorder="1">
      <alignment vertical="center"/>
    </xf>
    <xf numFmtId="2" fontId="11" fillId="13" borderId="18" xfId="17" applyNumberFormat="1" applyFont="1" applyFill="1" applyBorder="1">
      <alignment vertical="center"/>
    </xf>
    <xf numFmtId="164" fontId="11" fillId="13" borderId="18" xfId="17" applyNumberFormat="1" applyFont="1" applyFill="1" applyBorder="1" applyAlignment="1">
      <alignment horizontal="right" vertical="center"/>
    </xf>
    <xf numFmtId="0" fontId="11" fillId="13" borderId="18" xfId="17" applyNumberFormat="1" applyFont="1" applyFill="1" applyBorder="1" applyAlignment="1">
      <alignment horizontal="right" vertical="center"/>
    </xf>
    <xf numFmtId="0" fontId="11" fillId="6" borderId="17" xfId="8" applyFont="1" applyFill="1" applyBorder="1"/>
    <xf numFmtId="0" fontId="13" fillId="6" borderId="18" xfId="15" applyFont="1" applyBorder="1">
      <alignment horizontal="left" vertical="center"/>
    </xf>
    <xf numFmtId="0" fontId="11" fillId="6" borderId="20" xfId="4" applyFont="1" applyFill="1" applyBorder="1"/>
    <xf numFmtId="0" fontId="11" fillId="6" borderId="21" xfId="7" applyFont="1" applyFill="1" applyBorder="1" applyAlignment="1">
      <alignment horizontal="center" vertical="center"/>
    </xf>
    <xf numFmtId="165" fontId="11" fillId="12" borderId="18" xfId="16" applyNumberFormat="1" applyFont="1" applyFill="1" applyBorder="1" applyAlignment="1">
      <alignment horizontal="right" vertical="center"/>
    </xf>
    <xf numFmtId="165" fontId="11" fillId="13" borderId="18" xfId="17" applyNumberFormat="1" applyFont="1" applyFill="1" applyBorder="1" applyAlignment="1">
      <alignment horizontal="right" vertical="center"/>
    </xf>
    <xf numFmtId="0" fontId="11" fillId="12" borderId="18" xfId="16" quotePrefix="1" applyNumberFormat="1" applyFont="1" applyFill="1" applyBorder="1" applyAlignment="1">
      <alignment horizontal="right" vertical="center"/>
    </xf>
    <xf numFmtId="165" fontId="11" fillId="12" borderId="18" xfId="16" quotePrefix="1" applyNumberFormat="1" applyFont="1" applyFill="1" applyBorder="1" applyAlignment="1">
      <alignment horizontal="right" vertical="center"/>
    </xf>
    <xf numFmtId="3" fontId="14" fillId="14" borderId="18" xfId="26" applyNumberFormat="1" applyFont="1" applyFill="1" applyBorder="1">
      <alignment vertical="center"/>
    </xf>
    <xf numFmtId="2" fontId="14" fillId="14" borderId="18" xfId="26" applyNumberFormat="1" applyFont="1" applyFill="1" applyBorder="1">
      <alignment vertical="center"/>
    </xf>
    <xf numFmtId="164" fontId="14" fillId="14" borderId="18" xfId="26" applyNumberFormat="1" applyFont="1" applyFill="1" applyBorder="1">
      <alignment vertical="center"/>
    </xf>
    <xf numFmtId="165" fontId="14" fillId="14" borderId="18" xfId="26" applyNumberFormat="1" applyFont="1" applyFill="1" applyBorder="1">
      <alignment vertical="center"/>
    </xf>
    <xf numFmtId="0" fontId="11" fillId="6" borderId="21" xfId="7" applyFont="1" applyFill="1" applyBorder="1" applyAlignment="1">
      <alignment horizontal="left" vertical="center"/>
    </xf>
    <xf numFmtId="2" fontId="11" fillId="6" borderId="21" xfId="7" applyNumberFormat="1" applyFont="1" applyFill="1" applyBorder="1" applyAlignment="1">
      <alignment horizontal="center" vertical="center"/>
    </xf>
    <xf numFmtId="0" fontId="14" fillId="11" borderId="18" xfId="22" applyFont="1" applyFill="1" applyBorder="1">
      <alignment horizontal="center" vertical="center" wrapText="1"/>
    </xf>
    <xf numFmtId="164" fontId="11" fillId="6" borderId="0" xfId="0" applyNumberFormat="1" applyFont="1" applyFill="1" applyAlignment="1">
      <alignment vertical="center"/>
    </xf>
    <xf numFmtId="0" fontId="11" fillId="12" borderId="18" xfId="16" applyNumberFormat="1" applyFont="1" applyFill="1" applyBorder="1" applyAlignment="1">
      <alignment horizontal="left" vertical="center"/>
    </xf>
    <xf numFmtId="0" fontId="11" fillId="13" borderId="18" xfId="17" applyNumberFormat="1" applyFont="1" applyFill="1" applyBorder="1" applyAlignment="1">
      <alignment horizontal="left" vertical="center"/>
    </xf>
    <xf numFmtId="165" fontId="11" fillId="13" borderId="18" xfId="16" quotePrefix="1" applyNumberFormat="1" applyFont="1" applyFill="1" applyBorder="1" applyAlignment="1">
      <alignment horizontal="right" vertical="center"/>
    </xf>
    <xf numFmtId="164" fontId="11" fillId="13" borderId="18" xfId="30" quotePrefix="1" applyNumberFormat="1" applyFont="1" applyFill="1" applyBorder="1" applyAlignment="1">
      <alignment horizontal="right" vertical="center"/>
    </xf>
    <xf numFmtId="0" fontId="11" fillId="6" borderId="22" xfId="6" applyFont="1" applyFill="1" applyBorder="1" applyAlignment="1">
      <alignment vertical="center"/>
    </xf>
    <xf numFmtId="0" fontId="11" fillId="6" borderId="23" xfId="6" applyFont="1" applyFill="1" applyBorder="1" applyAlignment="1">
      <alignment vertical="center"/>
    </xf>
    <xf numFmtId="0" fontId="11" fillId="6" borderId="24" xfId="6" applyFont="1" applyFill="1" applyBorder="1"/>
    <xf numFmtId="0" fontId="11" fillId="6" borderId="24" xfId="2" applyFont="1" applyFill="1" applyBorder="1"/>
    <xf numFmtId="0" fontId="11" fillId="6" borderId="24" xfId="0" applyFont="1" applyFill="1" applyBorder="1"/>
    <xf numFmtId="0" fontId="11" fillId="6" borderId="25" xfId="0" applyFont="1" applyFill="1" applyBorder="1"/>
    <xf numFmtId="0" fontId="14" fillId="14" borderId="18" xfId="26" applyNumberFormat="1" applyFont="1" applyFill="1" applyBorder="1">
      <alignment vertical="center"/>
    </xf>
    <xf numFmtId="0" fontId="12" fillId="6" borderId="18" xfId="15" applyFont="1" applyBorder="1" applyAlignment="1">
      <alignment horizontal="left" vertical="center"/>
    </xf>
    <xf numFmtId="0" fontId="14" fillId="11" borderId="18" xfId="22" applyFont="1" applyFill="1" applyBorder="1">
      <alignment horizontal="center" vertical="center" wrapText="1"/>
    </xf>
    <xf numFmtId="0" fontId="10" fillId="9" borderId="12" xfId="20" applyFont="1" applyFill="1" applyBorder="1" applyAlignment="1">
      <alignment horizontal="left" vertical="center"/>
    </xf>
    <xf numFmtId="0" fontId="10" fillId="9" borderId="13" xfId="20" applyFont="1" applyFill="1" applyBorder="1" applyAlignment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Percentual" xfId="30" builtinId="5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B8CCE4"/>
      <color rgb="FF376091"/>
      <color rgb="FF6E97C8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8"/>
  <sheetViews>
    <sheetView tabSelected="1" zoomScaleNormal="100" zoomScaleSheetLayoutView="90" workbookViewId="0">
      <selection activeCell="R56" sqref="R56"/>
    </sheetView>
  </sheetViews>
  <sheetFormatPr defaultColWidth="11.42578125" defaultRowHeight="12.75"/>
  <cols>
    <col min="1" max="1" width="2.140625" style="4" customWidth="1"/>
    <col min="2" max="2" width="0.5703125" style="4" customWidth="1"/>
    <col min="3" max="3" width="16" style="4" customWidth="1"/>
    <col min="4" max="4" width="82.140625" style="4" bestFit="1" customWidth="1"/>
    <col min="5" max="5" width="11.42578125" style="4"/>
    <col min="6" max="6" width="14" style="4" customWidth="1"/>
    <col min="7" max="7" width="11.42578125" style="4"/>
    <col min="8" max="8" width="12.85546875" style="4" customWidth="1"/>
    <col min="9" max="16" width="11.42578125" style="4"/>
    <col min="17" max="17" width="0.5703125" style="4" customWidth="1"/>
    <col min="18" max="16384" width="11.42578125" style="4"/>
  </cols>
  <sheetData>
    <row r="1" spans="2:18" s="6" customFormat="1" ht="13.5" thickBot="1">
      <c r="B1" s="1"/>
      <c r="C1" s="51" t="s">
        <v>74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8"/>
      <c r="R1" s="37"/>
    </row>
    <row r="2" spans="2:18" s="6" customFormat="1" ht="13.5" thickBot="1">
      <c r="B2" s="1"/>
      <c r="C2" s="51" t="s">
        <v>75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2"/>
      <c r="R2" s="37"/>
    </row>
    <row r="3" spans="2:18" s="6" customFormat="1" ht="13.5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4"/>
      <c r="R3" s="37"/>
    </row>
    <row r="4" spans="2:18" s="6" customFormat="1" ht="13.5" thickBot="1">
      <c r="B4" s="5"/>
      <c r="C4" s="51" t="s">
        <v>13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14"/>
      <c r="R4" s="37"/>
    </row>
    <row r="5" spans="2:18" s="6" customFormat="1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4"/>
      <c r="R5" s="37"/>
    </row>
    <row r="6" spans="2:18" s="6" customFormat="1">
      <c r="C6" s="7"/>
      <c r="Q6" s="42"/>
      <c r="R6" s="37"/>
    </row>
    <row r="7" spans="2:18" s="6" customFormat="1" ht="3.75" customHeight="1"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43"/>
      <c r="R7" s="37"/>
    </row>
    <row r="8" spans="2:18" ht="20.100000000000001" customHeight="1">
      <c r="B8" s="13"/>
      <c r="C8" s="50" t="s">
        <v>15</v>
      </c>
      <c r="D8" s="50" t="s">
        <v>0</v>
      </c>
      <c r="E8" s="50" t="s">
        <v>14</v>
      </c>
      <c r="F8" s="50"/>
      <c r="G8" s="50" t="s">
        <v>11</v>
      </c>
      <c r="H8" s="50"/>
      <c r="I8" s="50"/>
      <c r="J8" s="50"/>
      <c r="K8" s="50"/>
      <c r="L8" s="50"/>
      <c r="M8" s="50"/>
      <c r="N8" s="50"/>
      <c r="O8" s="50"/>
      <c r="P8" s="50"/>
      <c r="Q8" s="44"/>
      <c r="R8" s="37"/>
    </row>
    <row r="9" spans="2:18" ht="20.100000000000001" customHeight="1">
      <c r="B9" s="13"/>
      <c r="C9" s="50"/>
      <c r="D9" s="50"/>
      <c r="E9" s="50"/>
      <c r="F9" s="50"/>
      <c r="G9" s="50" t="s">
        <v>8</v>
      </c>
      <c r="H9" s="50" t="s">
        <v>9</v>
      </c>
      <c r="I9" s="50" t="s">
        <v>10</v>
      </c>
      <c r="J9" s="50"/>
      <c r="K9" s="50"/>
      <c r="L9" s="50"/>
      <c r="M9" s="50"/>
      <c r="N9" s="50"/>
      <c r="O9" s="50"/>
      <c r="P9" s="50"/>
      <c r="Q9" s="44"/>
      <c r="R9" s="37"/>
    </row>
    <row r="10" spans="2:18" ht="20.100000000000001" customHeight="1">
      <c r="B10" s="13"/>
      <c r="C10" s="50"/>
      <c r="D10" s="50"/>
      <c r="E10" s="50"/>
      <c r="F10" s="50"/>
      <c r="G10" s="50"/>
      <c r="H10" s="50"/>
      <c r="I10" s="50" t="s">
        <v>1</v>
      </c>
      <c r="J10" s="50"/>
      <c r="K10" s="50" t="s">
        <v>2</v>
      </c>
      <c r="L10" s="50"/>
      <c r="M10" s="50" t="s">
        <v>3</v>
      </c>
      <c r="N10" s="50"/>
      <c r="O10" s="50" t="s">
        <v>4</v>
      </c>
      <c r="P10" s="50"/>
      <c r="Q10" s="44"/>
      <c r="R10" s="37"/>
    </row>
    <row r="11" spans="2:18" ht="20.100000000000001" customHeight="1">
      <c r="B11" s="13"/>
      <c r="C11" s="50"/>
      <c r="D11" s="50"/>
      <c r="E11" s="50" t="s">
        <v>5</v>
      </c>
      <c r="F11" s="50" t="s">
        <v>12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44"/>
      <c r="R11" s="37"/>
    </row>
    <row r="12" spans="2:18" ht="20.100000000000001" customHeight="1">
      <c r="B12" s="13"/>
      <c r="C12" s="50"/>
      <c r="D12" s="50"/>
      <c r="E12" s="50"/>
      <c r="F12" s="50"/>
      <c r="G12" s="50"/>
      <c r="H12" s="50"/>
      <c r="I12" s="36" t="s">
        <v>6</v>
      </c>
      <c r="J12" s="36" t="s">
        <v>7</v>
      </c>
      <c r="K12" s="36" t="s">
        <v>6</v>
      </c>
      <c r="L12" s="36" t="s">
        <v>7</v>
      </c>
      <c r="M12" s="36" t="s">
        <v>6</v>
      </c>
      <c r="N12" s="36" t="s">
        <v>7</v>
      </c>
      <c r="O12" s="36" t="s">
        <v>6</v>
      </c>
      <c r="P12" s="36" t="s">
        <v>7</v>
      </c>
      <c r="Q12" s="44"/>
      <c r="R12" s="37"/>
    </row>
    <row r="13" spans="2:18" ht="18.75" customHeight="1">
      <c r="B13" s="22"/>
      <c r="C13" s="38" t="s">
        <v>16</v>
      </c>
      <c r="D13" s="15" t="s">
        <v>17</v>
      </c>
      <c r="E13" s="15">
        <v>10</v>
      </c>
      <c r="F13" s="16">
        <v>2.8</v>
      </c>
      <c r="G13" s="28">
        <v>50</v>
      </c>
      <c r="H13" s="17">
        <v>0.04</v>
      </c>
      <c r="I13" s="26">
        <v>2</v>
      </c>
      <c r="J13" s="17">
        <v>0.2</v>
      </c>
      <c r="K13" s="29">
        <v>8</v>
      </c>
      <c r="L13" s="17">
        <v>0.8</v>
      </c>
      <c r="M13" s="29">
        <v>0</v>
      </c>
      <c r="N13" s="29">
        <v>0</v>
      </c>
      <c r="O13" s="29">
        <v>0</v>
      </c>
      <c r="P13" s="29">
        <v>0</v>
      </c>
      <c r="Q13" s="44"/>
      <c r="R13" s="37"/>
    </row>
    <row r="14" spans="2:18" ht="18.75" customHeight="1">
      <c r="B14" s="22"/>
      <c r="C14" s="39" t="s">
        <v>16</v>
      </c>
      <c r="D14" s="18" t="s">
        <v>18</v>
      </c>
      <c r="E14" s="18">
        <v>8</v>
      </c>
      <c r="F14" s="19">
        <v>2.5</v>
      </c>
      <c r="G14" s="21">
        <v>13</v>
      </c>
      <c r="H14" s="20">
        <v>0.30769230769230771</v>
      </c>
      <c r="I14" s="27">
        <v>4</v>
      </c>
      <c r="J14" s="20">
        <v>0.5</v>
      </c>
      <c r="K14" s="27">
        <v>4</v>
      </c>
      <c r="L14" s="20">
        <v>0.5</v>
      </c>
      <c r="M14" s="40">
        <v>0</v>
      </c>
      <c r="N14" s="40">
        <v>0</v>
      </c>
      <c r="O14" s="40">
        <v>0</v>
      </c>
      <c r="P14" s="40">
        <v>0</v>
      </c>
      <c r="Q14" s="44"/>
      <c r="R14" s="37"/>
    </row>
    <row r="15" spans="2:18" ht="18.75" customHeight="1">
      <c r="B15" s="22"/>
      <c r="C15" s="38" t="s">
        <v>16</v>
      </c>
      <c r="D15" s="15" t="s">
        <v>19</v>
      </c>
      <c r="E15" s="15">
        <v>12</v>
      </c>
      <c r="F15" s="16">
        <v>2.25</v>
      </c>
      <c r="G15" s="28">
        <v>13</v>
      </c>
      <c r="H15" s="17">
        <v>0.53846153846153844</v>
      </c>
      <c r="I15" s="26">
        <v>7</v>
      </c>
      <c r="J15" s="17">
        <v>0.58333333333333337</v>
      </c>
      <c r="K15" s="29">
        <v>5</v>
      </c>
      <c r="L15" s="17">
        <v>0.41666666666666669</v>
      </c>
      <c r="M15" s="29">
        <v>0</v>
      </c>
      <c r="N15" s="29">
        <v>0</v>
      </c>
      <c r="O15" s="29">
        <v>0</v>
      </c>
      <c r="P15" s="29">
        <v>0</v>
      </c>
      <c r="Q15" s="44"/>
      <c r="R15" s="37"/>
    </row>
    <row r="16" spans="2:18" ht="18.75" customHeight="1">
      <c r="B16" s="22"/>
      <c r="C16" s="39" t="s">
        <v>20</v>
      </c>
      <c r="D16" s="18" t="s">
        <v>21</v>
      </c>
      <c r="E16" s="18">
        <v>27</v>
      </c>
      <c r="F16" s="19">
        <v>2.7407407407407409</v>
      </c>
      <c r="G16" s="21">
        <v>66</v>
      </c>
      <c r="H16" s="20">
        <v>0.10606060606060606</v>
      </c>
      <c r="I16" s="27">
        <v>7</v>
      </c>
      <c r="J16" s="20">
        <v>0.25925925925925924</v>
      </c>
      <c r="K16" s="27">
        <v>20</v>
      </c>
      <c r="L16" s="20">
        <v>0.7407407407407407</v>
      </c>
      <c r="M16" s="40">
        <v>0</v>
      </c>
      <c r="N16" s="40">
        <v>0</v>
      </c>
      <c r="O16" s="40">
        <v>0</v>
      </c>
      <c r="P16" s="40">
        <v>0</v>
      </c>
      <c r="Q16" s="44"/>
      <c r="R16" s="37"/>
    </row>
    <row r="17" spans="2:18" ht="18.75" customHeight="1">
      <c r="B17" s="22"/>
      <c r="C17" s="38" t="s">
        <v>20</v>
      </c>
      <c r="D17" s="15" t="s">
        <v>22</v>
      </c>
      <c r="E17" s="15">
        <v>19</v>
      </c>
      <c r="F17" s="16">
        <v>2</v>
      </c>
      <c r="G17" s="28">
        <v>69</v>
      </c>
      <c r="H17" s="17">
        <v>0.27536231884057971</v>
      </c>
      <c r="I17" s="26">
        <v>19</v>
      </c>
      <c r="J17" s="17">
        <v>1</v>
      </c>
      <c r="K17" s="29">
        <v>0</v>
      </c>
      <c r="L17" s="26">
        <v>0</v>
      </c>
      <c r="M17" s="29">
        <v>0</v>
      </c>
      <c r="N17" s="29">
        <v>0</v>
      </c>
      <c r="O17" s="29">
        <v>0</v>
      </c>
      <c r="P17" s="29">
        <v>0</v>
      </c>
      <c r="Q17" s="44"/>
      <c r="R17" s="37"/>
    </row>
    <row r="18" spans="2:18" ht="18.75" customHeight="1">
      <c r="B18" s="22"/>
      <c r="C18" s="39" t="s">
        <v>23</v>
      </c>
      <c r="D18" s="18" t="s">
        <v>76</v>
      </c>
      <c r="E18" s="18">
        <v>9</v>
      </c>
      <c r="F18" s="19">
        <v>1.5555555555555556</v>
      </c>
      <c r="G18" s="21">
        <v>26</v>
      </c>
      <c r="H18" s="20">
        <v>0.26923076923076922</v>
      </c>
      <c r="I18" s="27">
        <v>7</v>
      </c>
      <c r="J18" s="20">
        <v>0.77777777777777779</v>
      </c>
      <c r="K18" s="27">
        <v>1</v>
      </c>
      <c r="L18" s="20">
        <v>0.1111111111111111</v>
      </c>
      <c r="M18" s="40">
        <v>0</v>
      </c>
      <c r="N18" s="40">
        <v>0</v>
      </c>
      <c r="O18" s="27">
        <v>1</v>
      </c>
      <c r="P18" s="41">
        <v>0.1111111111111111</v>
      </c>
      <c r="Q18" s="44"/>
      <c r="R18" s="37"/>
    </row>
    <row r="19" spans="2:18" ht="18.75" customHeight="1">
      <c r="B19" s="22"/>
      <c r="C19" s="38" t="s">
        <v>23</v>
      </c>
      <c r="D19" s="15" t="s">
        <v>24</v>
      </c>
      <c r="E19" s="15">
        <v>11</v>
      </c>
      <c r="F19" s="16">
        <v>2.5454545454545454</v>
      </c>
      <c r="G19" s="28">
        <v>58</v>
      </c>
      <c r="H19" s="17">
        <v>8.6206896551724144E-2</v>
      </c>
      <c r="I19" s="26">
        <v>5</v>
      </c>
      <c r="J19" s="17">
        <v>0.45454545454545453</v>
      </c>
      <c r="K19" s="29">
        <v>6</v>
      </c>
      <c r="L19" s="17">
        <v>0.54545454545454541</v>
      </c>
      <c r="M19" s="29">
        <v>0</v>
      </c>
      <c r="N19" s="29">
        <v>0</v>
      </c>
      <c r="O19" s="29">
        <v>0</v>
      </c>
      <c r="P19" s="29">
        <v>0</v>
      </c>
      <c r="Q19" s="44"/>
      <c r="R19" s="37"/>
    </row>
    <row r="20" spans="2:18" ht="18.75" customHeight="1">
      <c r="B20" s="22"/>
      <c r="C20" s="39" t="s">
        <v>23</v>
      </c>
      <c r="D20" s="18" t="s">
        <v>25</v>
      </c>
      <c r="E20" s="18">
        <v>12</v>
      </c>
      <c r="F20" s="19">
        <v>2</v>
      </c>
      <c r="G20" s="21">
        <v>33</v>
      </c>
      <c r="H20" s="20">
        <v>0.27272727272727271</v>
      </c>
      <c r="I20" s="27">
        <v>9</v>
      </c>
      <c r="J20" s="20">
        <v>0.75</v>
      </c>
      <c r="K20" s="27">
        <v>3</v>
      </c>
      <c r="L20" s="20">
        <v>0.25</v>
      </c>
      <c r="M20" s="40">
        <v>0</v>
      </c>
      <c r="N20" s="40">
        <v>0</v>
      </c>
      <c r="O20" s="40">
        <v>0</v>
      </c>
      <c r="P20" s="40">
        <v>0</v>
      </c>
      <c r="Q20" s="44"/>
      <c r="R20" s="37"/>
    </row>
    <row r="21" spans="2:18" ht="18.75" customHeight="1">
      <c r="B21" s="22"/>
      <c r="C21" s="38" t="s">
        <v>23</v>
      </c>
      <c r="D21" s="15" t="s">
        <v>26</v>
      </c>
      <c r="E21" s="15">
        <v>3</v>
      </c>
      <c r="F21" s="16">
        <v>2</v>
      </c>
      <c r="G21" s="28">
        <v>24</v>
      </c>
      <c r="H21" s="17">
        <v>0.125</v>
      </c>
      <c r="I21" s="26">
        <v>3</v>
      </c>
      <c r="J21" s="17">
        <v>1</v>
      </c>
      <c r="K21" s="29">
        <v>0</v>
      </c>
      <c r="L21" s="26">
        <v>0</v>
      </c>
      <c r="M21" s="29">
        <v>0</v>
      </c>
      <c r="N21" s="29">
        <v>0</v>
      </c>
      <c r="O21" s="29">
        <v>0</v>
      </c>
      <c r="P21" s="29">
        <v>0</v>
      </c>
      <c r="Q21" s="44"/>
      <c r="R21" s="37"/>
    </row>
    <row r="22" spans="2:18" ht="18.75" customHeight="1">
      <c r="B22" s="22"/>
      <c r="C22" s="39" t="s">
        <v>23</v>
      </c>
      <c r="D22" s="18" t="s">
        <v>27</v>
      </c>
      <c r="E22" s="18">
        <v>22</v>
      </c>
      <c r="F22" s="19">
        <v>2</v>
      </c>
      <c r="G22" s="21">
        <v>41</v>
      </c>
      <c r="H22" s="20">
        <v>0.46341463414634149</v>
      </c>
      <c r="I22" s="27">
        <v>19</v>
      </c>
      <c r="J22" s="20">
        <v>0.86363636363636365</v>
      </c>
      <c r="K22" s="27">
        <v>3</v>
      </c>
      <c r="L22" s="20">
        <v>0.13636363636363635</v>
      </c>
      <c r="M22" s="40">
        <v>0</v>
      </c>
      <c r="N22" s="40">
        <v>0</v>
      </c>
      <c r="O22" s="40">
        <v>0</v>
      </c>
      <c r="P22" s="40">
        <v>0</v>
      </c>
      <c r="Q22" s="44"/>
      <c r="R22" s="37"/>
    </row>
    <row r="23" spans="2:18" ht="18.75" customHeight="1">
      <c r="B23" s="22"/>
      <c r="C23" s="38" t="s">
        <v>28</v>
      </c>
      <c r="D23" s="15" t="s">
        <v>29</v>
      </c>
      <c r="E23" s="15">
        <v>2</v>
      </c>
      <c r="F23" s="16">
        <v>1</v>
      </c>
      <c r="G23" s="28">
        <v>13</v>
      </c>
      <c r="H23" s="17">
        <v>0.15384615384615385</v>
      </c>
      <c r="I23" s="26">
        <v>2</v>
      </c>
      <c r="J23" s="17">
        <v>1</v>
      </c>
      <c r="K23" s="29">
        <v>0</v>
      </c>
      <c r="L23" s="26">
        <v>0</v>
      </c>
      <c r="M23" s="29">
        <v>0</v>
      </c>
      <c r="N23" s="29">
        <v>0</v>
      </c>
      <c r="O23" s="29">
        <v>0</v>
      </c>
      <c r="P23" s="29">
        <v>0</v>
      </c>
      <c r="Q23" s="44"/>
      <c r="R23" s="37"/>
    </row>
    <row r="24" spans="2:18" ht="18.75" customHeight="1">
      <c r="B24" s="22"/>
      <c r="C24" s="39" t="s">
        <v>28</v>
      </c>
      <c r="D24" s="18" t="s">
        <v>30</v>
      </c>
      <c r="E24" s="18">
        <v>2</v>
      </c>
      <c r="F24" s="19">
        <v>2</v>
      </c>
      <c r="G24" s="21">
        <v>17</v>
      </c>
      <c r="H24" s="20">
        <v>5.8823529411764705E-2</v>
      </c>
      <c r="I24" s="27">
        <v>1</v>
      </c>
      <c r="J24" s="20">
        <v>0.5</v>
      </c>
      <c r="K24" s="27">
        <v>1</v>
      </c>
      <c r="L24" s="20">
        <v>0.5</v>
      </c>
      <c r="M24" s="40">
        <v>0</v>
      </c>
      <c r="N24" s="40">
        <v>0</v>
      </c>
      <c r="O24" s="40">
        <v>0</v>
      </c>
      <c r="P24" s="40">
        <v>0</v>
      </c>
      <c r="Q24" s="44"/>
      <c r="R24" s="37"/>
    </row>
    <row r="25" spans="2:18" ht="18.75" customHeight="1">
      <c r="B25" s="22"/>
      <c r="C25" s="38" t="s">
        <v>28</v>
      </c>
      <c r="D25" s="15" t="s">
        <v>31</v>
      </c>
      <c r="E25" s="15">
        <v>9</v>
      </c>
      <c r="F25" s="16">
        <v>2.8888888888888888</v>
      </c>
      <c r="G25" s="28">
        <v>59</v>
      </c>
      <c r="H25" s="17">
        <v>1.6949152542372881E-2</v>
      </c>
      <c r="I25" s="26">
        <v>1</v>
      </c>
      <c r="J25" s="17">
        <v>0.1111111111111111</v>
      </c>
      <c r="K25" s="29">
        <v>8</v>
      </c>
      <c r="L25" s="17">
        <v>0.88888888888888884</v>
      </c>
      <c r="M25" s="29">
        <v>0</v>
      </c>
      <c r="N25" s="29">
        <v>0</v>
      </c>
      <c r="O25" s="29">
        <v>0</v>
      </c>
      <c r="P25" s="29">
        <v>0</v>
      </c>
      <c r="Q25" s="44"/>
      <c r="R25" s="37"/>
    </row>
    <row r="26" spans="2:18" ht="18.75" customHeight="1">
      <c r="B26" s="22"/>
      <c r="C26" s="39" t="s">
        <v>28</v>
      </c>
      <c r="D26" s="18" t="s">
        <v>77</v>
      </c>
      <c r="E26" s="18">
        <v>5</v>
      </c>
      <c r="F26" s="19">
        <v>2.8</v>
      </c>
      <c r="G26" s="21">
        <v>8</v>
      </c>
      <c r="H26" s="20">
        <v>0.125</v>
      </c>
      <c r="I26" s="27">
        <v>1</v>
      </c>
      <c r="J26" s="20">
        <v>0.2</v>
      </c>
      <c r="K26" s="27">
        <v>4</v>
      </c>
      <c r="L26" s="20">
        <v>0.8</v>
      </c>
      <c r="M26" s="40">
        <v>0</v>
      </c>
      <c r="N26" s="40">
        <v>0</v>
      </c>
      <c r="O26" s="40">
        <v>0</v>
      </c>
      <c r="P26" s="40">
        <v>0</v>
      </c>
      <c r="Q26" s="44"/>
      <c r="R26" s="37"/>
    </row>
    <row r="27" spans="2:18" ht="18.75" customHeight="1">
      <c r="B27" s="22"/>
      <c r="C27" s="38" t="s">
        <v>28</v>
      </c>
      <c r="D27" s="15" t="s">
        <v>32</v>
      </c>
      <c r="E27" s="15">
        <v>8</v>
      </c>
      <c r="F27" s="16">
        <v>1.875</v>
      </c>
      <c r="G27" s="28">
        <v>32</v>
      </c>
      <c r="H27" s="17">
        <v>0.25</v>
      </c>
      <c r="I27" s="26">
        <v>8</v>
      </c>
      <c r="J27" s="17">
        <v>1</v>
      </c>
      <c r="K27" s="29">
        <v>0</v>
      </c>
      <c r="L27" s="26">
        <v>0</v>
      </c>
      <c r="M27" s="29">
        <v>0</v>
      </c>
      <c r="N27" s="29">
        <v>0</v>
      </c>
      <c r="O27" s="29">
        <v>0</v>
      </c>
      <c r="P27" s="29">
        <v>0</v>
      </c>
      <c r="Q27" s="44"/>
      <c r="R27" s="37"/>
    </row>
    <row r="28" spans="2:18" ht="18.75" customHeight="1">
      <c r="B28" s="22"/>
      <c r="C28" s="39" t="s">
        <v>28</v>
      </c>
      <c r="D28" s="18" t="s">
        <v>33</v>
      </c>
      <c r="E28" s="18">
        <v>1</v>
      </c>
      <c r="F28" s="19">
        <v>2</v>
      </c>
      <c r="G28" s="21">
        <v>14</v>
      </c>
      <c r="H28" s="20">
        <v>7.1428571428571425E-2</v>
      </c>
      <c r="I28" s="27">
        <v>1</v>
      </c>
      <c r="J28" s="20">
        <v>1</v>
      </c>
      <c r="K28" s="27">
        <v>0</v>
      </c>
      <c r="L28" s="27">
        <v>0</v>
      </c>
      <c r="M28" s="40">
        <v>0</v>
      </c>
      <c r="N28" s="40">
        <v>0</v>
      </c>
      <c r="O28" s="40">
        <v>0</v>
      </c>
      <c r="P28" s="40">
        <v>0</v>
      </c>
      <c r="Q28" s="44"/>
      <c r="R28" s="37"/>
    </row>
    <row r="29" spans="2:18" ht="18.75" customHeight="1">
      <c r="B29" s="22"/>
      <c r="C29" s="38" t="s">
        <v>34</v>
      </c>
      <c r="D29" s="15" t="s">
        <v>35</v>
      </c>
      <c r="E29" s="15">
        <v>10</v>
      </c>
      <c r="F29" s="16">
        <v>2</v>
      </c>
      <c r="G29" s="28">
        <v>72</v>
      </c>
      <c r="H29" s="17">
        <v>0.1388888888888889</v>
      </c>
      <c r="I29" s="26">
        <v>10</v>
      </c>
      <c r="J29" s="17">
        <v>1</v>
      </c>
      <c r="K29" s="29">
        <v>0</v>
      </c>
      <c r="L29" s="26">
        <v>0</v>
      </c>
      <c r="M29" s="29">
        <v>0</v>
      </c>
      <c r="N29" s="29">
        <v>0</v>
      </c>
      <c r="O29" s="29">
        <v>0</v>
      </c>
      <c r="P29" s="29">
        <v>0</v>
      </c>
      <c r="Q29" s="44"/>
      <c r="R29" s="37"/>
    </row>
    <row r="30" spans="2:18" ht="18.75" customHeight="1">
      <c r="B30" s="22"/>
      <c r="C30" s="39" t="s">
        <v>34</v>
      </c>
      <c r="D30" s="18" t="s">
        <v>36</v>
      </c>
      <c r="E30" s="18">
        <v>1</v>
      </c>
      <c r="F30" s="19">
        <v>2</v>
      </c>
      <c r="G30" s="21">
        <v>44</v>
      </c>
      <c r="H30" s="27">
        <v>0</v>
      </c>
      <c r="I30" s="27">
        <v>0</v>
      </c>
      <c r="J30" s="20">
        <v>0</v>
      </c>
      <c r="K30" s="27">
        <v>1</v>
      </c>
      <c r="L30" s="20">
        <v>1</v>
      </c>
      <c r="M30" s="40">
        <v>0</v>
      </c>
      <c r="N30" s="40">
        <v>0</v>
      </c>
      <c r="O30" s="40">
        <v>0</v>
      </c>
      <c r="P30" s="40">
        <v>0</v>
      </c>
      <c r="Q30" s="44"/>
      <c r="R30" s="37"/>
    </row>
    <row r="31" spans="2:18" ht="18.75" customHeight="1">
      <c r="B31" s="22"/>
      <c r="C31" s="38" t="s">
        <v>34</v>
      </c>
      <c r="D31" s="15" t="s">
        <v>37</v>
      </c>
      <c r="E31" s="15">
        <v>1</v>
      </c>
      <c r="F31" s="16">
        <v>2</v>
      </c>
      <c r="G31" s="28">
        <v>6</v>
      </c>
      <c r="H31" s="26">
        <v>0</v>
      </c>
      <c r="I31" s="26">
        <v>0</v>
      </c>
      <c r="J31" s="26">
        <v>0</v>
      </c>
      <c r="K31" s="29">
        <v>1</v>
      </c>
      <c r="L31" s="17">
        <v>1</v>
      </c>
      <c r="M31" s="29">
        <v>0</v>
      </c>
      <c r="N31" s="29">
        <v>0</v>
      </c>
      <c r="O31" s="29">
        <v>0</v>
      </c>
      <c r="P31" s="29">
        <v>0</v>
      </c>
      <c r="Q31" s="44"/>
      <c r="R31" s="37"/>
    </row>
    <row r="32" spans="2:18" ht="18.75" customHeight="1">
      <c r="B32" s="22"/>
      <c r="C32" s="39" t="s">
        <v>34</v>
      </c>
      <c r="D32" s="18" t="s">
        <v>38</v>
      </c>
      <c r="E32" s="18">
        <v>5</v>
      </c>
      <c r="F32" s="19">
        <v>1.8</v>
      </c>
      <c r="G32" s="21">
        <v>11</v>
      </c>
      <c r="H32" s="20">
        <v>0.45454545454545453</v>
      </c>
      <c r="I32" s="27">
        <v>5</v>
      </c>
      <c r="J32" s="20">
        <v>1</v>
      </c>
      <c r="K32" s="27">
        <v>0</v>
      </c>
      <c r="L32" s="27">
        <v>0</v>
      </c>
      <c r="M32" s="40">
        <v>0</v>
      </c>
      <c r="N32" s="40">
        <v>0</v>
      </c>
      <c r="O32" s="40">
        <v>0</v>
      </c>
      <c r="P32" s="40">
        <v>0</v>
      </c>
      <c r="Q32" s="44"/>
      <c r="R32" s="37"/>
    </row>
    <row r="33" spans="2:18" ht="18.75" customHeight="1">
      <c r="B33" s="22"/>
      <c r="C33" s="38" t="s">
        <v>34</v>
      </c>
      <c r="D33" s="15" t="s">
        <v>39</v>
      </c>
      <c r="E33" s="15">
        <v>3</v>
      </c>
      <c r="F33" s="16">
        <v>2</v>
      </c>
      <c r="G33" s="28">
        <v>26</v>
      </c>
      <c r="H33" s="17">
        <v>0.11538461538461539</v>
      </c>
      <c r="I33" s="26">
        <v>3</v>
      </c>
      <c r="J33" s="17">
        <v>1</v>
      </c>
      <c r="K33" s="26">
        <v>0</v>
      </c>
      <c r="L33" s="26">
        <v>0</v>
      </c>
      <c r="M33" s="29">
        <v>0</v>
      </c>
      <c r="N33" s="29">
        <v>0</v>
      </c>
      <c r="O33" s="29">
        <v>0</v>
      </c>
      <c r="P33" s="29">
        <v>0</v>
      </c>
      <c r="Q33" s="44"/>
      <c r="R33" s="37"/>
    </row>
    <row r="34" spans="2:18" ht="18.75" customHeight="1">
      <c r="B34" s="22"/>
      <c r="C34" s="39" t="s">
        <v>34</v>
      </c>
      <c r="D34" s="18" t="s">
        <v>40</v>
      </c>
      <c r="E34" s="18">
        <v>3</v>
      </c>
      <c r="F34" s="19">
        <v>1</v>
      </c>
      <c r="G34" s="21">
        <v>10</v>
      </c>
      <c r="H34" s="20">
        <v>0.3</v>
      </c>
      <c r="I34" s="27">
        <v>3</v>
      </c>
      <c r="J34" s="20">
        <v>1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40">
        <v>0</v>
      </c>
      <c r="Q34" s="44"/>
      <c r="R34" s="37"/>
    </row>
    <row r="35" spans="2:18" ht="18.75" customHeight="1">
      <c r="B35" s="22"/>
      <c r="C35" s="38" t="s">
        <v>41</v>
      </c>
      <c r="D35" s="15" t="s">
        <v>79</v>
      </c>
      <c r="E35" s="15">
        <v>19</v>
      </c>
      <c r="F35" s="16">
        <v>1.8947368421052631</v>
      </c>
      <c r="G35" s="28">
        <v>53</v>
      </c>
      <c r="H35" s="17">
        <v>0.35849056603773582</v>
      </c>
      <c r="I35" s="26">
        <v>19</v>
      </c>
      <c r="J35" s="17">
        <v>1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9">
        <v>0</v>
      </c>
      <c r="Q35" s="44"/>
      <c r="R35" s="37"/>
    </row>
    <row r="36" spans="2:18" ht="18.75" customHeight="1">
      <c r="B36" s="22"/>
      <c r="C36" s="39" t="s">
        <v>41</v>
      </c>
      <c r="D36" s="18" t="s">
        <v>43</v>
      </c>
      <c r="E36" s="18">
        <v>17</v>
      </c>
      <c r="F36" s="19">
        <v>1.2941176470588236</v>
      </c>
      <c r="G36" s="21">
        <v>29</v>
      </c>
      <c r="H36" s="20">
        <v>0.58620689655172409</v>
      </c>
      <c r="I36" s="27">
        <v>17</v>
      </c>
      <c r="J36" s="20">
        <v>1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40">
        <v>0</v>
      </c>
      <c r="Q36" s="44"/>
      <c r="R36" s="37"/>
    </row>
    <row r="37" spans="2:18" ht="18.75" customHeight="1">
      <c r="B37" s="22"/>
      <c r="C37" s="38" t="s">
        <v>41</v>
      </c>
      <c r="D37" s="15" t="s">
        <v>42</v>
      </c>
      <c r="E37" s="15">
        <v>10</v>
      </c>
      <c r="F37" s="16">
        <v>1.5</v>
      </c>
      <c r="G37" s="28">
        <v>25</v>
      </c>
      <c r="H37" s="17">
        <v>0.4</v>
      </c>
      <c r="I37" s="26">
        <v>10</v>
      </c>
      <c r="J37" s="17">
        <v>1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9">
        <v>0</v>
      </c>
      <c r="Q37" s="44"/>
      <c r="R37" s="37"/>
    </row>
    <row r="38" spans="2:18" ht="18.75" customHeight="1">
      <c r="B38" s="22"/>
      <c r="C38" s="39" t="s">
        <v>41</v>
      </c>
      <c r="D38" s="18" t="s">
        <v>44</v>
      </c>
      <c r="E38" s="18">
        <v>28</v>
      </c>
      <c r="F38" s="19">
        <v>2.1785714285714284</v>
      </c>
      <c r="G38" s="21">
        <v>47</v>
      </c>
      <c r="H38" s="20">
        <v>0.40425531914893614</v>
      </c>
      <c r="I38" s="27">
        <v>19</v>
      </c>
      <c r="J38" s="20">
        <v>0.6785714285714286</v>
      </c>
      <c r="K38" s="27">
        <v>9</v>
      </c>
      <c r="L38" s="20">
        <v>0.32142857142857145</v>
      </c>
      <c r="M38" s="40">
        <v>0</v>
      </c>
      <c r="N38" s="40">
        <v>0</v>
      </c>
      <c r="O38" s="40">
        <v>0</v>
      </c>
      <c r="P38" s="40">
        <v>0</v>
      </c>
      <c r="Q38" s="44"/>
      <c r="R38" s="37"/>
    </row>
    <row r="39" spans="2:18" ht="18.75" customHeight="1">
      <c r="B39" s="22"/>
      <c r="C39" s="38" t="s">
        <v>45</v>
      </c>
      <c r="D39" s="15" t="s">
        <v>80</v>
      </c>
      <c r="E39" s="15">
        <v>34</v>
      </c>
      <c r="F39" s="16">
        <v>1.9705882352941178</v>
      </c>
      <c r="G39" s="28">
        <v>77</v>
      </c>
      <c r="H39" s="17">
        <v>0.35064935064935066</v>
      </c>
      <c r="I39" s="26">
        <v>27</v>
      </c>
      <c r="J39" s="17">
        <v>0.79411764705882348</v>
      </c>
      <c r="K39" s="29">
        <v>7</v>
      </c>
      <c r="L39" s="17">
        <v>0.20588235294117646</v>
      </c>
      <c r="M39" s="29">
        <v>0</v>
      </c>
      <c r="N39" s="29">
        <v>0</v>
      </c>
      <c r="O39" s="29">
        <v>0</v>
      </c>
      <c r="P39" s="29">
        <v>0</v>
      </c>
      <c r="Q39" s="44"/>
      <c r="R39" s="37"/>
    </row>
    <row r="40" spans="2:18" ht="18.75" customHeight="1">
      <c r="B40" s="22"/>
      <c r="C40" s="39" t="s">
        <v>45</v>
      </c>
      <c r="D40" s="18" t="s">
        <v>46</v>
      </c>
      <c r="E40" s="18">
        <v>2</v>
      </c>
      <c r="F40" s="19">
        <v>2</v>
      </c>
      <c r="G40" s="21">
        <v>25</v>
      </c>
      <c r="H40" s="27">
        <v>0</v>
      </c>
      <c r="I40" s="27">
        <v>0</v>
      </c>
      <c r="J40" s="20">
        <v>0</v>
      </c>
      <c r="K40" s="27">
        <v>2</v>
      </c>
      <c r="L40" s="20">
        <v>1</v>
      </c>
      <c r="M40" s="40">
        <v>0</v>
      </c>
      <c r="N40" s="40">
        <v>0</v>
      </c>
      <c r="O40" s="40">
        <v>0</v>
      </c>
      <c r="P40" s="40">
        <v>0</v>
      </c>
      <c r="Q40" s="44"/>
      <c r="R40" s="37"/>
    </row>
    <row r="41" spans="2:18" ht="18.75" customHeight="1">
      <c r="B41" s="22"/>
      <c r="C41" s="38" t="s">
        <v>78</v>
      </c>
      <c r="D41" s="15" t="s">
        <v>47</v>
      </c>
      <c r="E41" s="15">
        <v>3</v>
      </c>
      <c r="F41" s="16">
        <v>2</v>
      </c>
      <c r="G41" s="28">
        <v>15</v>
      </c>
      <c r="H41" s="17">
        <v>0.2</v>
      </c>
      <c r="I41" s="26">
        <v>3</v>
      </c>
      <c r="J41" s="17">
        <v>1</v>
      </c>
      <c r="K41" s="29">
        <v>0</v>
      </c>
      <c r="L41" s="26">
        <v>0</v>
      </c>
      <c r="M41" s="29">
        <v>0</v>
      </c>
      <c r="N41" s="29">
        <v>0</v>
      </c>
      <c r="O41" s="29">
        <v>0</v>
      </c>
      <c r="P41" s="29">
        <v>0</v>
      </c>
      <c r="Q41" s="44"/>
      <c r="R41" s="37"/>
    </row>
    <row r="42" spans="2:18" ht="18.75" customHeight="1">
      <c r="B42" s="22"/>
      <c r="C42" s="39" t="s">
        <v>78</v>
      </c>
      <c r="D42" s="18" t="s">
        <v>48</v>
      </c>
      <c r="E42" s="18">
        <v>4</v>
      </c>
      <c r="F42" s="19">
        <v>2</v>
      </c>
      <c r="G42" s="21">
        <v>84</v>
      </c>
      <c r="H42" s="27">
        <v>0</v>
      </c>
      <c r="I42" s="27">
        <v>0</v>
      </c>
      <c r="J42" s="20">
        <v>0</v>
      </c>
      <c r="K42" s="27">
        <v>4</v>
      </c>
      <c r="L42" s="20">
        <v>1</v>
      </c>
      <c r="M42" s="40">
        <v>0</v>
      </c>
      <c r="N42" s="40">
        <v>0</v>
      </c>
      <c r="O42" s="40">
        <v>0</v>
      </c>
      <c r="P42" s="40">
        <v>0</v>
      </c>
      <c r="Q42" s="44"/>
      <c r="R42" s="37"/>
    </row>
    <row r="43" spans="2:18" ht="18.75" customHeight="1">
      <c r="B43" s="22"/>
      <c r="C43" s="38" t="s">
        <v>49</v>
      </c>
      <c r="D43" s="15" t="s">
        <v>50</v>
      </c>
      <c r="E43" s="15">
        <v>8</v>
      </c>
      <c r="F43" s="16">
        <v>2</v>
      </c>
      <c r="G43" s="28">
        <v>43</v>
      </c>
      <c r="H43" s="17">
        <v>0.18604651162790697</v>
      </c>
      <c r="I43" s="26">
        <v>8</v>
      </c>
      <c r="J43" s="17">
        <v>1</v>
      </c>
      <c r="K43" s="29">
        <v>0</v>
      </c>
      <c r="L43" s="26">
        <v>0</v>
      </c>
      <c r="M43" s="29">
        <v>0</v>
      </c>
      <c r="N43" s="29">
        <v>0</v>
      </c>
      <c r="O43" s="29">
        <v>0</v>
      </c>
      <c r="P43" s="29">
        <v>0</v>
      </c>
      <c r="Q43" s="44"/>
      <c r="R43" s="37"/>
    </row>
    <row r="44" spans="2:18" ht="18.75" customHeight="1">
      <c r="B44" s="22"/>
      <c r="C44" s="39" t="s">
        <v>51</v>
      </c>
      <c r="D44" s="18" t="s">
        <v>52</v>
      </c>
      <c r="E44" s="18">
        <v>2</v>
      </c>
      <c r="F44" s="19">
        <v>2.5</v>
      </c>
      <c r="G44" s="21">
        <v>10</v>
      </c>
      <c r="H44" s="20">
        <v>0.1</v>
      </c>
      <c r="I44" s="27">
        <v>1</v>
      </c>
      <c r="J44" s="20">
        <v>0.5</v>
      </c>
      <c r="K44" s="27">
        <v>1</v>
      </c>
      <c r="L44" s="20">
        <v>0.5</v>
      </c>
      <c r="M44" s="40">
        <v>0</v>
      </c>
      <c r="N44" s="40">
        <v>0</v>
      </c>
      <c r="O44" s="40">
        <v>0</v>
      </c>
      <c r="P44" s="40">
        <v>0</v>
      </c>
      <c r="Q44" s="44"/>
      <c r="R44" s="37"/>
    </row>
    <row r="45" spans="2:18" ht="18.75" customHeight="1">
      <c r="B45" s="22"/>
      <c r="C45" s="38" t="s">
        <v>53</v>
      </c>
      <c r="D45" s="15" t="s">
        <v>54</v>
      </c>
      <c r="E45" s="15">
        <v>16</v>
      </c>
      <c r="F45" s="16">
        <v>2.125</v>
      </c>
      <c r="G45" s="28">
        <v>38</v>
      </c>
      <c r="H45" s="17">
        <v>5.2631578947368418E-2</v>
      </c>
      <c r="I45" s="26">
        <v>2</v>
      </c>
      <c r="J45" s="17">
        <v>0.125</v>
      </c>
      <c r="K45" s="29">
        <v>10</v>
      </c>
      <c r="L45" s="17">
        <v>0.625</v>
      </c>
      <c r="M45" s="26">
        <v>4</v>
      </c>
      <c r="N45" s="29">
        <v>0</v>
      </c>
      <c r="O45" s="29">
        <v>0</v>
      </c>
      <c r="P45" s="29">
        <v>0</v>
      </c>
      <c r="Q45" s="44"/>
      <c r="R45" s="37"/>
    </row>
    <row r="46" spans="2:18" ht="18.75" customHeight="1">
      <c r="B46" s="22"/>
      <c r="C46" s="39" t="s">
        <v>55</v>
      </c>
      <c r="D46" s="18" t="s">
        <v>56</v>
      </c>
      <c r="E46" s="18">
        <v>16</v>
      </c>
      <c r="F46" s="19">
        <v>2</v>
      </c>
      <c r="G46" s="21">
        <v>54</v>
      </c>
      <c r="H46" s="20">
        <v>7.407407407407407E-2</v>
      </c>
      <c r="I46" s="27">
        <v>4</v>
      </c>
      <c r="J46" s="20">
        <v>0.25</v>
      </c>
      <c r="K46" s="27">
        <v>8</v>
      </c>
      <c r="L46" s="20">
        <v>0.5</v>
      </c>
      <c r="M46" s="27">
        <v>4</v>
      </c>
      <c r="N46" s="40">
        <v>0</v>
      </c>
      <c r="O46" s="40">
        <v>0</v>
      </c>
      <c r="P46" s="40">
        <v>0</v>
      </c>
      <c r="Q46" s="44"/>
      <c r="R46" s="37"/>
    </row>
    <row r="47" spans="2:18" ht="18.75" customHeight="1">
      <c r="B47" s="22"/>
      <c r="C47" s="38" t="s">
        <v>55</v>
      </c>
      <c r="D47" s="15" t="s">
        <v>57</v>
      </c>
      <c r="E47" s="15">
        <v>9</v>
      </c>
      <c r="F47" s="16">
        <v>1.1111111111111112</v>
      </c>
      <c r="G47" s="28">
        <v>23</v>
      </c>
      <c r="H47" s="17">
        <v>0.39130434782608697</v>
      </c>
      <c r="I47" s="26">
        <v>9</v>
      </c>
      <c r="J47" s="17">
        <v>1</v>
      </c>
      <c r="K47" s="29">
        <v>0</v>
      </c>
      <c r="L47" s="26">
        <v>0</v>
      </c>
      <c r="M47" s="29">
        <v>0</v>
      </c>
      <c r="N47" s="29">
        <v>0</v>
      </c>
      <c r="O47" s="29">
        <v>0</v>
      </c>
      <c r="P47" s="29">
        <v>0</v>
      </c>
      <c r="Q47" s="44"/>
      <c r="R47" s="37"/>
    </row>
    <row r="48" spans="2:18" ht="18.75" customHeight="1">
      <c r="B48" s="22"/>
      <c r="C48" s="39" t="s">
        <v>58</v>
      </c>
      <c r="D48" s="18" t="s">
        <v>59</v>
      </c>
      <c r="E48" s="18">
        <v>12</v>
      </c>
      <c r="F48" s="19">
        <v>1.8333333333333333</v>
      </c>
      <c r="G48" s="21">
        <v>45</v>
      </c>
      <c r="H48" s="20">
        <v>0.2</v>
      </c>
      <c r="I48" s="27">
        <v>9</v>
      </c>
      <c r="J48" s="20">
        <v>0.75</v>
      </c>
      <c r="K48" s="27">
        <v>3</v>
      </c>
      <c r="L48" s="20">
        <v>0.25</v>
      </c>
      <c r="M48" s="40">
        <v>0</v>
      </c>
      <c r="N48" s="40">
        <v>0</v>
      </c>
      <c r="O48" s="40">
        <v>0</v>
      </c>
      <c r="P48" s="40">
        <v>0</v>
      </c>
      <c r="Q48" s="44"/>
      <c r="R48" s="37"/>
    </row>
    <row r="49" spans="2:18" ht="18.75" customHeight="1">
      <c r="B49" s="22"/>
      <c r="C49" s="38" t="s">
        <v>60</v>
      </c>
      <c r="D49" s="15" t="s">
        <v>61</v>
      </c>
      <c r="E49" s="15">
        <v>4</v>
      </c>
      <c r="F49" s="16">
        <v>3</v>
      </c>
      <c r="G49" s="28">
        <v>24</v>
      </c>
      <c r="H49" s="26">
        <v>0</v>
      </c>
      <c r="I49" s="26">
        <v>0</v>
      </c>
      <c r="J49" s="26">
        <v>0</v>
      </c>
      <c r="K49" s="29">
        <v>4</v>
      </c>
      <c r="L49" s="17">
        <v>1</v>
      </c>
      <c r="M49" s="29">
        <v>0</v>
      </c>
      <c r="N49" s="29">
        <v>0</v>
      </c>
      <c r="O49" s="29">
        <v>0</v>
      </c>
      <c r="P49" s="29">
        <v>0</v>
      </c>
      <c r="Q49" s="44"/>
      <c r="R49" s="37"/>
    </row>
    <row r="50" spans="2:18" ht="18.75" customHeight="1">
      <c r="B50" s="22"/>
      <c r="C50" s="39" t="s">
        <v>62</v>
      </c>
      <c r="D50" s="18" t="s">
        <v>81</v>
      </c>
      <c r="E50" s="18">
        <v>1</v>
      </c>
      <c r="F50" s="19">
        <v>2</v>
      </c>
      <c r="G50" s="21">
        <v>17</v>
      </c>
      <c r="H50" s="20">
        <v>5.8823529411764705E-2</v>
      </c>
      <c r="I50" s="27">
        <v>1</v>
      </c>
      <c r="J50" s="20">
        <v>1</v>
      </c>
      <c r="K50" s="27">
        <v>0</v>
      </c>
      <c r="L50" s="27">
        <v>0</v>
      </c>
      <c r="M50" s="40">
        <v>0</v>
      </c>
      <c r="N50" s="40">
        <v>0</v>
      </c>
      <c r="O50" s="40">
        <v>0</v>
      </c>
      <c r="P50" s="40">
        <v>0</v>
      </c>
      <c r="Q50" s="44"/>
      <c r="R50" s="37"/>
    </row>
    <row r="51" spans="2:18" ht="18.75" customHeight="1">
      <c r="B51" s="22"/>
      <c r="C51" s="38" t="s">
        <v>63</v>
      </c>
      <c r="D51" s="15" t="s">
        <v>64</v>
      </c>
      <c r="E51" s="15">
        <v>63</v>
      </c>
      <c r="F51" s="16">
        <v>1.8412698412698412</v>
      </c>
      <c r="G51" s="28">
        <v>71</v>
      </c>
      <c r="H51" s="17">
        <v>0.30985915492957744</v>
      </c>
      <c r="I51" s="26">
        <v>22</v>
      </c>
      <c r="J51" s="17">
        <v>0.34920634920634919</v>
      </c>
      <c r="K51" s="29">
        <v>31</v>
      </c>
      <c r="L51" s="17">
        <v>0.49206349206349204</v>
      </c>
      <c r="M51" s="26">
        <v>10</v>
      </c>
      <c r="N51" s="29">
        <v>0</v>
      </c>
      <c r="O51" s="29">
        <v>0</v>
      </c>
      <c r="P51" s="29">
        <v>0</v>
      </c>
      <c r="Q51" s="44"/>
      <c r="R51" s="37"/>
    </row>
    <row r="52" spans="2:18" ht="18.75" customHeight="1">
      <c r="B52" s="22"/>
      <c r="C52" s="39" t="s">
        <v>65</v>
      </c>
      <c r="D52" s="18" t="s">
        <v>66</v>
      </c>
      <c r="E52" s="18">
        <v>7</v>
      </c>
      <c r="F52" s="19">
        <v>2.7142857142857144</v>
      </c>
      <c r="G52" s="21">
        <v>60</v>
      </c>
      <c r="H52" s="20">
        <v>3.3333333333333333E-2</v>
      </c>
      <c r="I52" s="27">
        <v>2</v>
      </c>
      <c r="J52" s="20">
        <v>0.2857142857142857</v>
      </c>
      <c r="K52" s="27">
        <v>5</v>
      </c>
      <c r="L52" s="20">
        <v>0.7142857142857143</v>
      </c>
      <c r="M52" s="40">
        <v>0</v>
      </c>
      <c r="N52" s="40">
        <v>0</v>
      </c>
      <c r="O52" s="40">
        <v>0</v>
      </c>
      <c r="P52" s="40">
        <v>0</v>
      </c>
      <c r="Q52" s="44"/>
      <c r="R52" s="37"/>
    </row>
    <row r="53" spans="2:18" ht="18.75" customHeight="1">
      <c r="B53" s="22"/>
      <c r="C53" s="38" t="s">
        <v>67</v>
      </c>
      <c r="D53" s="15" t="s">
        <v>68</v>
      </c>
      <c r="E53" s="15">
        <v>11</v>
      </c>
      <c r="F53" s="16">
        <v>1.8181818181818181</v>
      </c>
      <c r="G53" s="28">
        <v>86</v>
      </c>
      <c r="H53" s="17">
        <v>0.12790697674418605</v>
      </c>
      <c r="I53" s="26">
        <v>11</v>
      </c>
      <c r="J53" s="17">
        <v>1</v>
      </c>
      <c r="K53" s="29">
        <v>0</v>
      </c>
      <c r="L53" s="26">
        <v>0</v>
      </c>
      <c r="M53" s="29">
        <v>0</v>
      </c>
      <c r="N53" s="29">
        <v>0</v>
      </c>
      <c r="O53" s="29">
        <v>0</v>
      </c>
      <c r="P53" s="29">
        <v>0</v>
      </c>
      <c r="Q53" s="45"/>
      <c r="R53" s="37"/>
    </row>
    <row r="54" spans="2:18" ht="18.75" customHeight="1">
      <c r="B54" s="22"/>
      <c r="C54" s="39" t="s">
        <v>69</v>
      </c>
      <c r="D54" s="18" t="s">
        <v>70</v>
      </c>
      <c r="E54" s="18">
        <v>43</v>
      </c>
      <c r="F54" s="19">
        <v>1.2093023255813953</v>
      </c>
      <c r="G54" s="21">
        <v>59</v>
      </c>
      <c r="H54" s="20">
        <v>0.57627118644067798</v>
      </c>
      <c r="I54" s="27">
        <v>34</v>
      </c>
      <c r="J54" s="20">
        <v>0.79069767441860461</v>
      </c>
      <c r="K54" s="27">
        <v>9</v>
      </c>
      <c r="L54" s="20">
        <v>0.20930232558139536</v>
      </c>
      <c r="M54" s="40">
        <v>0</v>
      </c>
      <c r="N54" s="40">
        <v>0</v>
      </c>
      <c r="O54" s="40">
        <v>0</v>
      </c>
      <c r="P54" s="40">
        <v>0</v>
      </c>
      <c r="Q54" s="46"/>
      <c r="R54" s="37"/>
    </row>
    <row r="55" spans="2:18" ht="18.75" customHeight="1">
      <c r="B55" s="22"/>
      <c r="C55" s="48" t="s">
        <v>71</v>
      </c>
      <c r="D55" s="48"/>
      <c r="E55" s="30">
        <f>SUM(E13:E54)</f>
        <v>492</v>
      </c>
      <c r="F55" s="31">
        <f>SUMPRODUCT(E13:E54,F13:F54)/E55</f>
        <v>1.9654471544715446</v>
      </c>
      <c r="G55" s="30">
        <f>SUM(G13:G54)</f>
        <v>1590</v>
      </c>
      <c r="H55" s="32">
        <f>I55/G55</f>
        <v>0.19811320754716982</v>
      </c>
      <c r="I55" s="33">
        <f>SUM(I13:I54)</f>
        <v>315</v>
      </c>
      <c r="J55" s="32">
        <f>I55/E55</f>
        <v>0.6402439024390244</v>
      </c>
      <c r="K55" s="33">
        <f>SUM(K13:K54)</f>
        <v>158</v>
      </c>
      <c r="L55" s="32">
        <f>K55/E55</f>
        <v>0.32113821138211385</v>
      </c>
      <c r="M55" s="33">
        <f>SUM(M13:M54)</f>
        <v>18</v>
      </c>
      <c r="N55" s="32">
        <f>M55/E55</f>
        <v>3.6585365853658534E-2</v>
      </c>
      <c r="O55" s="33">
        <f>SUM(O13:O54)</f>
        <v>1</v>
      </c>
      <c r="P55" s="32">
        <f>O55/E55</f>
        <v>2.0325203252032522E-3</v>
      </c>
      <c r="Q55" s="46"/>
    </row>
    <row r="56" spans="2:18">
      <c r="B56" s="22"/>
      <c r="C56" s="49" t="s">
        <v>73</v>
      </c>
      <c r="D56" s="49"/>
      <c r="E56" s="49"/>
      <c r="F56" s="49"/>
      <c r="G56" s="49"/>
      <c r="H56" s="49"/>
      <c r="I56" s="49"/>
      <c r="J56" s="49"/>
      <c r="K56" s="49"/>
      <c r="L56" s="49"/>
      <c r="M56" s="23"/>
      <c r="N56" s="23"/>
      <c r="O56" s="23"/>
      <c r="P56" s="23"/>
      <c r="Q56" s="46"/>
    </row>
    <row r="57" spans="2:18">
      <c r="B57" s="22"/>
      <c r="C57" s="49" t="s">
        <v>72</v>
      </c>
      <c r="D57" s="49"/>
      <c r="E57" s="49"/>
      <c r="F57" s="49"/>
      <c r="G57" s="49"/>
      <c r="H57" s="49"/>
      <c r="I57" s="49"/>
      <c r="J57" s="49"/>
      <c r="K57" s="49"/>
      <c r="L57" s="23"/>
      <c r="M57" s="23"/>
      <c r="N57" s="23"/>
      <c r="O57" s="23"/>
      <c r="P57" s="23"/>
      <c r="Q57" s="46"/>
    </row>
    <row r="58" spans="2:18" ht="4.5" customHeight="1">
      <c r="B58" s="24"/>
      <c r="C58" s="25"/>
      <c r="D58" s="34"/>
      <c r="E58" s="25"/>
      <c r="F58" s="3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47"/>
    </row>
  </sheetData>
  <mergeCells count="19">
    <mergeCell ref="C4:P4"/>
    <mergeCell ref="C1:P1"/>
    <mergeCell ref="C2:P2"/>
    <mergeCell ref="M10:N11"/>
    <mergeCell ref="E8:F10"/>
    <mergeCell ref="E11:E12"/>
    <mergeCell ref="H9:H12"/>
    <mergeCell ref="I9:P9"/>
    <mergeCell ref="I10:J11"/>
    <mergeCell ref="K10:L11"/>
    <mergeCell ref="C55:D55"/>
    <mergeCell ref="C56:L56"/>
    <mergeCell ref="C57:K57"/>
    <mergeCell ref="F11:F12"/>
    <mergeCell ref="C8:C12"/>
    <mergeCell ref="D8:D12"/>
    <mergeCell ref="G9:G12"/>
    <mergeCell ref="G8:P8"/>
    <mergeCell ref="O10:P11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scale="3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1512</vt:lpstr>
      <vt:lpstr>'1512'!_1Àrea_d_impressió</vt:lpstr>
      <vt:lpstr>'1512'!Àrea_d'impressió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2010-07-16T08:49:27Z</cp:lastPrinted>
  <dcterms:created xsi:type="dcterms:W3CDTF">2006-07-24T07:10:59Z</dcterms:created>
  <dcterms:modified xsi:type="dcterms:W3CDTF">2011-03-24T10:48:28Z</dcterms:modified>
</cp:coreProperties>
</file>