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6000" windowWidth="19230" windowHeight="6060"/>
  </bookViews>
  <sheets>
    <sheet name="1517" sheetId="3" r:id="rId1"/>
  </sheets>
  <externalReferences>
    <externalReference r:id="rId2"/>
    <externalReference r:id="rId3"/>
  </externalReferences>
  <definedNames>
    <definedName name="_1Àrea_d_impressió" localSheetId="0">'1517'!$B$1:$H$116</definedName>
    <definedName name="A_impresión_IM">'[1]143'!$A$83:$F$105</definedName>
    <definedName name="_xlnm.Print_Area" localSheetId="0">'1517'!$A$1:$H$117</definedName>
    <definedName name="_xlnm.Extract">[2]TALLIDEN!#REF!</definedName>
    <definedName name="_xlnm.Print_Titles" localSheetId="0">'1517'!$47:$47</definedName>
  </definedNames>
  <calcPr calcId="125725"/>
</workbook>
</file>

<file path=xl/calcChain.xml><?xml version="1.0" encoding="utf-8"?>
<calcChain xmlns="http://schemas.openxmlformats.org/spreadsheetml/2006/main">
  <c r="G75" i="3"/>
  <c r="G40"/>
  <c r="G41"/>
  <c r="G42"/>
  <c r="G32"/>
  <c r="F43"/>
  <c r="G11"/>
  <c r="G71"/>
  <c r="G51"/>
  <c r="G50"/>
  <c r="G49"/>
  <c r="G31"/>
  <c r="G18"/>
  <c r="E25"/>
  <c r="E87"/>
  <c r="E43"/>
  <c r="F87"/>
  <c r="F25"/>
  <c r="G85"/>
  <c r="G86"/>
  <c r="G84"/>
  <c r="G83"/>
  <c r="G82"/>
  <c r="G80"/>
  <c r="G61"/>
  <c r="G48"/>
  <c r="G8"/>
  <c r="G9"/>
  <c r="G10"/>
  <c r="G13"/>
  <c r="G14"/>
  <c r="G15"/>
  <c r="G16"/>
  <c r="G17"/>
  <c r="G19"/>
  <c r="G20"/>
  <c r="G21"/>
  <c r="G22"/>
  <c r="G23"/>
  <c r="G24"/>
  <c r="G7"/>
  <c r="G59"/>
  <c r="G33"/>
  <c r="G34"/>
  <c r="G35"/>
  <c r="G36"/>
  <c r="G52"/>
  <c r="G53"/>
  <c r="G57"/>
  <c r="G58"/>
  <c r="G39"/>
  <c r="G60"/>
  <c r="G63"/>
  <c r="G64"/>
  <c r="G65"/>
  <c r="G66"/>
  <c r="G67"/>
  <c r="G68"/>
  <c r="G70"/>
  <c r="G72"/>
  <c r="G73"/>
  <c r="G74"/>
  <c r="G76"/>
  <c r="G77"/>
  <c r="G78"/>
  <c r="G79"/>
  <c r="G43" l="1"/>
  <c r="G25"/>
  <c r="E88"/>
  <c r="G87"/>
  <c r="E110"/>
  <c r="F110"/>
  <c r="F88" l="1"/>
  <c r="G88" s="1"/>
</calcChain>
</file>

<file path=xl/sharedStrings.xml><?xml version="1.0" encoding="utf-8"?>
<sst xmlns="http://schemas.openxmlformats.org/spreadsheetml/2006/main" count="141" uniqueCount="89">
  <si>
    <t>Titulació</t>
  </si>
  <si>
    <t>Arquitectura</t>
  </si>
  <si>
    <t>Eng. Industrial</t>
  </si>
  <si>
    <t>Eng. Industrial (2n cicle)</t>
  </si>
  <si>
    <t>Eng. en Organitzacio Industrial</t>
  </si>
  <si>
    <t>Eng. Química</t>
  </si>
  <si>
    <t>Eng. Química (2n cicle)</t>
  </si>
  <si>
    <t>Eng. de Materials</t>
  </si>
  <si>
    <t>Eng. de Camins, Canals i Ports</t>
  </si>
  <si>
    <t>Eng. de Camins, Canals i Ports (2n cicle)</t>
  </si>
  <si>
    <t xml:space="preserve">Arquitectura Tècnica                            </t>
  </si>
  <si>
    <t>Dipl. en Òptica i Optometria</t>
  </si>
  <si>
    <t>Eng. Tècn. Aeronàutica, en Aeronavegació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</si>
  <si>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</si>
  <si>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</si>
  <si>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</si>
  <si>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</si>
  <si>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</si>
  <si>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</si>
  <si>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</si>
  <si>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</si>
  <si>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280 FNB</t>
  </si>
  <si>
    <t>300 EPSC</t>
  </si>
  <si>
    <t>310 EPSEB</t>
  </si>
  <si>
    <t>340 EPSEVG</t>
  </si>
  <si>
    <t>320 EUETIT</t>
  </si>
  <si>
    <t>330 EPSEM</t>
  </si>
  <si>
    <t>370 EUOOT</t>
  </si>
  <si>
    <t>centre</t>
  </si>
  <si>
    <t>Llic. de Matemàtiques</t>
  </si>
  <si>
    <t>Eng. de Telecomunicació</t>
  </si>
  <si>
    <t>Eng. de Telecomunicació (2n cicle)</t>
  </si>
  <si>
    <t>Enginyeria Geològica</t>
  </si>
  <si>
    <t>Eng. Informàtica</t>
  </si>
  <si>
    <t>Eng. Informàtica (2n cicle)</t>
  </si>
  <si>
    <t>Eng. en Automàtica i Electrònica Industrial</t>
  </si>
  <si>
    <t>Llic. de Ciències i Tecn. Estadístiques</t>
  </si>
  <si>
    <t>Eng. en Organització Industrial</t>
  </si>
  <si>
    <t>Llic. de Nàutica i Transport Marítim</t>
  </si>
  <si>
    <t>Llic. de Màquines Navals</t>
  </si>
  <si>
    <t>Eng. en Organització Industrial, orientat a l'edificació</t>
  </si>
  <si>
    <t>Dipl. d'Estadística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</si>
  <si>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</si>
  <si>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</si>
  <si>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</si>
  <si>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</si>
  <si>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</si>
  <si>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</si>
  <si>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</si>
  <si>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en Topografia</t>
  </si>
  <si>
    <t>Eng. Tècn. Industrial, en Tèxtil</t>
  </si>
  <si>
    <t>Eng. Tècn. Industrial, en Mecànica</t>
  </si>
  <si>
    <t>Eng. Tècn. Industrial, en Química Industrial</t>
  </si>
  <si>
    <t>Eng. Tècn. Industrial, en Electrònica Industrial</t>
  </si>
  <si>
    <t>Eng. Tècn. Industrial, en Electricitat</t>
  </si>
  <si>
    <t>Eng. Tècn. de Telec., en So i Imatge</t>
  </si>
  <si>
    <t>Eng. Tècn. de Mines, en Explotació de Mines</t>
  </si>
  <si>
    <t>Eng. Tècn. de Telec., en Sistemes Electrònics</t>
  </si>
  <si>
    <t>Eng. Tècn. en Informatica de Gestió</t>
  </si>
  <si>
    <t>Titulades/ats amb un quadrimestre a l'estranger</t>
  </si>
  <si>
    <t>% Titulades/ats amb un quadrimestre a l'estranger / Total</t>
  </si>
  <si>
    <t>Titulades/ats amb una estada internacional equivalent a un quadrimestre</t>
  </si>
  <si>
    <t>Titulades/ats sense estada internacional</t>
  </si>
  <si>
    <t>Centre</t>
  </si>
  <si>
    <t>TOTAL CENTRES PROPIS</t>
  </si>
  <si>
    <t>Eng. en Electrònica</t>
  </si>
  <si>
    <t>Eng. de Mines</t>
  </si>
  <si>
    <t>Eng. Tècn. Agrícola, esp. en Ind. Agràries i Alimentàries</t>
  </si>
  <si>
    <t>Eng. Tècn. Agrícola, esp. en Explotacions Agropecuàries</t>
  </si>
  <si>
    <t>Eng. Tècn. Agrícola, esp. en Hortofructicultura i Jardineria</t>
  </si>
  <si>
    <t>390 ESAB</t>
  </si>
  <si>
    <t>820 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</si>
  <si>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</si>
  <si>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</si>
  <si>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</si>
  <si>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</si>
  <si>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 xml:space="preserve">1.5.1 Titulades/ats d'estudis de 1r i 2n cicles </t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</si>
  <si>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</si>
  <si>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</si>
  <si>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</si>
  <si>
    <t>TOTAL 1r I 2n CICLES</t>
  </si>
  <si>
    <t>TOTAL 2n CICLE</t>
  </si>
  <si>
    <t>TOTAL 1r CICLE</t>
  </si>
  <si>
    <t>Titulades/ats curs 2008-2009</t>
  </si>
  <si>
    <t>Dades a novembre 2010</t>
  </si>
  <si>
    <t>ANY ACADÈMIC 2008-2009</t>
  </si>
  <si>
    <t xml:space="preserve">1.5.1.7 TITULADES/ATS AMB UNA ESTADA ACADÈMICA INTERNACIONAL EQUIVALENT A UN QUADRIMESTRE. </t>
  </si>
  <si>
    <t>Eng. en Aeronàutica</t>
  </si>
  <si>
    <t>Eng. en Aeronàutica (2n cicle)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</si>
</sst>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_(#,##0_);_(\(#,##0\);_(&quot;-&quot;_);_(@_)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2"/>
      <color rgb="FF003366"/>
      <name val="Arial"/>
      <family val="2"/>
    </font>
    <font>
      <sz val="12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3" tint="0.5999938962981048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 vertical="center"/>
    </xf>
    <xf numFmtId="0" fontId="7" fillId="2" borderId="10">
      <alignment horizontal="left" vertical="center"/>
    </xf>
    <xf numFmtId="0" fontId="7" fillId="2" borderId="10">
      <alignment horizontal="left" vertical="center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3" fontId="9" fillId="2" borderId="0" applyNumberFormat="0">
      <alignment vertical="center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89">
    <xf numFmtId="0" fontId="0" fillId="0" borderId="0" xfId="0"/>
    <xf numFmtId="0" fontId="11" fillId="6" borderId="0" xfId="0" applyFont="1" applyFill="1"/>
    <xf numFmtId="0" fontId="13" fillId="6" borderId="0" xfId="0" applyFont="1" applyFill="1" applyAlignment="1"/>
    <xf numFmtId="0" fontId="14" fillId="6" borderId="0" xfId="0" applyFont="1" applyFill="1" applyAlignment="1"/>
    <xf numFmtId="0" fontId="11" fillId="6" borderId="0" xfId="0" applyFont="1" applyFill="1" applyBorder="1"/>
    <xf numFmtId="0" fontId="11" fillId="6" borderId="0" xfId="4" applyFont="1" applyFill="1" applyBorder="1"/>
    <xf numFmtId="0" fontId="11" fillId="6" borderId="0" xfId="7" applyFont="1" applyFill="1" applyBorder="1"/>
    <xf numFmtId="165" fontId="11" fillId="6" borderId="0" xfId="7" applyNumberFormat="1" applyFont="1" applyFill="1" applyBorder="1" applyAlignment="1">
      <alignment horizontal="center"/>
    </xf>
    <xf numFmtId="10" fontId="11" fillId="6" borderId="0" xfId="7" applyNumberFormat="1" applyFont="1" applyFill="1" applyBorder="1" applyAlignment="1">
      <alignment horizontal="center"/>
    </xf>
    <xf numFmtId="0" fontId="11" fillId="6" borderId="0" xfId="2" applyFont="1" applyFill="1" applyBorder="1"/>
    <xf numFmtId="165" fontId="11" fillId="6" borderId="0" xfId="0" applyNumberFormat="1" applyFont="1" applyFill="1"/>
    <xf numFmtId="0" fontId="15" fillId="6" borderId="0" xfId="0" applyFont="1" applyFill="1"/>
    <xf numFmtId="164" fontId="11" fillId="6" borderId="0" xfId="28" applyNumberFormat="1" applyFont="1" applyFill="1"/>
    <xf numFmtId="0" fontId="11" fillId="6" borderId="12" xfId="9" applyFont="1" applyFill="1" applyBorder="1"/>
    <xf numFmtId="0" fontId="11" fillId="6" borderId="13" xfId="3" applyFont="1" applyFill="1" applyBorder="1"/>
    <xf numFmtId="0" fontId="10" fillId="11" borderId="14" xfId="22" applyFont="1" applyFill="1" applyBorder="1">
      <alignment horizontal="center" vertical="center" wrapText="1"/>
    </xf>
    <xf numFmtId="0" fontId="11" fillId="6" borderId="15" xfId="6" applyFont="1" applyFill="1" applyBorder="1"/>
    <xf numFmtId="0" fontId="11" fillId="12" borderId="14" xfId="16" applyNumberFormat="1" applyFont="1" applyFill="1" applyBorder="1">
      <alignment vertical="center"/>
    </xf>
    <xf numFmtId="165" fontId="11" fillId="12" borderId="14" xfId="16" applyNumberFormat="1" applyFont="1" applyFill="1" applyBorder="1">
      <alignment vertical="center"/>
    </xf>
    <xf numFmtId="164" fontId="11" fillId="12" borderId="14" xfId="16" applyNumberFormat="1" applyFont="1" applyFill="1" applyBorder="1">
      <alignment vertical="center"/>
    </xf>
    <xf numFmtId="0" fontId="11" fillId="13" borderId="14" xfId="17" applyNumberFormat="1" applyFont="1" applyFill="1" applyBorder="1">
      <alignment vertical="center"/>
    </xf>
    <xf numFmtId="165" fontId="11" fillId="13" borderId="14" xfId="17" applyNumberFormat="1" applyFont="1" applyFill="1" applyBorder="1">
      <alignment vertical="center"/>
    </xf>
    <xf numFmtId="164" fontId="11" fillId="13" borderId="14" xfId="17" applyNumberFormat="1" applyFont="1" applyFill="1" applyBorder="1">
      <alignment vertical="center"/>
    </xf>
    <xf numFmtId="0" fontId="11" fillId="6" borderId="16" xfId="7" applyFont="1" applyFill="1" applyBorder="1"/>
    <xf numFmtId="165" fontId="11" fillId="6" borderId="16" xfId="7" applyNumberFormat="1" applyFont="1" applyFill="1" applyBorder="1" applyAlignment="1">
      <alignment horizontal="center"/>
    </xf>
    <xf numFmtId="10" fontId="11" fillId="6" borderId="16" xfId="7" applyNumberFormat="1" applyFont="1" applyFill="1" applyBorder="1" applyAlignment="1">
      <alignment horizontal="center"/>
    </xf>
    <xf numFmtId="0" fontId="11" fillId="6" borderId="17" xfId="2" applyFont="1" applyFill="1" applyBorder="1"/>
    <xf numFmtId="165" fontId="11" fillId="6" borderId="12" xfId="9" applyNumberFormat="1" applyFont="1" applyFill="1" applyBorder="1" applyAlignment="1">
      <alignment horizontal="center"/>
    </xf>
    <xf numFmtId="10" fontId="11" fillId="6" borderId="12" xfId="9" applyNumberFormat="1" applyFont="1" applyFill="1" applyBorder="1" applyAlignment="1">
      <alignment horizontal="center"/>
    </xf>
    <xf numFmtId="0" fontId="11" fillId="6" borderId="16" xfId="7" applyFont="1" applyFill="1" applyBorder="1" applyAlignment="1">
      <alignment vertical="center"/>
    </xf>
    <xf numFmtId="165" fontId="11" fillId="6" borderId="16" xfId="7" applyNumberFormat="1" applyFont="1" applyFill="1" applyBorder="1" applyAlignment="1">
      <alignment vertical="center"/>
    </xf>
    <xf numFmtId="165" fontId="11" fillId="12" borderId="14" xfId="16" applyNumberFormat="1" applyFont="1" applyFill="1" applyBorder="1" applyAlignment="1">
      <alignment horizontal="right" vertical="center"/>
    </xf>
    <xf numFmtId="164" fontId="11" fillId="12" borderId="14" xfId="16" applyNumberFormat="1" applyFont="1" applyFill="1" applyBorder="1" applyAlignment="1">
      <alignment horizontal="right" vertical="center"/>
    </xf>
    <xf numFmtId="0" fontId="11" fillId="12" borderId="14" xfId="17" applyNumberFormat="1" applyFont="1" applyFill="1" applyBorder="1">
      <alignment vertical="center"/>
    </xf>
    <xf numFmtId="0" fontId="10" fillId="11" borderId="14" xfId="22" applyFont="1" applyFill="1" applyBorder="1" applyAlignment="1">
      <alignment horizontal="center" vertical="center" wrapText="1"/>
    </xf>
    <xf numFmtId="165" fontId="11" fillId="13" borderId="14" xfId="17" applyNumberFormat="1" applyFont="1" applyFill="1" applyBorder="1" applyAlignment="1">
      <alignment horizontal="right" vertical="center"/>
    </xf>
    <xf numFmtId="164" fontId="11" fillId="13" borderId="14" xfId="17" applyNumberFormat="1" applyFont="1" applyFill="1" applyBorder="1" applyAlignment="1">
      <alignment horizontal="right" vertical="center"/>
    </xf>
    <xf numFmtId="165" fontId="11" fillId="6" borderId="0" xfId="7" applyNumberFormat="1" applyFont="1" applyFill="1" applyBorder="1"/>
    <xf numFmtId="165" fontId="11" fillId="6" borderId="12" xfId="9" applyNumberFormat="1" applyFont="1" applyFill="1" applyBorder="1"/>
    <xf numFmtId="0" fontId="15" fillId="6" borderId="14" xfId="15" applyFont="1" applyBorder="1">
      <alignment horizontal="left" vertical="center"/>
    </xf>
    <xf numFmtId="165" fontId="11" fillId="12" borderId="14" xfId="17" applyNumberFormat="1" applyFont="1" applyFill="1" applyBorder="1">
      <alignment vertical="center"/>
    </xf>
    <xf numFmtId="0" fontId="11" fillId="13" borderId="14" xfId="16" applyNumberFormat="1" applyFont="1" applyFill="1" applyBorder="1">
      <alignment vertical="center"/>
    </xf>
    <xf numFmtId="165" fontId="11" fillId="13" borderId="14" xfId="16" applyNumberFormat="1" applyFont="1" applyFill="1" applyBorder="1">
      <alignment vertical="center"/>
    </xf>
    <xf numFmtId="0" fontId="11" fillId="13" borderId="14" xfId="17" applyNumberFormat="1" applyFont="1" applyFill="1" applyBorder="1" applyAlignment="1">
      <alignment horizontal="left" vertical="center"/>
    </xf>
    <xf numFmtId="0" fontId="11" fillId="12" borderId="14" xfId="16" applyNumberFormat="1" applyFont="1" applyFill="1" applyBorder="1" applyAlignment="1">
      <alignment horizontal="left" vertical="center"/>
    </xf>
    <xf numFmtId="165" fontId="10" fillId="11" borderId="14" xfId="16" applyNumberFormat="1" applyFont="1" applyFill="1" applyBorder="1">
      <alignment vertical="center"/>
    </xf>
    <xf numFmtId="164" fontId="10" fillId="11" borderId="14" xfId="16" applyNumberFormat="1" applyFont="1" applyFill="1" applyBorder="1">
      <alignment vertical="center"/>
    </xf>
    <xf numFmtId="165" fontId="10" fillId="3" borderId="14" xfId="16" applyNumberFormat="1" applyFont="1" applyFill="1" applyBorder="1">
      <alignment vertical="center"/>
    </xf>
    <xf numFmtId="164" fontId="10" fillId="3" borderId="14" xfId="16" applyNumberFormat="1" applyFont="1" applyFill="1" applyBorder="1">
      <alignment vertical="center"/>
    </xf>
    <xf numFmtId="165" fontId="10" fillId="14" borderId="14" xfId="23" applyNumberFormat="1" applyFont="1" applyFill="1" applyBorder="1">
      <alignment vertical="center"/>
    </xf>
    <xf numFmtId="164" fontId="10" fillId="14" borderId="14" xfId="28" applyNumberFormat="1" applyFont="1" applyFill="1" applyBorder="1" applyAlignment="1">
      <alignment vertical="center"/>
    </xf>
    <xf numFmtId="9" fontId="10" fillId="14" borderId="14" xfId="28" applyNumberFormat="1" applyFont="1" applyFill="1" applyBorder="1" applyAlignment="1">
      <alignment vertical="center"/>
    </xf>
    <xf numFmtId="0" fontId="11" fillId="6" borderId="21" xfId="5" applyFont="1" applyFill="1" applyBorder="1" applyAlignment="1"/>
    <xf numFmtId="0" fontId="11" fillId="6" borderId="22" xfId="8" applyFont="1" applyFill="1" applyBorder="1"/>
    <xf numFmtId="0" fontId="11" fillId="6" borderId="23" xfId="4" applyFont="1" applyFill="1" applyBorder="1"/>
    <xf numFmtId="0" fontId="13" fillId="6" borderId="0" xfId="0" applyFont="1" applyFill="1" applyBorder="1"/>
    <xf numFmtId="0" fontId="11" fillId="15" borderId="26" xfId="17" applyNumberFormat="1" applyFont="1" applyFill="1" applyBorder="1" applyAlignment="1">
      <alignment vertical="center" wrapText="1"/>
    </xf>
    <xf numFmtId="164" fontId="11" fillId="13" borderId="14" xfId="28" applyNumberFormat="1" applyFont="1" applyFill="1" applyBorder="1" applyAlignment="1">
      <alignment horizontal="right" vertical="center"/>
    </xf>
    <xf numFmtId="0" fontId="11" fillId="12" borderId="14" xfId="16" applyNumberFormat="1" applyFont="1" applyFill="1" applyBorder="1">
      <alignment vertical="center"/>
    </xf>
    <xf numFmtId="164" fontId="11" fillId="12" borderId="14" xfId="17" applyNumberFormat="1" applyFont="1" applyFill="1" applyBorder="1" applyAlignment="1">
      <alignment horizontal="right" vertical="center"/>
    </xf>
    <xf numFmtId="164" fontId="11" fillId="13" borderId="14" xfId="16" applyNumberFormat="1" applyFont="1" applyFill="1" applyBorder="1" applyAlignment="1">
      <alignment horizontal="right" vertical="center"/>
    </xf>
    <xf numFmtId="164" fontId="11" fillId="12" borderId="14" xfId="28" applyNumberFormat="1" applyFont="1" applyFill="1" applyBorder="1" applyAlignment="1">
      <alignment horizontal="right" vertical="center"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 horizontal="center" wrapText="1"/>
    </xf>
    <xf numFmtId="0" fontId="16" fillId="16" borderId="0" xfId="0" applyFont="1" applyFill="1"/>
    <xf numFmtId="0" fontId="16" fillId="16" borderId="0" xfId="0" applyFont="1" applyFill="1" applyAlignment="1">
      <alignment horizontal="right"/>
    </xf>
    <xf numFmtId="165" fontId="16" fillId="16" borderId="0" xfId="0" applyNumberFormat="1" applyFont="1" applyFill="1" applyAlignment="1">
      <alignment horizontal="center"/>
    </xf>
    <xf numFmtId="165" fontId="16" fillId="16" borderId="0" xfId="0" applyNumberFormat="1" applyFont="1" applyFill="1"/>
    <xf numFmtId="165" fontId="10" fillId="16" borderId="0" xfId="0" applyNumberFormat="1" applyFont="1" applyFill="1" applyAlignment="1">
      <alignment horizontal="center"/>
    </xf>
    <xf numFmtId="0" fontId="17" fillId="6" borderId="0" xfId="0" applyFont="1" applyFill="1"/>
    <xf numFmtId="0" fontId="11" fillId="13" borderId="14" xfId="16" applyNumberFormat="1" applyFont="1" applyFill="1" applyBorder="1" applyAlignment="1">
      <alignment horizontal="left" vertical="center"/>
    </xf>
    <xf numFmtId="0" fontId="11" fillId="13" borderId="24" xfId="17" applyNumberFormat="1" applyFont="1" applyFill="1" applyBorder="1" applyAlignment="1">
      <alignment horizontal="left" vertical="center"/>
    </xf>
    <xf numFmtId="0" fontId="11" fillId="13" borderId="25" xfId="17" applyNumberFormat="1" applyFont="1" applyFill="1" applyBorder="1" applyAlignment="1">
      <alignment horizontal="left" vertical="center"/>
    </xf>
    <xf numFmtId="0" fontId="11" fillId="12" borderId="14" xfId="17" applyNumberFormat="1" applyFont="1" applyFill="1" applyBorder="1" applyAlignment="1">
      <alignment horizontal="left" vertical="center"/>
    </xf>
    <xf numFmtId="0" fontId="11" fillId="12" borderId="14" xfId="16" applyNumberFormat="1" applyFont="1" applyFill="1" applyBorder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0" fillId="14" borderId="18" xfId="23" applyNumberFormat="1" applyFont="1" applyFill="1" applyBorder="1" applyAlignment="1">
      <alignment horizontal="left" vertical="center"/>
    </xf>
    <xf numFmtId="0" fontId="10" fillId="14" borderId="19" xfId="23" applyNumberFormat="1" applyFont="1" applyFill="1" applyBorder="1" applyAlignment="1">
      <alignment horizontal="left" vertical="center"/>
    </xf>
    <xf numFmtId="0" fontId="11" fillId="12" borderId="24" xfId="16" applyNumberFormat="1" applyFont="1" applyFill="1" applyBorder="1" applyAlignment="1">
      <alignment horizontal="left" vertical="center"/>
    </xf>
    <xf numFmtId="0" fontId="11" fillId="12" borderId="25" xfId="16" applyNumberFormat="1" applyFont="1" applyFill="1" applyBorder="1" applyAlignment="1">
      <alignment horizontal="left" vertical="center"/>
    </xf>
    <xf numFmtId="0" fontId="11" fillId="12" borderId="27" xfId="16" applyNumberFormat="1" applyFont="1" applyFill="1" applyBorder="1" applyAlignment="1">
      <alignment horizontal="left" vertical="center"/>
    </xf>
    <xf numFmtId="0" fontId="10" fillId="11" borderId="14" xfId="23" applyNumberFormat="1" applyFont="1" applyFill="1" applyBorder="1">
      <alignment vertical="center"/>
    </xf>
    <xf numFmtId="0" fontId="15" fillId="6" borderId="14" xfId="15" applyFont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top"/>
    </xf>
    <xf numFmtId="0" fontId="12" fillId="6" borderId="0" xfId="0" applyNumberFormat="1" applyFont="1" applyFill="1" applyAlignment="1">
      <alignment horizontal="left" vertical="center" wrapText="1"/>
    </xf>
    <xf numFmtId="0" fontId="11" fillId="13" borderId="14" xfId="17" applyNumberFormat="1" applyFont="1" applyFill="1" applyBorder="1">
      <alignment vertical="center"/>
    </xf>
    <xf numFmtId="0" fontId="11" fillId="12" borderId="14" xfId="16" applyNumberFormat="1" applyFont="1" applyFill="1" applyBorder="1">
      <alignment vertical="center"/>
    </xf>
    <xf numFmtId="0" fontId="10" fillId="14" borderId="14" xfId="23" applyNumberFormat="1" applyFont="1" applyFill="1" applyBorder="1">
      <alignment vertical="center"/>
    </xf>
    <xf numFmtId="0" fontId="10" fillId="3" borderId="14" xfId="23" applyNumberFormat="1" applyFont="1" applyFill="1" applyBorder="1">
      <alignment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ercentual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003366"/>
      <color rgb="FF376091"/>
      <color rgb="FF6E97C8"/>
      <color rgb="FFB8CCE4"/>
      <color rgb="FF9EB9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Titulades/ats amb estada internacional equivalent a un quadrimestre
Any acadèmic 2007-08</a:t>
            </a:r>
          </a:p>
        </c:rich>
      </c:tx>
      <c:layout>
        <c:manualLayout>
          <c:xMode val="edge"/>
          <c:yMode val="edge"/>
          <c:x val="6.0313192558247393E-3"/>
          <c:y val="1.7110285742584063E-2"/>
        </c:manualLayout>
      </c:layout>
    </c:title>
    <c:plotArea>
      <c:layout>
        <c:manualLayout>
          <c:layoutTarget val="inner"/>
          <c:xMode val="edge"/>
          <c:yMode val="edge"/>
          <c:x val="0.14475279937283225"/>
          <c:y val="0.12313197642747495"/>
          <c:w val="0.76718983667601115"/>
          <c:h val="0.70609379487941371"/>
        </c:manualLayout>
      </c:layout>
      <c:barChart>
        <c:barDir val="bar"/>
        <c:grouping val="percentStacked"/>
        <c:ser>
          <c:idx val="0"/>
          <c:order val="0"/>
          <c:tx>
            <c:strRef>
              <c:f>'1517'!$E$92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gradFill>
              <a:gsLst>
                <a:gs pos="0">
                  <a:srgbClr val="4F81BD">
                    <a:lumMod val="50000"/>
                  </a:srgbClr>
                </a:gs>
                <a:gs pos="50000">
                  <a:srgbClr val="6E97C8"/>
                </a:gs>
                <a:gs pos="100000">
                  <a:srgbClr val="4F81BD">
                    <a:lumMod val="5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'1517'!$D$93:$D$109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'1517'!$E$93:$E$109</c:f>
              <c:numCache>
                <c:formatCode>_(#,##0_);_(\(#,##0\);_("-"_);_(@_)</c:formatCode>
                <c:ptCount val="17"/>
                <c:pt idx="0">
                  <c:v>47</c:v>
                </c:pt>
                <c:pt idx="1">
                  <c:v>3</c:v>
                </c:pt>
                <c:pt idx="2">
                  <c:v>13</c:v>
                </c:pt>
                <c:pt idx="3">
                  <c:v>24</c:v>
                </c:pt>
                <c:pt idx="4">
                  <c:v>10</c:v>
                </c:pt>
                <c:pt idx="5">
                  <c:v>41</c:v>
                </c:pt>
                <c:pt idx="6">
                  <c:v>40</c:v>
                </c:pt>
                <c:pt idx="7">
                  <c:v>19</c:v>
                </c:pt>
                <c:pt idx="8">
                  <c:v>62</c:v>
                </c:pt>
                <c:pt idx="9">
                  <c:v>0</c:v>
                </c:pt>
                <c:pt idx="10">
                  <c:v>45</c:v>
                </c:pt>
                <c:pt idx="11">
                  <c:v>52</c:v>
                </c:pt>
                <c:pt idx="12">
                  <c:v>209</c:v>
                </c:pt>
                <c:pt idx="13">
                  <c:v>124</c:v>
                </c:pt>
                <c:pt idx="14">
                  <c:v>54</c:v>
                </c:pt>
                <c:pt idx="15">
                  <c:v>103</c:v>
                </c:pt>
                <c:pt idx="16">
                  <c:v>9</c:v>
                </c:pt>
              </c:numCache>
            </c:numRef>
          </c:val>
        </c:ser>
        <c:ser>
          <c:idx val="1"/>
          <c:order val="1"/>
          <c:tx>
            <c:strRef>
              <c:f>'1517'!$F$92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 b="1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'1517'!$D$93:$D$109</c:f>
              <c:strCache>
                <c:ptCount val="17"/>
                <c:pt idx="0">
                  <c:v>820 EUETIB</c:v>
                </c:pt>
                <c:pt idx="1">
                  <c:v>390 ESAB</c:v>
                </c:pt>
                <c:pt idx="2">
                  <c:v>370 EUOOT</c:v>
                </c:pt>
                <c:pt idx="3">
                  <c:v>340 EPSEVG</c:v>
                </c:pt>
                <c:pt idx="4">
                  <c:v>330 EPSEM</c:v>
                </c:pt>
                <c:pt idx="5">
                  <c:v>320 EUETIT</c:v>
                </c:pt>
                <c:pt idx="6">
                  <c:v>310 EPSEB</c:v>
                </c:pt>
                <c:pt idx="7">
                  <c:v>300 EPSC</c:v>
                </c:pt>
                <c:pt idx="8">
                  <c:v>290 ETSAV</c:v>
                </c:pt>
                <c:pt idx="9">
                  <c:v>280 FNB</c:v>
                </c:pt>
                <c:pt idx="10">
                  <c:v>270 FIB</c:v>
                </c:pt>
                <c:pt idx="11">
                  <c:v>250 ETSECCPB</c:v>
                </c:pt>
                <c:pt idx="12">
                  <c:v>240 ETSEIB</c:v>
                </c:pt>
                <c:pt idx="13">
                  <c:v>230 ETSETB</c:v>
                </c:pt>
                <c:pt idx="14">
                  <c:v>220 ETSEIAT</c:v>
                </c:pt>
                <c:pt idx="15">
                  <c:v>210 ETSAB</c:v>
                </c:pt>
                <c:pt idx="16">
                  <c:v>200 FME</c:v>
                </c:pt>
              </c:strCache>
            </c:strRef>
          </c:cat>
          <c:val>
            <c:numRef>
              <c:f>'1517'!$F$93:$F$109</c:f>
              <c:numCache>
                <c:formatCode>_(#,##0_);_(\(#,##0\);_("-"_);_(@_)</c:formatCode>
                <c:ptCount val="17"/>
                <c:pt idx="0">
                  <c:v>327</c:v>
                </c:pt>
                <c:pt idx="1">
                  <c:v>108</c:v>
                </c:pt>
                <c:pt idx="2">
                  <c:v>71</c:v>
                </c:pt>
                <c:pt idx="3">
                  <c:v>180</c:v>
                </c:pt>
                <c:pt idx="4">
                  <c:v>121</c:v>
                </c:pt>
                <c:pt idx="5">
                  <c:v>223</c:v>
                </c:pt>
                <c:pt idx="6">
                  <c:v>317</c:v>
                </c:pt>
                <c:pt idx="7">
                  <c:v>197</c:v>
                </c:pt>
                <c:pt idx="8">
                  <c:v>63</c:v>
                </c:pt>
                <c:pt idx="9">
                  <c:v>50</c:v>
                </c:pt>
                <c:pt idx="10">
                  <c:v>230</c:v>
                </c:pt>
                <c:pt idx="11">
                  <c:v>237</c:v>
                </c:pt>
                <c:pt idx="12">
                  <c:v>218</c:v>
                </c:pt>
                <c:pt idx="13">
                  <c:v>157</c:v>
                </c:pt>
                <c:pt idx="14">
                  <c:v>225</c:v>
                </c:pt>
                <c:pt idx="15">
                  <c:v>207</c:v>
                </c:pt>
                <c:pt idx="16">
                  <c:v>48</c:v>
                </c:pt>
              </c:numCache>
            </c:numRef>
          </c:val>
        </c:ser>
        <c:dLbls>
          <c:showVal val="1"/>
        </c:dLbls>
        <c:gapWidth val="50"/>
        <c:overlap val="100"/>
        <c:axId val="106049536"/>
        <c:axId val="106051072"/>
      </c:barChart>
      <c:catAx>
        <c:axId val="10604953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6051072"/>
        <c:crosses val="autoZero"/>
        <c:auto val="1"/>
        <c:lblAlgn val="ctr"/>
        <c:lblOffset val="100"/>
        <c:tickLblSkip val="1"/>
        <c:tickMarkSkip val="1"/>
      </c:catAx>
      <c:valAx>
        <c:axId val="106051072"/>
        <c:scaling>
          <c:orientation val="minMax"/>
        </c:scaling>
        <c:axPos val="b"/>
        <c:majorGridlines/>
        <c:numFmt formatCode="0%" sourceLinked="1"/>
        <c:tickLblPos val="nextTo"/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0604953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1524228962905076"/>
          <c:y val="0.88704679839548362"/>
          <c:w val="0.60193036846004011"/>
          <c:h val="8.5551428712920471E-2"/>
        </c:manualLayout>
      </c:layout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90</xdr:row>
      <xdr:rowOff>106507</xdr:rowOff>
    </xdr:from>
    <xdr:to>
      <xdr:col>7</xdr:col>
      <xdr:colOff>9525</xdr:colOff>
      <xdr:row>115</xdr:row>
      <xdr:rowOff>96982</xdr:rowOff>
    </xdr:to>
    <xdr:graphicFrame macro="">
      <xdr:nvGraphicFramePr>
        <xdr:cNvPr id="10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PRE-INSC\9697\DOSSIER\PRE_BA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zoomScaleNormal="100" zoomScaleSheetLayoutView="100" workbookViewId="0">
      <selection activeCell="K112" sqref="K112"/>
    </sheetView>
  </sheetViews>
  <sheetFormatPr defaultColWidth="11.42578125" defaultRowHeight="12.75"/>
  <cols>
    <col min="1" max="1" width="1.140625" style="4" customWidth="1"/>
    <col min="2" max="2" width="0.5703125" style="1" customWidth="1"/>
    <col min="3" max="3" width="18.28515625" style="1" customWidth="1"/>
    <col min="4" max="4" width="49.85546875" style="1" bestFit="1" customWidth="1"/>
    <col min="5" max="5" width="15.42578125" style="1" customWidth="1"/>
    <col min="6" max="6" width="19.85546875" style="1" customWidth="1"/>
    <col min="7" max="7" width="20.7109375" style="1" customWidth="1"/>
    <col min="8" max="8" width="0.5703125" style="1" customWidth="1"/>
    <col min="9" max="9" width="11.42578125" style="4"/>
    <col min="10" max="16384" width="11.42578125" style="1"/>
  </cols>
  <sheetData>
    <row r="1" spans="2:8" ht="16.5" customHeight="1">
      <c r="C1" s="75" t="s">
        <v>76</v>
      </c>
      <c r="D1" s="75"/>
    </row>
    <row r="2" spans="2:8">
      <c r="C2" s="84" t="s">
        <v>86</v>
      </c>
      <c r="D2" s="84"/>
      <c r="E2" s="84"/>
      <c r="F2" s="84"/>
      <c r="G2" s="84"/>
    </row>
    <row r="3" spans="2:8" ht="15.75">
      <c r="C3" s="2"/>
      <c r="D3" s="2"/>
      <c r="E3" s="3"/>
      <c r="F3" s="3"/>
      <c r="G3" s="3"/>
    </row>
    <row r="4" spans="2:8" ht="19.5" customHeight="1">
      <c r="C4" s="83" t="s">
        <v>85</v>
      </c>
      <c r="D4" s="83"/>
    </row>
    <row r="5" spans="2:8" ht="3.95" customHeight="1">
      <c r="B5" s="52"/>
      <c r="C5" s="13"/>
      <c r="D5" s="13"/>
      <c r="E5" s="13"/>
      <c r="F5" s="13"/>
      <c r="G5" s="13"/>
      <c r="H5" s="14"/>
    </row>
    <row r="6" spans="2:8" ht="51" customHeight="1">
      <c r="B6" s="53"/>
      <c r="C6" s="15" t="s">
        <v>63</v>
      </c>
      <c r="D6" s="34" t="s">
        <v>0</v>
      </c>
      <c r="E6" s="15" t="s">
        <v>83</v>
      </c>
      <c r="F6" s="15" t="s">
        <v>59</v>
      </c>
      <c r="G6" s="15" t="s">
        <v>60</v>
      </c>
      <c r="H6" s="16"/>
    </row>
    <row r="7" spans="2:8" ht="20.100000000000001" customHeight="1">
      <c r="B7" s="53"/>
      <c r="C7" s="17" t="s">
        <v>13</v>
      </c>
      <c r="D7" s="17" t="s">
        <v>29</v>
      </c>
      <c r="E7" s="18">
        <v>29</v>
      </c>
      <c r="F7" s="18">
        <v>7</v>
      </c>
      <c r="G7" s="19">
        <f>+F7/E7</f>
        <v>0.2413793103448276</v>
      </c>
      <c r="H7" s="16"/>
    </row>
    <row r="8" spans="2:8" ht="20.100000000000001" customHeight="1">
      <c r="B8" s="53"/>
      <c r="C8" s="43" t="s">
        <v>14</v>
      </c>
      <c r="D8" s="20" t="s">
        <v>1</v>
      </c>
      <c r="E8" s="21">
        <v>310</v>
      </c>
      <c r="F8" s="21">
        <v>103</v>
      </c>
      <c r="G8" s="22">
        <f t="shared" ref="G8:G24" si="0">+F8/E8</f>
        <v>0.33225806451612905</v>
      </c>
      <c r="H8" s="16"/>
    </row>
    <row r="9" spans="2:8" ht="20.100000000000001" customHeight="1">
      <c r="B9" s="53"/>
      <c r="C9" s="78" t="s">
        <v>15</v>
      </c>
      <c r="D9" s="17" t="s">
        <v>2</v>
      </c>
      <c r="E9" s="18">
        <v>98</v>
      </c>
      <c r="F9" s="18">
        <v>29</v>
      </c>
      <c r="G9" s="19">
        <f t="shared" si="0"/>
        <v>0.29591836734693877</v>
      </c>
      <c r="H9" s="16"/>
    </row>
    <row r="10" spans="2:8" ht="20.100000000000001" customHeight="1">
      <c r="B10" s="53"/>
      <c r="C10" s="79"/>
      <c r="D10" s="17" t="s">
        <v>3</v>
      </c>
      <c r="E10" s="18">
        <v>56</v>
      </c>
      <c r="F10" s="18">
        <v>8</v>
      </c>
      <c r="G10" s="19">
        <f t="shared" si="0"/>
        <v>0.14285714285714285</v>
      </c>
      <c r="H10" s="16"/>
    </row>
    <row r="11" spans="2:8" ht="20.100000000000001" customHeight="1">
      <c r="B11" s="53"/>
      <c r="C11" s="79"/>
      <c r="D11" s="58" t="s">
        <v>87</v>
      </c>
      <c r="E11" s="18">
        <v>17</v>
      </c>
      <c r="F11" s="18">
        <v>5</v>
      </c>
      <c r="G11" s="19">
        <f t="shared" si="0"/>
        <v>0.29411764705882354</v>
      </c>
      <c r="H11" s="16"/>
    </row>
    <row r="12" spans="2:8" ht="20.100000000000001" customHeight="1">
      <c r="B12" s="53"/>
      <c r="C12" s="80"/>
      <c r="D12" s="58" t="s">
        <v>88</v>
      </c>
      <c r="E12" s="18">
        <v>7</v>
      </c>
      <c r="F12" s="18">
        <v>0</v>
      </c>
      <c r="G12" s="18">
        <v>0</v>
      </c>
      <c r="H12" s="16"/>
    </row>
    <row r="13" spans="2:8" ht="20.100000000000001" customHeight="1">
      <c r="B13" s="53"/>
      <c r="C13" s="85" t="s">
        <v>16</v>
      </c>
      <c r="D13" s="20" t="s">
        <v>30</v>
      </c>
      <c r="E13" s="21">
        <v>229</v>
      </c>
      <c r="F13" s="21">
        <v>111</v>
      </c>
      <c r="G13" s="22">
        <f t="shared" si="0"/>
        <v>0.48471615720524019</v>
      </c>
      <c r="H13" s="16"/>
    </row>
    <row r="14" spans="2:8" ht="20.100000000000001" customHeight="1">
      <c r="B14" s="53"/>
      <c r="C14" s="85"/>
      <c r="D14" s="20" t="s">
        <v>31</v>
      </c>
      <c r="E14" s="21">
        <v>24</v>
      </c>
      <c r="F14" s="21">
        <v>6</v>
      </c>
      <c r="G14" s="22">
        <f t="shared" si="0"/>
        <v>0.25</v>
      </c>
      <c r="H14" s="16"/>
    </row>
    <row r="15" spans="2:8" ht="20.100000000000001" customHeight="1">
      <c r="B15" s="53"/>
      <c r="C15" s="86" t="s">
        <v>17</v>
      </c>
      <c r="D15" s="17" t="s">
        <v>2</v>
      </c>
      <c r="E15" s="18">
        <v>307</v>
      </c>
      <c r="F15" s="18">
        <v>168</v>
      </c>
      <c r="G15" s="19">
        <f t="shared" si="0"/>
        <v>0.54723127035830621</v>
      </c>
      <c r="H15" s="16"/>
    </row>
    <row r="16" spans="2:8" ht="20.100000000000001" customHeight="1">
      <c r="B16" s="53"/>
      <c r="C16" s="86"/>
      <c r="D16" s="17" t="s">
        <v>3</v>
      </c>
      <c r="E16" s="18">
        <v>15</v>
      </c>
      <c r="F16" s="18">
        <v>2</v>
      </c>
      <c r="G16" s="19">
        <f t="shared" si="0"/>
        <v>0.13333333333333333</v>
      </c>
      <c r="H16" s="16"/>
    </row>
    <row r="17" spans="2:8" ht="20.100000000000001" customHeight="1">
      <c r="B17" s="53"/>
      <c r="C17" s="86"/>
      <c r="D17" s="17" t="s">
        <v>5</v>
      </c>
      <c r="E17" s="18">
        <v>48</v>
      </c>
      <c r="F17" s="18">
        <v>28</v>
      </c>
      <c r="G17" s="19">
        <f t="shared" si="0"/>
        <v>0.58333333333333337</v>
      </c>
      <c r="H17" s="16"/>
    </row>
    <row r="18" spans="2:8" ht="20.100000000000001" customHeight="1">
      <c r="B18" s="53"/>
      <c r="C18" s="86"/>
      <c r="D18" s="17" t="s">
        <v>6</v>
      </c>
      <c r="E18" s="18">
        <v>5</v>
      </c>
      <c r="F18" s="18">
        <v>2</v>
      </c>
      <c r="G18" s="19">
        <f t="shared" si="0"/>
        <v>0.4</v>
      </c>
      <c r="H18" s="16"/>
    </row>
    <row r="19" spans="2:8" ht="20.100000000000001" customHeight="1">
      <c r="B19" s="53"/>
      <c r="C19" s="85" t="s">
        <v>18</v>
      </c>
      <c r="D19" s="20" t="s">
        <v>8</v>
      </c>
      <c r="E19" s="21">
        <v>94</v>
      </c>
      <c r="F19" s="21">
        <v>34</v>
      </c>
      <c r="G19" s="22">
        <f t="shared" si="0"/>
        <v>0.36170212765957449</v>
      </c>
      <c r="H19" s="16"/>
    </row>
    <row r="20" spans="2:8" ht="20.100000000000001" customHeight="1">
      <c r="B20" s="53"/>
      <c r="C20" s="85"/>
      <c r="D20" s="20" t="s">
        <v>9</v>
      </c>
      <c r="E20" s="21">
        <v>41</v>
      </c>
      <c r="F20" s="21">
        <v>6</v>
      </c>
      <c r="G20" s="22">
        <f t="shared" si="0"/>
        <v>0.14634146341463414</v>
      </c>
      <c r="H20" s="16"/>
    </row>
    <row r="21" spans="2:8" ht="20.100000000000001" customHeight="1">
      <c r="B21" s="53"/>
      <c r="C21" s="85"/>
      <c r="D21" s="20" t="s">
        <v>32</v>
      </c>
      <c r="E21" s="21">
        <v>34</v>
      </c>
      <c r="F21" s="21">
        <v>5</v>
      </c>
      <c r="G21" s="22">
        <f t="shared" si="0"/>
        <v>0.14705882352941177</v>
      </c>
      <c r="H21" s="16"/>
    </row>
    <row r="22" spans="2:8" ht="20.100000000000001" customHeight="1">
      <c r="B22" s="53"/>
      <c r="C22" s="86" t="s">
        <v>19</v>
      </c>
      <c r="D22" s="17" t="s">
        <v>33</v>
      </c>
      <c r="E22" s="18">
        <v>159</v>
      </c>
      <c r="F22" s="18">
        <v>35</v>
      </c>
      <c r="G22" s="19">
        <f t="shared" si="0"/>
        <v>0.22012578616352202</v>
      </c>
      <c r="H22" s="16"/>
    </row>
    <row r="23" spans="2:8" ht="20.100000000000001" customHeight="1">
      <c r="B23" s="53"/>
      <c r="C23" s="86"/>
      <c r="D23" s="17" t="s">
        <v>34</v>
      </c>
      <c r="E23" s="18">
        <v>32</v>
      </c>
      <c r="F23" s="18">
        <v>3</v>
      </c>
      <c r="G23" s="19">
        <f t="shared" si="0"/>
        <v>9.375E-2</v>
      </c>
      <c r="H23" s="16"/>
    </row>
    <row r="24" spans="2:8" ht="20.100000000000001" customHeight="1">
      <c r="B24" s="53"/>
      <c r="C24" s="43" t="s">
        <v>20</v>
      </c>
      <c r="D24" s="20" t="s">
        <v>1</v>
      </c>
      <c r="E24" s="21">
        <v>125</v>
      </c>
      <c r="F24" s="21">
        <v>62</v>
      </c>
      <c r="G24" s="22">
        <f t="shared" si="0"/>
        <v>0.496</v>
      </c>
      <c r="H24" s="16"/>
    </row>
    <row r="25" spans="2:8" ht="20.100000000000001" customHeight="1">
      <c r="B25" s="53"/>
      <c r="C25" s="87" t="s">
        <v>80</v>
      </c>
      <c r="D25" s="87"/>
      <c r="E25" s="49">
        <f>SUM(E7:E24)</f>
        <v>1630</v>
      </c>
      <c r="F25" s="49">
        <f t="shared" ref="F25" si="1">SUM(F7:F24)</f>
        <v>614</v>
      </c>
      <c r="G25" s="50">
        <f>F25/E25</f>
        <v>0.37668711656441717</v>
      </c>
      <c r="H25" s="16"/>
    </row>
    <row r="26" spans="2:8" s="4" customFormat="1" ht="4.5" customHeight="1">
      <c r="B26" s="54"/>
      <c r="C26" s="23"/>
      <c r="D26" s="23"/>
      <c r="E26" s="24"/>
      <c r="F26" s="24"/>
      <c r="G26" s="25"/>
      <c r="H26" s="26"/>
    </row>
    <row r="27" spans="2:8" s="4" customFormat="1">
      <c r="B27" s="5"/>
      <c r="C27" s="6"/>
      <c r="D27" s="6"/>
      <c r="E27" s="7"/>
      <c r="F27" s="7"/>
      <c r="G27" s="8"/>
      <c r="H27" s="9"/>
    </row>
    <row r="28" spans="2:8" s="4" customFormat="1" ht="7.5" customHeight="1">
      <c r="B28" s="5"/>
      <c r="C28" s="6"/>
      <c r="D28" s="6"/>
      <c r="E28" s="7"/>
      <c r="F28" s="7"/>
      <c r="G28" s="8"/>
      <c r="H28" s="9"/>
    </row>
    <row r="29" spans="2:8" s="4" customFormat="1" ht="3.95" customHeight="1">
      <c r="B29" s="52"/>
      <c r="C29" s="13"/>
      <c r="D29" s="13"/>
      <c r="E29" s="27"/>
      <c r="F29" s="27"/>
      <c r="G29" s="28"/>
      <c r="H29" s="14"/>
    </row>
    <row r="30" spans="2:8" s="4" customFormat="1" ht="51.75" customHeight="1">
      <c r="B30" s="53"/>
      <c r="C30" s="15" t="s">
        <v>63</v>
      </c>
      <c r="D30" s="34" t="s">
        <v>0</v>
      </c>
      <c r="E30" s="15" t="s">
        <v>83</v>
      </c>
      <c r="F30" s="15" t="s">
        <v>59</v>
      </c>
      <c r="G30" s="15" t="s">
        <v>60</v>
      </c>
      <c r="H30" s="16"/>
    </row>
    <row r="31" spans="2:8" ht="19.5" customHeight="1">
      <c r="B31" s="53"/>
      <c r="C31" s="17" t="s">
        <v>13</v>
      </c>
      <c r="D31" s="17" t="s">
        <v>36</v>
      </c>
      <c r="E31" s="31">
        <v>16</v>
      </c>
      <c r="F31" s="31">
        <v>1</v>
      </c>
      <c r="G31" s="32">
        <f t="shared" ref="G31:G41" si="2">+F31/E31</f>
        <v>6.25E-2</v>
      </c>
      <c r="H31" s="16"/>
    </row>
    <row r="32" spans="2:8" ht="19.5" customHeight="1">
      <c r="B32" s="53"/>
      <c r="C32" s="85" t="s">
        <v>15</v>
      </c>
      <c r="D32" s="20" t="s">
        <v>35</v>
      </c>
      <c r="E32" s="35">
        <v>16</v>
      </c>
      <c r="F32" s="35">
        <v>1</v>
      </c>
      <c r="G32" s="60">
        <f>+F32/E32</f>
        <v>6.25E-2</v>
      </c>
      <c r="H32" s="16"/>
    </row>
    <row r="33" spans="2:8" ht="19.5" customHeight="1">
      <c r="B33" s="53"/>
      <c r="C33" s="85"/>
      <c r="D33" s="20" t="s">
        <v>4</v>
      </c>
      <c r="E33" s="35">
        <v>85</v>
      </c>
      <c r="F33" s="35">
        <v>11</v>
      </c>
      <c r="G33" s="36">
        <f t="shared" si="2"/>
        <v>0.12941176470588237</v>
      </c>
      <c r="H33" s="16"/>
    </row>
    <row r="34" spans="2:8" ht="19.5" customHeight="1">
      <c r="B34" s="53"/>
      <c r="C34" s="17" t="s">
        <v>16</v>
      </c>
      <c r="D34" s="17" t="s">
        <v>65</v>
      </c>
      <c r="E34" s="31">
        <v>28</v>
      </c>
      <c r="F34" s="31">
        <v>7</v>
      </c>
      <c r="G34" s="32">
        <f t="shared" si="2"/>
        <v>0.25</v>
      </c>
      <c r="H34" s="16"/>
    </row>
    <row r="35" spans="2:8" ht="19.5" customHeight="1">
      <c r="B35" s="53"/>
      <c r="C35" s="85" t="s">
        <v>17</v>
      </c>
      <c r="D35" s="20" t="s">
        <v>37</v>
      </c>
      <c r="E35" s="35">
        <v>29</v>
      </c>
      <c r="F35" s="35">
        <v>6</v>
      </c>
      <c r="G35" s="36">
        <f t="shared" si="2"/>
        <v>0.20689655172413793</v>
      </c>
      <c r="H35" s="16"/>
    </row>
    <row r="36" spans="2:8" ht="19.5" customHeight="1">
      <c r="B36" s="53"/>
      <c r="C36" s="85"/>
      <c r="D36" s="20" t="s">
        <v>7</v>
      </c>
      <c r="E36" s="35">
        <v>23</v>
      </c>
      <c r="F36" s="35">
        <v>3</v>
      </c>
      <c r="G36" s="36">
        <f t="shared" si="2"/>
        <v>0.13043478260869565</v>
      </c>
      <c r="H36" s="16"/>
    </row>
    <row r="37" spans="2:8" ht="19.5" customHeight="1">
      <c r="B37" s="53"/>
      <c r="C37" s="86" t="s">
        <v>21</v>
      </c>
      <c r="D37" s="17" t="s">
        <v>38</v>
      </c>
      <c r="E37" s="31">
        <v>12</v>
      </c>
      <c r="F37" s="31">
        <v>0</v>
      </c>
      <c r="G37" s="31">
        <v>0</v>
      </c>
      <c r="H37" s="16"/>
    </row>
    <row r="38" spans="2:8" ht="19.5" customHeight="1">
      <c r="B38" s="53"/>
      <c r="C38" s="86"/>
      <c r="D38" s="17" t="s">
        <v>39</v>
      </c>
      <c r="E38" s="31">
        <v>3</v>
      </c>
      <c r="F38" s="31">
        <v>0</v>
      </c>
      <c r="G38" s="31">
        <v>0</v>
      </c>
      <c r="H38" s="16"/>
    </row>
    <row r="39" spans="2:8" ht="19.5" customHeight="1">
      <c r="B39" s="53"/>
      <c r="C39" s="20" t="s">
        <v>22</v>
      </c>
      <c r="D39" s="20" t="s">
        <v>30</v>
      </c>
      <c r="E39" s="35">
        <v>33</v>
      </c>
      <c r="F39" s="35">
        <v>1</v>
      </c>
      <c r="G39" s="36">
        <f t="shared" si="2"/>
        <v>3.0303030303030304E-2</v>
      </c>
      <c r="H39" s="16"/>
    </row>
    <row r="40" spans="2:8" ht="19.5" customHeight="1">
      <c r="B40" s="53"/>
      <c r="C40" s="17" t="s">
        <v>23</v>
      </c>
      <c r="D40" s="17" t="s">
        <v>40</v>
      </c>
      <c r="E40" s="31">
        <v>32</v>
      </c>
      <c r="F40" s="31">
        <v>0</v>
      </c>
      <c r="G40" s="32">
        <f t="shared" si="2"/>
        <v>0</v>
      </c>
      <c r="H40" s="16"/>
    </row>
    <row r="41" spans="2:8" ht="19.5" customHeight="1">
      <c r="B41" s="53"/>
      <c r="C41" s="20" t="s">
        <v>26</v>
      </c>
      <c r="D41" s="20" t="s">
        <v>66</v>
      </c>
      <c r="E41" s="35">
        <v>9</v>
      </c>
      <c r="F41" s="35">
        <v>0</v>
      </c>
      <c r="G41" s="36">
        <f t="shared" si="2"/>
        <v>0</v>
      </c>
      <c r="H41" s="16"/>
    </row>
    <row r="42" spans="2:8" ht="19.5" customHeight="1">
      <c r="B42" s="53"/>
      <c r="C42" s="17" t="s">
        <v>24</v>
      </c>
      <c r="D42" s="17" t="s">
        <v>35</v>
      </c>
      <c r="E42" s="31">
        <v>11</v>
      </c>
      <c r="F42" s="31">
        <v>0</v>
      </c>
      <c r="G42" s="32">
        <f>+F42/E42</f>
        <v>0</v>
      </c>
      <c r="H42" s="16"/>
    </row>
    <row r="43" spans="2:8" ht="20.100000000000001" customHeight="1">
      <c r="B43" s="53"/>
      <c r="C43" s="76" t="s">
        <v>81</v>
      </c>
      <c r="D43" s="77"/>
      <c r="E43" s="49">
        <f>SUM(E31:E42)</f>
        <v>297</v>
      </c>
      <c r="F43" s="49">
        <f>SUM(F31:F42)</f>
        <v>30</v>
      </c>
      <c r="G43" s="51">
        <f>F43/E43</f>
        <v>0.10101010101010101</v>
      </c>
      <c r="H43" s="16"/>
    </row>
    <row r="44" spans="2:8" ht="3.95" customHeight="1">
      <c r="B44" s="54"/>
      <c r="C44" s="29"/>
      <c r="D44" s="29"/>
      <c r="E44" s="30"/>
      <c r="F44" s="30"/>
      <c r="G44" s="29"/>
      <c r="H44" s="26"/>
    </row>
    <row r="45" spans="2:8">
      <c r="B45" s="5"/>
      <c r="C45" s="6"/>
      <c r="D45" s="6"/>
      <c r="E45" s="37"/>
      <c r="F45" s="37"/>
      <c r="G45" s="6"/>
      <c r="H45" s="9"/>
    </row>
    <row r="46" spans="2:8" ht="3.95" customHeight="1">
      <c r="B46" s="52"/>
      <c r="C46" s="13"/>
      <c r="D46" s="13"/>
      <c r="E46" s="38"/>
      <c r="F46" s="38"/>
      <c r="G46" s="13"/>
      <c r="H46" s="14"/>
    </row>
    <row r="47" spans="2:8" ht="38.25">
      <c r="B47" s="53"/>
      <c r="C47" s="15" t="s">
        <v>63</v>
      </c>
      <c r="D47" s="34" t="s">
        <v>0</v>
      </c>
      <c r="E47" s="15" t="s">
        <v>83</v>
      </c>
      <c r="F47" s="15" t="s">
        <v>59</v>
      </c>
      <c r="G47" s="15" t="s">
        <v>60</v>
      </c>
      <c r="H47" s="16"/>
    </row>
    <row r="48" spans="2:8" ht="20.100000000000001" customHeight="1">
      <c r="B48" s="53"/>
      <c r="C48" s="44" t="s">
        <v>13</v>
      </c>
      <c r="D48" s="17" t="s">
        <v>41</v>
      </c>
      <c r="E48" s="18">
        <v>12</v>
      </c>
      <c r="F48" s="18">
        <v>1</v>
      </c>
      <c r="G48" s="61">
        <f>F48/E48</f>
        <v>8.3333333333333329E-2</v>
      </c>
      <c r="H48" s="16"/>
    </row>
    <row r="49" spans="2:8" ht="25.5">
      <c r="B49" s="53"/>
      <c r="C49" s="71" t="s">
        <v>18</v>
      </c>
      <c r="D49" s="56" t="s">
        <v>77</v>
      </c>
      <c r="E49" s="42">
        <v>89</v>
      </c>
      <c r="F49" s="42">
        <v>5</v>
      </c>
      <c r="G49" s="36">
        <f t="shared" ref="G49:G51" si="3">+F49/E49</f>
        <v>5.6179775280898875E-2</v>
      </c>
      <c r="H49" s="16"/>
    </row>
    <row r="50" spans="2:8" ht="20.100000000000001" customHeight="1">
      <c r="B50" s="53"/>
      <c r="C50" s="72"/>
      <c r="D50" s="56" t="s">
        <v>78</v>
      </c>
      <c r="E50" s="42">
        <v>13</v>
      </c>
      <c r="F50" s="42">
        <v>1</v>
      </c>
      <c r="G50" s="36">
        <f t="shared" si="3"/>
        <v>7.6923076923076927E-2</v>
      </c>
      <c r="H50" s="16"/>
    </row>
    <row r="51" spans="2:8" ht="25.5">
      <c r="B51" s="53"/>
      <c r="C51" s="72"/>
      <c r="D51" s="56" t="s">
        <v>79</v>
      </c>
      <c r="E51" s="42">
        <v>18</v>
      </c>
      <c r="F51" s="42">
        <v>1</v>
      </c>
      <c r="G51" s="36">
        <f t="shared" si="3"/>
        <v>5.5555555555555552E-2</v>
      </c>
      <c r="H51" s="16"/>
    </row>
    <row r="52" spans="2:8" ht="20.100000000000001" customHeight="1">
      <c r="B52" s="53"/>
      <c r="C52" s="74" t="s">
        <v>19</v>
      </c>
      <c r="D52" s="17" t="s">
        <v>42</v>
      </c>
      <c r="E52" s="18">
        <v>40</v>
      </c>
      <c r="F52" s="18">
        <v>4</v>
      </c>
      <c r="G52" s="32">
        <f>+F52/E52</f>
        <v>0.1</v>
      </c>
      <c r="H52" s="16"/>
    </row>
    <row r="53" spans="2:8" ht="20.100000000000001" customHeight="1">
      <c r="B53" s="53"/>
      <c r="C53" s="74"/>
      <c r="D53" s="33" t="s">
        <v>43</v>
      </c>
      <c r="E53" s="40">
        <v>44</v>
      </c>
      <c r="F53" s="40">
        <v>3</v>
      </c>
      <c r="G53" s="59">
        <f>+F53/E53</f>
        <v>6.8181818181818177E-2</v>
      </c>
      <c r="H53" s="16"/>
    </row>
    <row r="54" spans="2:8" ht="20.100000000000001" customHeight="1">
      <c r="B54" s="53"/>
      <c r="C54" s="70" t="s">
        <v>21</v>
      </c>
      <c r="D54" s="41" t="s">
        <v>44</v>
      </c>
      <c r="E54" s="42">
        <v>2</v>
      </c>
      <c r="F54" s="42">
        <v>0</v>
      </c>
      <c r="G54" s="42">
        <v>0</v>
      </c>
      <c r="H54" s="16"/>
    </row>
    <row r="55" spans="2:8" ht="20.100000000000001" customHeight="1">
      <c r="B55" s="53"/>
      <c r="C55" s="70"/>
      <c r="D55" s="20" t="s">
        <v>45</v>
      </c>
      <c r="E55" s="21">
        <v>18</v>
      </c>
      <c r="F55" s="21">
        <v>0</v>
      </c>
      <c r="G55" s="21">
        <v>0</v>
      </c>
      <c r="H55" s="16"/>
    </row>
    <row r="56" spans="2:8" ht="20.100000000000001" customHeight="1">
      <c r="B56" s="53"/>
      <c r="C56" s="70"/>
      <c r="D56" s="41" t="s">
        <v>46</v>
      </c>
      <c r="E56" s="42">
        <v>15</v>
      </c>
      <c r="F56" s="42">
        <v>0</v>
      </c>
      <c r="G56" s="42">
        <v>0</v>
      </c>
      <c r="H56" s="16"/>
    </row>
    <row r="57" spans="2:8" ht="20.100000000000001" customHeight="1">
      <c r="B57" s="53"/>
      <c r="C57" s="73" t="s">
        <v>22</v>
      </c>
      <c r="D57" s="33" t="s">
        <v>47</v>
      </c>
      <c r="E57" s="40">
        <v>55</v>
      </c>
      <c r="F57" s="40">
        <v>6</v>
      </c>
      <c r="G57" s="59">
        <f>+F57/E57</f>
        <v>0.10909090909090909</v>
      </c>
      <c r="H57" s="16"/>
    </row>
    <row r="58" spans="2:8" ht="20.100000000000001" customHeight="1">
      <c r="B58" s="53"/>
      <c r="C58" s="73"/>
      <c r="D58" s="17" t="s">
        <v>48</v>
      </c>
      <c r="E58" s="18">
        <v>71</v>
      </c>
      <c r="F58" s="18">
        <v>3</v>
      </c>
      <c r="G58" s="32">
        <f t="shared" ref="G58:G82" si="4">+F58/E58</f>
        <v>4.2253521126760563E-2</v>
      </c>
      <c r="H58" s="16"/>
    </row>
    <row r="59" spans="2:8" ht="20.100000000000001" customHeight="1">
      <c r="B59" s="53"/>
      <c r="C59" s="73"/>
      <c r="D59" s="33" t="s">
        <v>12</v>
      </c>
      <c r="E59" s="40">
        <v>57</v>
      </c>
      <c r="F59" s="40">
        <v>9</v>
      </c>
      <c r="G59" s="59">
        <f t="shared" si="4"/>
        <v>0.15789473684210525</v>
      </c>
      <c r="H59" s="16"/>
    </row>
    <row r="60" spans="2:8" ht="20.100000000000001" customHeight="1">
      <c r="B60" s="53"/>
      <c r="C60" s="70" t="s">
        <v>23</v>
      </c>
      <c r="D60" s="41" t="s">
        <v>10</v>
      </c>
      <c r="E60" s="42">
        <v>287</v>
      </c>
      <c r="F60" s="42">
        <v>38</v>
      </c>
      <c r="G60" s="60">
        <f t="shared" si="4"/>
        <v>0.13240418118466898</v>
      </c>
      <c r="H60" s="16"/>
    </row>
    <row r="61" spans="2:8" ht="20.100000000000001" customHeight="1">
      <c r="B61" s="53"/>
      <c r="C61" s="70"/>
      <c r="D61" s="20" t="s">
        <v>49</v>
      </c>
      <c r="E61" s="21">
        <v>38</v>
      </c>
      <c r="F61" s="21">
        <v>2</v>
      </c>
      <c r="G61" s="57">
        <f>F61/E61</f>
        <v>5.2631578947368418E-2</v>
      </c>
      <c r="H61" s="16"/>
    </row>
    <row r="62" spans="2:8" ht="20.100000000000001" customHeight="1">
      <c r="B62" s="53"/>
      <c r="C62" s="74" t="s">
        <v>25</v>
      </c>
      <c r="D62" s="17" t="s">
        <v>50</v>
      </c>
      <c r="E62" s="18">
        <v>9</v>
      </c>
      <c r="F62" s="18">
        <v>0</v>
      </c>
      <c r="G62" s="18">
        <v>0</v>
      </c>
      <c r="H62" s="16"/>
    </row>
    <row r="63" spans="2:8" ht="20.100000000000001" customHeight="1">
      <c r="B63" s="53"/>
      <c r="C63" s="74"/>
      <c r="D63" s="33" t="s">
        <v>51</v>
      </c>
      <c r="E63" s="40">
        <v>51</v>
      </c>
      <c r="F63" s="40">
        <v>7</v>
      </c>
      <c r="G63" s="59">
        <f t="shared" si="4"/>
        <v>0.13725490196078433</v>
      </c>
      <c r="H63" s="16"/>
    </row>
    <row r="64" spans="2:8" ht="20.100000000000001" customHeight="1">
      <c r="B64" s="53"/>
      <c r="C64" s="74"/>
      <c r="D64" s="17" t="s">
        <v>52</v>
      </c>
      <c r="E64" s="18">
        <v>35</v>
      </c>
      <c r="F64" s="18">
        <v>5</v>
      </c>
      <c r="G64" s="32">
        <f t="shared" si="4"/>
        <v>0.14285714285714285</v>
      </c>
      <c r="H64" s="16"/>
    </row>
    <row r="65" spans="2:8" ht="20.100000000000001" customHeight="1">
      <c r="B65" s="53"/>
      <c r="C65" s="74"/>
      <c r="D65" s="33" t="s">
        <v>53</v>
      </c>
      <c r="E65" s="40">
        <v>71</v>
      </c>
      <c r="F65" s="40">
        <v>7</v>
      </c>
      <c r="G65" s="59">
        <f t="shared" si="4"/>
        <v>9.8591549295774641E-2</v>
      </c>
      <c r="H65" s="16"/>
    </row>
    <row r="66" spans="2:8" ht="20.100000000000001" customHeight="1">
      <c r="B66" s="53"/>
      <c r="C66" s="74"/>
      <c r="D66" s="17" t="s">
        <v>54</v>
      </c>
      <c r="E66" s="18">
        <v>42</v>
      </c>
      <c r="F66" s="18">
        <v>5</v>
      </c>
      <c r="G66" s="32">
        <f t="shared" si="4"/>
        <v>0.11904761904761904</v>
      </c>
      <c r="H66" s="16"/>
    </row>
    <row r="67" spans="2:8" ht="20.100000000000001" customHeight="1">
      <c r="B67" s="53"/>
      <c r="C67" s="74"/>
      <c r="D67" s="33" t="s">
        <v>55</v>
      </c>
      <c r="E67" s="40">
        <v>56</v>
      </c>
      <c r="F67" s="40">
        <v>17</v>
      </c>
      <c r="G67" s="59">
        <f t="shared" si="4"/>
        <v>0.30357142857142855</v>
      </c>
      <c r="H67" s="16"/>
    </row>
    <row r="68" spans="2:8" ht="20.100000000000001" customHeight="1">
      <c r="B68" s="53"/>
      <c r="C68" s="70" t="s">
        <v>26</v>
      </c>
      <c r="D68" s="41" t="s">
        <v>51</v>
      </c>
      <c r="E68" s="42">
        <v>58</v>
      </c>
      <c r="F68" s="42">
        <v>5</v>
      </c>
      <c r="G68" s="60">
        <f t="shared" si="4"/>
        <v>8.6206896551724144E-2</v>
      </c>
      <c r="H68" s="16"/>
    </row>
    <row r="69" spans="2:8" ht="20.100000000000001" customHeight="1">
      <c r="B69" s="53"/>
      <c r="C69" s="70"/>
      <c r="D69" s="20" t="s">
        <v>52</v>
      </c>
      <c r="E69" s="21">
        <v>9</v>
      </c>
      <c r="F69" s="21">
        <v>0</v>
      </c>
      <c r="G69" s="21">
        <v>0</v>
      </c>
      <c r="H69" s="16"/>
    </row>
    <row r="70" spans="2:8" ht="20.100000000000001" customHeight="1">
      <c r="B70" s="53"/>
      <c r="C70" s="70"/>
      <c r="D70" s="41" t="s">
        <v>53</v>
      </c>
      <c r="E70" s="42">
        <v>22</v>
      </c>
      <c r="F70" s="42">
        <v>3</v>
      </c>
      <c r="G70" s="60">
        <f t="shared" si="4"/>
        <v>0.13636363636363635</v>
      </c>
      <c r="H70" s="16"/>
    </row>
    <row r="71" spans="2:8" ht="20.100000000000001" customHeight="1">
      <c r="B71" s="53"/>
      <c r="C71" s="70"/>
      <c r="D71" s="20" t="s">
        <v>56</v>
      </c>
      <c r="E71" s="21">
        <v>19</v>
      </c>
      <c r="F71" s="21">
        <v>1</v>
      </c>
      <c r="G71" s="36">
        <f t="shared" si="4"/>
        <v>5.2631578947368418E-2</v>
      </c>
      <c r="H71" s="16"/>
    </row>
    <row r="72" spans="2:8" ht="20.100000000000001" customHeight="1">
      <c r="B72" s="53"/>
      <c r="C72" s="70"/>
      <c r="D72" s="41" t="s">
        <v>57</v>
      </c>
      <c r="E72" s="42">
        <v>14</v>
      </c>
      <c r="F72" s="42">
        <v>1</v>
      </c>
      <c r="G72" s="60">
        <f t="shared" si="4"/>
        <v>7.1428571428571425E-2</v>
      </c>
      <c r="H72" s="16"/>
    </row>
    <row r="73" spans="2:8" ht="20.100000000000001" customHeight="1">
      <c r="B73" s="53"/>
      <c r="C73" s="73" t="s">
        <v>24</v>
      </c>
      <c r="D73" s="33" t="s">
        <v>58</v>
      </c>
      <c r="E73" s="40">
        <v>19</v>
      </c>
      <c r="F73" s="40">
        <v>2</v>
      </c>
      <c r="G73" s="59">
        <f t="shared" si="4"/>
        <v>0.10526315789473684</v>
      </c>
      <c r="H73" s="16"/>
    </row>
    <row r="74" spans="2:8" ht="20.100000000000001" customHeight="1">
      <c r="B74" s="53"/>
      <c r="C74" s="73"/>
      <c r="D74" s="17" t="s">
        <v>51</v>
      </c>
      <c r="E74" s="18">
        <v>60</v>
      </c>
      <c r="F74" s="18">
        <v>9</v>
      </c>
      <c r="G74" s="32">
        <f t="shared" si="4"/>
        <v>0.15</v>
      </c>
      <c r="H74" s="16"/>
    </row>
    <row r="75" spans="2:8" ht="20.100000000000001" customHeight="1">
      <c r="B75" s="53"/>
      <c r="C75" s="73"/>
      <c r="D75" s="33" t="s">
        <v>54</v>
      </c>
      <c r="E75" s="40">
        <v>34</v>
      </c>
      <c r="F75" s="40">
        <v>3</v>
      </c>
      <c r="G75" s="61">
        <f>+F75/E75</f>
        <v>8.8235294117647065E-2</v>
      </c>
      <c r="H75" s="16"/>
    </row>
    <row r="76" spans="2:8" ht="20.100000000000001" customHeight="1">
      <c r="B76" s="53"/>
      <c r="C76" s="73"/>
      <c r="D76" s="17" t="s">
        <v>52</v>
      </c>
      <c r="E76" s="18">
        <v>16</v>
      </c>
      <c r="F76" s="18">
        <v>6</v>
      </c>
      <c r="G76" s="32">
        <f t="shared" si="4"/>
        <v>0.375</v>
      </c>
      <c r="H76" s="16"/>
    </row>
    <row r="77" spans="2:8" ht="20.100000000000001" customHeight="1">
      <c r="B77" s="53"/>
      <c r="C77" s="73"/>
      <c r="D77" s="33" t="s">
        <v>53</v>
      </c>
      <c r="E77" s="40">
        <v>27</v>
      </c>
      <c r="F77" s="40">
        <v>1</v>
      </c>
      <c r="G77" s="59">
        <f t="shared" si="4"/>
        <v>3.7037037037037035E-2</v>
      </c>
      <c r="H77" s="16"/>
    </row>
    <row r="78" spans="2:8" ht="20.100000000000001" customHeight="1">
      <c r="B78" s="53"/>
      <c r="C78" s="73"/>
      <c r="D78" s="17" t="s">
        <v>57</v>
      </c>
      <c r="E78" s="18">
        <v>37</v>
      </c>
      <c r="F78" s="18">
        <v>3</v>
      </c>
      <c r="G78" s="32">
        <f t="shared" si="4"/>
        <v>8.1081081081081086E-2</v>
      </c>
      <c r="H78" s="16"/>
    </row>
    <row r="79" spans="2:8" ht="20.100000000000001" customHeight="1">
      <c r="B79" s="53"/>
      <c r="C79" s="43" t="s">
        <v>27</v>
      </c>
      <c r="D79" s="20" t="s">
        <v>11</v>
      </c>
      <c r="E79" s="21">
        <v>84</v>
      </c>
      <c r="F79" s="21">
        <v>13</v>
      </c>
      <c r="G79" s="36">
        <f t="shared" si="4"/>
        <v>0.15476190476190477</v>
      </c>
      <c r="H79" s="16"/>
    </row>
    <row r="80" spans="2:8" ht="20.100000000000001" customHeight="1">
      <c r="B80" s="53"/>
      <c r="C80" s="73" t="s">
        <v>70</v>
      </c>
      <c r="D80" s="33" t="s">
        <v>67</v>
      </c>
      <c r="E80" s="40">
        <v>53</v>
      </c>
      <c r="F80" s="40">
        <v>1</v>
      </c>
      <c r="G80" s="59">
        <f t="shared" si="4"/>
        <v>1.8867924528301886E-2</v>
      </c>
      <c r="H80" s="16"/>
    </row>
    <row r="81" spans="2:10" ht="20.100000000000001" customHeight="1">
      <c r="B81" s="53"/>
      <c r="C81" s="73"/>
      <c r="D81" s="17" t="s">
        <v>68</v>
      </c>
      <c r="E81" s="18">
        <v>21</v>
      </c>
      <c r="F81" s="18">
        <v>0</v>
      </c>
      <c r="G81" s="18">
        <v>0</v>
      </c>
      <c r="H81" s="16"/>
    </row>
    <row r="82" spans="2:10" ht="20.100000000000001" customHeight="1">
      <c r="B82" s="53"/>
      <c r="C82" s="73"/>
      <c r="D82" s="33" t="s">
        <v>69</v>
      </c>
      <c r="E82" s="40">
        <v>37</v>
      </c>
      <c r="F82" s="40">
        <v>2</v>
      </c>
      <c r="G82" s="59">
        <f t="shared" si="4"/>
        <v>5.4054054054054057E-2</v>
      </c>
      <c r="H82" s="16"/>
    </row>
    <row r="83" spans="2:10" ht="20.100000000000001" customHeight="1">
      <c r="B83" s="53"/>
      <c r="C83" s="70" t="s">
        <v>71</v>
      </c>
      <c r="D83" s="20" t="s">
        <v>72</v>
      </c>
      <c r="E83" s="21">
        <v>178</v>
      </c>
      <c r="F83" s="21">
        <v>24</v>
      </c>
      <c r="G83" s="36">
        <f t="shared" ref="G83:G88" si="5">+F83/E83</f>
        <v>0.1348314606741573</v>
      </c>
      <c r="H83" s="16"/>
    </row>
    <row r="84" spans="2:10" ht="20.100000000000001" customHeight="1">
      <c r="B84" s="53"/>
      <c r="C84" s="70"/>
      <c r="D84" s="41" t="s">
        <v>73</v>
      </c>
      <c r="E84" s="21">
        <v>46</v>
      </c>
      <c r="F84" s="21">
        <v>2</v>
      </c>
      <c r="G84" s="36">
        <f t="shared" si="5"/>
        <v>4.3478260869565216E-2</v>
      </c>
      <c r="H84" s="16"/>
    </row>
    <row r="85" spans="2:10" ht="20.100000000000001" customHeight="1">
      <c r="B85" s="53"/>
      <c r="C85" s="70"/>
      <c r="D85" s="20" t="s">
        <v>74</v>
      </c>
      <c r="E85" s="21">
        <v>53</v>
      </c>
      <c r="F85" s="21">
        <v>7</v>
      </c>
      <c r="G85" s="36">
        <f t="shared" si="5"/>
        <v>0.13207547169811321</v>
      </c>
      <c r="H85" s="16"/>
    </row>
    <row r="86" spans="2:10" ht="20.100000000000001" customHeight="1">
      <c r="B86" s="53"/>
      <c r="C86" s="70"/>
      <c r="D86" s="41" t="s">
        <v>75</v>
      </c>
      <c r="E86" s="21">
        <v>97</v>
      </c>
      <c r="F86" s="21">
        <v>14</v>
      </c>
      <c r="G86" s="36">
        <f t="shared" si="5"/>
        <v>0.14432989690721648</v>
      </c>
      <c r="H86" s="16"/>
    </row>
    <row r="87" spans="2:10" ht="20.100000000000001" customHeight="1">
      <c r="B87" s="53"/>
      <c r="C87" s="88" t="s">
        <v>82</v>
      </c>
      <c r="D87" s="88"/>
      <c r="E87" s="47">
        <f>SUM(E48:E86)</f>
        <v>1907</v>
      </c>
      <c r="F87" s="47">
        <f>SUM(F48:F86)</f>
        <v>211</v>
      </c>
      <c r="G87" s="48">
        <f t="shared" si="5"/>
        <v>0.11064499213424227</v>
      </c>
      <c r="H87" s="16"/>
    </row>
    <row r="88" spans="2:10" ht="20.100000000000001" customHeight="1">
      <c r="B88" s="53"/>
      <c r="C88" s="81" t="s">
        <v>64</v>
      </c>
      <c r="D88" s="81"/>
      <c r="E88" s="45">
        <f>E87+E43+E25</f>
        <v>3834</v>
      </c>
      <c r="F88" s="45">
        <f>F87+F43+F25</f>
        <v>855</v>
      </c>
      <c r="G88" s="46">
        <f t="shared" si="5"/>
        <v>0.22300469483568075</v>
      </c>
      <c r="H88" s="16"/>
    </row>
    <row r="89" spans="2:10">
      <c r="B89" s="53"/>
      <c r="C89" s="82" t="s">
        <v>84</v>
      </c>
      <c r="D89" s="82"/>
      <c r="E89" s="39"/>
      <c r="F89" s="39"/>
      <c r="G89" s="39"/>
      <c r="H89" s="16"/>
      <c r="J89" s="10"/>
    </row>
    <row r="90" spans="2:10" ht="3.95" customHeight="1">
      <c r="B90" s="54"/>
      <c r="C90" s="23"/>
      <c r="D90" s="23"/>
      <c r="E90" s="23"/>
      <c r="F90" s="23"/>
      <c r="G90" s="23"/>
      <c r="H90" s="26"/>
    </row>
    <row r="92" spans="2:10" ht="76.5">
      <c r="D92" s="62" t="s">
        <v>28</v>
      </c>
      <c r="E92" s="63" t="s">
        <v>61</v>
      </c>
      <c r="F92" s="63" t="s">
        <v>62</v>
      </c>
      <c r="G92" s="64"/>
      <c r="H92" s="69"/>
    </row>
    <row r="93" spans="2:10">
      <c r="D93" s="65" t="s">
        <v>71</v>
      </c>
      <c r="E93" s="66">
        <v>47</v>
      </c>
      <c r="F93" s="67">
        <v>327</v>
      </c>
      <c r="G93" s="67"/>
    </row>
    <row r="94" spans="2:10">
      <c r="D94" s="65" t="s">
        <v>70</v>
      </c>
      <c r="E94" s="66">
        <v>3</v>
      </c>
      <c r="F94" s="67">
        <v>108</v>
      </c>
      <c r="G94" s="67"/>
    </row>
    <row r="95" spans="2:10">
      <c r="D95" s="65" t="s">
        <v>27</v>
      </c>
      <c r="E95" s="66">
        <v>13</v>
      </c>
      <c r="F95" s="67">
        <v>71</v>
      </c>
      <c r="G95" s="67"/>
    </row>
    <row r="96" spans="2:10">
      <c r="D96" s="65" t="s">
        <v>24</v>
      </c>
      <c r="E96" s="66">
        <v>24</v>
      </c>
      <c r="F96" s="67">
        <v>180</v>
      </c>
      <c r="G96" s="67"/>
    </row>
    <row r="97" spans="4:9">
      <c r="D97" s="65" t="s">
        <v>26</v>
      </c>
      <c r="E97" s="66">
        <v>10</v>
      </c>
      <c r="F97" s="67">
        <v>121</v>
      </c>
      <c r="G97" s="67"/>
    </row>
    <row r="98" spans="4:9">
      <c r="D98" s="65" t="s">
        <v>25</v>
      </c>
      <c r="E98" s="66">
        <v>41</v>
      </c>
      <c r="F98" s="67">
        <v>223</v>
      </c>
      <c r="G98" s="67"/>
    </row>
    <row r="99" spans="4:9">
      <c r="D99" s="65" t="s">
        <v>23</v>
      </c>
      <c r="E99" s="66">
        <v>40</v>
      </c>
      <c r="F99" s="67">
        <v>317</v>
      </c>
      <c r="G99" s="67"/>
    </row>
    <row r="100" spans="4:9" ht="15.75">
      <c r="D100" s="65" t="s">
        <v>22</v>
      </c>
      <c r="E100" s="66">
        <v>19</v>
      </c>
      <c r="F100" s="67">
        <v>197</v>
      </c>
      <c r="G100" s="67"/>
      <c r="I100" s="55"/>
    </row>
    <row r="101" spans="4:9">
      <c r="D101" s="65" t="s">
        <v>20</v>
      </c>
      <c r="E101" s="66">
        <v>62</v>
      </c>
      <c r="F101" s="67">
        <v>63</v>
      </c>
      <c r="G101" s="67"/>
    </row>
    <row r="102" spans="4:9">
      <c r="D102" s="65" t="s">
        <v>21</v>
      </c>
      <c r="E102" s="66">
        <v>0</v>
      </c>
      <c r="F102" s="67">
        <v>50</v>
      </c>
      <c r="G102" s="67"/>
    </row>
    <row r="103" spans="4:9">
      <c r="D103" s="65" t="s">
        <v>19</v>
      </c>
      <c r="E103" s="66">
        <v>45</v>
      </c>
      <c r="F103" s="67">
        <v>230</v>
      </c>
      <c r="G103" s="67"/>
    </row>
    <row r="104" spans="4:9">
      <c r="D104" s="65" t="s">
        <v>18</v>
      </c>
      <c r="E104" s="66">
        <v>52</v>
      </c>
      <c r="F104" s="67">
        <v>237</v>
      </c>
      <c r="G104" s="67"/>
    </row>
    <row r="105" spans="4:9">
      <c r="D105" s="65" t="s">
        <v>17</v>
      </c>
      <c r="E105" s="66">
        <v>209</v>
      </c>
      <c r="F105" s="67">
        <v>218</v>
      </c>
      <c r="G105" s="67"/>
    </row>
    <row r="106" spans="4:9">
      <c r="D106" s="65" t="s">
        <v>16</v>
      </c>
      <c r="E106" s="66">
        <v>124</v>
      </c>
      <c r="F106" s="67">
        <v>157</v>
      </c>
      <c r="G106" s="67"/>
    </row>
    <row r="107" spans="4:9">
      <c r="D107" s="65" t="s">
        <v>15</v>
      </c>
      <c r="E107" s="66">
        <v>54</v>
      </c>
      <c r="F107" s="67">
        <v>225</v>
      </c>
      <c r="G107" s="67"/>
    </row>
    <row r="108" spans="4:9">
      <c r="D108" s="65" t="s">
        <v>14</v>
      </c>
      <c r="E108" s="66">
        <v>103</v>
      </c>
      <c r="F108" s="67">
        <v>207</v>
      </c>
      <c r="G108" s="67"/>
    </row>
    <row r="109" spans="4:9">
      <c r="D109" s="65" t="s">
        <v>13</v>
      </c>
      <c r="E109" s="66">
        <v>9</v>
      </c>
      <c r="F109" s="67">
        <v>48</v>
      </c>
      <c r="G109" s="67"/>
    </row>
    <row r="110" spans="4:9">
      <c r="D110" s="65"/>
      <c r="E110" s="68">
        <f>SUM(E93:E109)</f>
        <v>855</v>
      </c>
      <c r="F110" s="68">
        <f>SUM(F93:F109)</f>
        <v>2979</v>
      </c>
      <c r="G110" s="67"/>
    </row>
    <row r="125" spans="3:3">
      <c r="C125" s="11"/>
    </row>
    <row r="129" spans="6:6">
      <c r="F129" s="12"/>
    </row>
  </sheetData>
  <mergeCells count="26">
    <mergeCell ref="C88:D88"/>
    <mergeCell ref="C89:D89"/>
    <mergeCell ref="C4:D4"/>
    <mergeCell ref="C2:G2"/>
    <mergeCell ref="C13:C14"/>
    <mergeCell ref="C15:C18"/>
    <mergeCell ref="C25:D25"/>
    <mergeCell ref="C19:C21"/>
    <mergeCell ref="C22:C23"/>
    <mergeCell ref="C87:D87"/>
    <mergeCell ref="C32:C33"/>
    <mergeCell ref="C35:C36"/>
    <mergeCell ref="C37:C38"/>
    <mergeCell ref="C52:C53"/>
    <mergeCell ref="C80:C82"/>
    <mergeCell ref="C1:D1"/>
    <mergeCell ref="C57:C59"/>
    <mergeCell ref="C60:C61"/>
    <mergeCell ref="C54:C56"/>
    <mergeCell ref="C43:D43"/>
    <mergeCell ref="C9:C12"/>
    <mergeCell ref="C83:C86"/>
    <mergeCell ref="C49:C51"/>
    <mergeCell ref="C68:C72"/>
    <mergeCell ref="C73:C78"/>
    <mergeCell ref="C62:C67"/>
  </mergeCells>
  <phoneticPr fontId="4" type="noConversion"/>
  <printOptions horizontalCentered="1"/>
  <pageMargins left="0.59055118110236227" right="0.59055118110236227" top="0.49" bottom="0.44" header="0" footer="0"/>
  <pageSetup paperSize="9" scale="65" fitToHeight="2" orientation="portrait" r:id="rId1"/>
  <headerFooter alignWithMargins="0"/>
  <rowBreaks count="1" manualBreakCount="1">
    <brk id="6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1517</vt:lpstr>
      <vt:lpstr>'1517'!_1Àrea_d_impressió</vt:lpstr>
      <vt:lpstr>'1517'!Àrea_d'impressió</vt:lpstr>
      <vt:lpstr>'1517'!Títols_per_imprimir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2010-07-27T06:18:52Z</cp:lastPrinted>
  <dcterms:created xsi:type="dcterms:W3CDTF">2004-12-07T08:45:11Z</dcterms:created>
  <dcterms:modified xsi:type="dcterms:W3CDTF">2010-07-27T06:18:57Z</dcterms:modified>
</cp:coreProperties>
</file>