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15" windowHeight="5640"/>
  </bookViews>
  <sheets>
    <sheet name="1341" sheetId="4" r:id="rId1"/>
  </sheets>
  <externalReferences>
    <externalReference r:id="rId2"/>
    <externalReference r:id="rId3"/>
  </externalReferences>
  <definedNames>
    <definedName name="_1Àrea_d_impressió" localSheetId="0">'1341'!$A$1:$J$73</definedName>
    <definedName name="A_impresión_IM">[1]Índex!$A$19:$F$41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F33" i="4"/>
  <c r="F19"/>
  <c r="I19"/>
  <c r="H19" s="1"/>
  <c r="G66"/>
  <c r="I65"/>
  <c r="F65"/>
  <c r="H65"/>
  <c r="E66"/>
  <c r="I51"/>
  <c r="H51" s="1"/>
  <c r="I64"/>
  <c r="I63"/>
  <c r="I62"/>
  <c r="I61"/>
  <c r="I60"/>
  <c r="I59"/>
  <c r="I58"/>
  <c r="I57"/>
  <c r="I56"/>
  <c r="H56" s="1"/>
  <c r="I55"/>
  <c r="I54"/>
  <c r="I53"/>
  <c r="I52"/>
  <c r="F52" s="1"/>
  <c r="I50"/>
  <c r="I49"/>
  <c r="I48"/>
  <c r="I47"/>
  <c r="I46"/>
  <c r="I45"/>
  <c r="I44"/>
  <c r="I43"/>
  <c r="H43" s="1"/>
  <c r="I42"/>
  <c r="I41"/>
  <c r="H41" s="1"/>
  <c r="I40"/>
  <c r="I39"/>
  <c r="I37"/>
  <c r="I36"/>
  <c r="I35"/>
  <c r="I34"/>
  <c r="I33"/>
  <c r="I32"/>
  <c r="F32" s="1"/>
  <c r="I31"/>
  <c r="I30"/>
  <c r="F30" s="1"/>
  <c r="I29"/>
  <c r="F29" s="1"/>
  <c r="I28"/>
  <c r="I27"/>
  <c r="I26"/>
  <c r="F26" s="1"/>
  <c r="I25"/>
  <c r="I24"/>
  <c r="H24" s="1"/>
  <c r="I23"/>
  <c r="H23" s="1"/>
  <c r="I21"/>
  <c r="I20"/>
  <c r="I18"/>
  <c r="I17"/>
  <c r="I16"/>
  <c r="I15"/>
  <c r="H15" s="1"/>
  <c r="I14"/>
  <c r="I13"/>
  <c r="H13" s="1"/>
  <c r="I12"/>
  <c r="I11"/>
  <c r="F11" s="1"/>
  <c r="I10"/>
  <c r="I9"/>
  <c r="F9" s="1"/>
  <c r="I8"/>
  <c r="I7"/>
  <c r="H57"/>
  <c r="H58"/>
  <c r="H59"/>
  <c r="H60"/>
  <c r="H61"/>
  <c r="H62"/>
  <c r="H63"/>
  <c r="H64"/>
  <c r="F57"/>
  <c r="F58"/>
  <c r="F59"/>
  <c r="F60"/>
  <c r="F61"/>
  <c r="F62"/>
  <c r="F63"/>
  <c r="F64"/>
  <c r="F54"/>
  <c r="F53"/>
  <c r="H55"/>
  <c r="H53"/>
  <c r="H54"/>
  <c r="F55"/>
  <c r="H52"/>
  <c r="H42"/>
  <c r="H44"/>
  <c r="H45"/>
  <c r="H46"/>
  <c r="H47"/>
  <c r="H48"/>
  <c r="H49"/>
  <c r="H50"/>
  <c r="F41"/>
  <c r="F42"/>
  <c r="F43"/>
  <c r="F44"/>
  <c r="F45"/>
  <c r="F46"/>
  <c r="F47"/>
  <c r="F48"/>
  <c r="F49"/>
  <c r="F50"/>
  <c r="H40"/>
  <c r="F40"/>
  <c r="H39"/>
  <c r="H37"/>
  <c r="H36"/>
  <c r="H35"/>
  <c r="F39"/>
  <c r="F37"/>
  <c r="F36"/>
  <c r="F35"/>
  <c r="H26"/>
  <c r="H27"/>
  <c r="H28"/>
  <c r="H29"/>
  <c r="H30"/>
  <c r="H31"/>
  <c r="H32"/>
  <c r="H33"/>
  <c r="H34"/>
  <c r="F27"/>
  <c r="F28"/>
  <c r="F31"/>
  <c r="F34"/>
  <c r="H25"/>
  <c r="F25"/>
  <c r="F24"/>
  <c r="H16"/>
  <c r="H17"/>
  <c r="H18"/>
  <c r="H20"/>
  <c r="H21"/>
  <c r="F16"/>
  <c r="F17"/>
  <c r="F18"/>
  <c r="F20"/>
  <c r="F21"/>
  <c r="F15"/>
  <c r="H8"/>
  <c r="H9"/>
  <c r="H10"/>
  <c r="H11"/>
  <c r="H12"/>
  <c r="H14"/>
  <c r="H7"/>
  <c r="F8"/>
  <c r="F10"/>
  <c r="F12"/>
  <c r="F14"/>
  <c r="F7"/>
  <c r="F56" l="1"/>
  <c r="I66"/>
  <c r="H66" s="1"/>
  <c r="F51"/>
  <c r="F23"/>
  <c r="F13"/>
  <c r="F66" l="1"/>
</calcChain>
</file>

<file path=xl/sharedStrings.xml><?xml version="1.0" encoding="utf-8"?>
<sst xmlns="http://schemas.openxmlformats.org/spreadsheetml/2006/main" count="94" uniqueCount="85">
  <si>
    <t>Arquitectura, Urbanisme i Edificació</t>
  </si>
  <si>
    <t>Màster en Teoria i Pràctica del Projecte d'Arquitectura</t>
  </si>
  <si>
    <t>Màster en Paisatgisme</t>
  </si>
  <si>
    <t>Màster en Gestió i Valoració Urbana</t>
  </si>
  <si>
    <t>Màster en Urbanisme</t>
  </si>
  <si>
    <t>Màster en Teoria i Història de l'Arquitectura</t>
  </si>
  <si>
    <t>Màster en Automàtica i Robòtica</t>
  </si>
  <si>
    <t>Màster en Física Computacional i Aplicada</t>
  </si>
  <si>
    <t>Enginyeria Civil</t>
  </si>
  <si>
    <t>Màster en Enginyeria del Terreny i Enginyeria Sísmica</t>
  </si>
  <si>
    <t>European Master in Hydroinformatics and Water Management (EuroAquae)</t>
  </si>
  <si>
    <t>Enginyeria de Biosistemes</t>
  </si>
  <si>
    <t>Màster en Sistemes Agrícoles Periurbans</t>
  </si>
  <si>
    <t xml:space="preserve">Màster en Enginyeria Tèxtil, Paperera i Gràfica </t>
  </si>
  <si>
    <t>Màster en Matemàtica Aplicada</t>
  </si>
  <si>
    <t>Master en Estadística i Investigació Operativa</t>
  </si>
  <si>
    <t>Màster en Enginyeria Matemàtica</t>
  </si>
  <si>
    <t>Màster en Logística, Transport i Mobilitat</t>
  </si>
  <si>
    <t>Tecnologies de la Informació i les Comunicacions</t>
  </si>
  <si>
    <t>Màster en Intel·ligència Artificial</t>
  </si>
  <si>
    <t>Màster en Enginyeria Telemàtica</t>
  </si>
  <si>
    <t xml:space="preserve">Màster en Tecnologies de la Informació </t>
  </si>
  <si>
    <t xml:space="preserve">Master en Enginyeria Electrònica </t>
  </si>
  <si>
    <t>Màster en Arquitectura de Computadors, Xarxes i Sistemes</t>
  </si>
  <si>
    <t>Màster en Computació</t>
  </si>
  <si>
    <t>Erasmus Mundus Master of Mechanical Engineering (EMMME)</t>
  </si>
  <si>
    <t>Àmbit</t>
  </si>
  <si>
    <t>Estudi</t>
  </si>
  <si>
    <t>Màster en Tecnologia a l'Arquitectura</t>
  </si>
  <si>
    <t>Màster en Arquitectura, Energia i Medi Ambient</t>
  </si>
  <si>
    <t>Màster en Enginyeria Biotecnològica</t>
  </si>
  <si>
    <t>Màster en Fotònica</t>
  </si>
  <si>
    <t>Màster en Optometria i Ciències de la Visió</t>
  </si>
  <si>
    <t>Màster en Ciència i Enginyeria de Materials</t>
  </si>
  <si>
    <t>European Master in Advanced Materials Science and Engineering (AMASE)</t>
  </si>
  <si>
    <t>Màster en Polímers i Biopolímers</t>
  </si>
  <si>
    <t>Màster en Enginyeria en Energia</t>
  </si>
  <si>
    <t>Màster en Enginyeria Civil</t>
  </si>
  <si>
    <t>Màster en Enginyeria Estructural i de la Construcció</t>
  </si>
  <si>
    <t>Màster en Mètodes Numèrics en Enginyeria</t>
  </si>
  <si>
    <t>Màster en Recursos Hídrics</t>
  </si>
  <si>
    <t>Màster en Seguretat i Salut en el Treball: Prevenció de Riscos Laborals</t>
  </si>
  <si>
    <t>Màster en Agricultura per al Desenvolupament</t>
  </si>
  <si>
    <t>Màster en Enginyeria Ambiental</t>
  </si>
  <si>
    <t>Màster en Sostenibilitat</t>
  </si>
  <si>
    <t>Ciències Aplicades</t>
  </si>
  <si>
    <t>Màster en Anàlisi Estructural de Monuments i Construccions Històriques (SAMHC)</t>
  </si>
  <si>
    <t>Master in Computational Mechanics</t>
  </si>
  <si>
    <t>Màster en Enginyeria i Gestió Costanera i Marítima (COMEM)</t>
  </si>
  <si>
    <t>Enginyeria Industrial</t>
  </si>
  <si>
    <t>Màster en Ciència i Tecnologia Aeroespacial</t>
  </si>
  <si>
    <t>Gestió i Organització d'Empreses</t>
  </si>
  <si>
    <t>Medi Ambient, Sostenibilitat i Recursos Naturals</t>
  </si>
  <si>
    <t>Màster en Enginyeria de Recursos Naturals</t>
  </si>
  <si>
    <t>TOTAL</t>
  </si>
  <si>
    <t>Enginyeria Aeroespacial</t>
  </si>
  <si>
    <t>Màster en Edificació</t>
  </si>
  <si>
    <t>Màster en Enginyeria del Cuir</t>
  </si>
  <si>
    <t>Dones</t>
  </si>
  <si>
    <t>% Dones</t>
  </si>
  <si>
    <t>Homes</t>
  </si>
  <si>
    <t>% Homes</t>
  </si>
  <si>
    <t>Total</t>
  </si>
  <si>
    <r>
      <t xml:space="preserve">Màster en Lògica Pura i Aplicada </t>
    </r>
    <r>
      <rPr>
        <vertAlign val="superscript"/>
        <sz val="10"/>
        <color rgb="FF003366"/>
        <rFont val="Arial"/>
        <family val="2"/>
      </rPr>
      <t>(1)</t>
    </r>
  </si>
  <si>
    <r>
      <rPr>
        <b/>
        <vertAlign val="superscript"/>
        <sz val="8"/>
        <color rgb="FF003366"/>
        <rFont val="Arial"/>
        <family val="2"/>
      </rPr>
      <t xml:space="preserve">(3) </t>
    </r>
    <r>
      <rPr>
        <b/>
        <sz val="8"/>
        <color rgb="FF003366"/>
        <rFont val="Arial"/>
        <family val="2"/>
      </rPr>
      <t>No disposem d'informació d'aquest màster interuniversitari en què la UPC participa però no gestiona la matricula de l'estudiantat.</t>
    </r>
  </si>
  <si>
    <r>
      <rPr>
        <b/>
        <vertAlign val="superscript"/>
        <sz val="8"/>
        <color rgb="FF003366"/>
        <rFont val="Arial"/>
        <family val="2"/>
      </rPr>
      <t xml:space="preserve">(1) </t>
    </r>
    <r>
      <rPr>
        <b/>
        <sz val="8"/>
        <color rgb="FF003366"/>
        <rFont val="Arial"/>
        <family val="2"/>
      </rPr>
      <t>Màsters interuniversitaris gestionat per la Universitat de Barcelona</t>
    </r>
  </si>
  <si>
    <r>
      <t xml:space="preserve">Màster en Radiació de Sincrotró i Acceleradors de Partícules </t>
    </r>
    <r>
      <rPr>
        <vertAlign val="superscript"/>
        <sz val="10"/>
        <color rgb="FF003366"/>
        <rFont val="Arial"/>
        <family val="2"/>
      </rPr>
      <t>(2)</t>
    </r>
  </si>
  <si>
    <r>
      <t xml:space="preserve">Màster en Ciències del Mar: Oceanografia i Gestió del Medi Marí </t>
    </r>
    <r>
      <rPr>
        <vertAlign val="superscript"/>
        <sz val="10"/>
        <color rgb="FF003366"/>
        <rFont val="Arial"/>
        <family val="2"/>
      </rPr>
      <t>(1)</t>
    </r>
  </si>
  <si>
    <r>
      <t xml:space="preserve">Màster en Aqüicultura </t>
    </r>
    <r>
      <rPr>
        <vertAlign val="superscript"/>
        <sz val="10"/>
        <color rgb="FF003366"/>
        <rFont val="Arial"/>
        <family val="2"/>
      </rPr>
      <t>(1)</t>
    </r>
  </si>
  <si>
    <r>
      <t xml:space="preserve">Màster en Enginyeria Biomèdica </t>
    </r>
    <r>
      <rPr>
        <vertAlign val="superscript"/>
        <sz val="10"/>
        <color rgb="FF003366"/>
        <rFont val="Arial"/>
        <family val="2"/>
      </rPr>
      <t>(1)</t>
    </r>
  </si>
  <si>
    <r>
      <t xml:space="preserve">Màster en Nanociència i Nanotecnologia </t>
    </r>
    <r>
      <rPr>
        <vertAlign val="superscript"/>
        <sz val="10"/>
        <color rgb="FF003366"/>
        <rFont val="Arial"/>
        <family val="2"/>
      </rPr>
      <t>(1)</t>
    </r>
  </si>
  <si>
    <r>
      <t xml:space="preserve">Màster en Estudis de Dones, Gènere i Ciutadania </t>
    </r>
    <r>
      <rPr>
        <vertAlign val="superscript"/>
        <sz val="10"/>
        <color rgb="FF003366"/>
        <rFont val="Arial"/>
        <family val="2"/>
      </rPr>
      <t>(1)</t>
    </r>
  </si>
  <si>
    <r>
      <rPr>
        <b/>
        <vertAlign val="superscript"/>
        <sz val="8"/>
        <color rgb="FF003366"/>
        <rFont val="Arial"/>
        <family val="2"/>
      </rPr>
      <t xml:space="preserve">(2) </t>
    </r>
    <r>
      <rPr>
        <b/>
        <sz val="8"/>
        <color rgb="FF003366"/>
        <rFont val="Arial"/>
        <family val="2"/>
      </rPr>
      <t>Màsters interuniversitaris gestionats per la Universitat Autònoma de Barcelona</t>
    </r>
  </si>
  <si>
    <t>Màster en Recerca en Enginyeria de Processos Químics</t>
  </si>
  <si>
    <t>Altres</t>
  </si>
  <si>
    <t xml:space="preserve">Màster universitari en Formació del Professorat d'Educació Secundària Obligatòria i Batxillerat, Formació Professional i Ensenyament d'Idiomes  </t>
  </si>
  <si>
    <t>Dades a juliol de 2010</t>
  </si>
  <si>
    <t>1.3.4 Estudiantat matriculats en màsters universitaris</t>
  </si>
  <si>
    <r>
      <t xml:space="preserve">Màster en Millora Genètica Vegetal </t>
    </r>
    <r>
      <rPr>
        <vertAlign val="superscript"/>
        <sz val="10"/>
        <color rgb="FF003366"/>
        <rFont val="Arial"/>
        <family val="2"/>
      </rPr>
      <t>(3)</t>
    </r>
  </si>
  <si>
    <t>-</t>
  </si>
  <si>
    <t>1.3.4.1 ESTUDIANTAT DE MÀSTERS UNIVERSITARIS</t>
  </si>
  <si>
    <t>European Master of Research on Information and Communication Technologies (MERIT)</t>
  </si>
  <si>
    <t>Master of Science in Information and Communication Technologies (MINT)</t>
  </si>
  <si>
    <t>Màster en Enginyeria i Gestió de les Telecomunicacions (MASTEAM)</t>
  </si>
  <si>
    <t>En aquesta taula només es ténen en compte els estudiants que han accedit al màster a través de la UPC.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</si>
</sst>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_)"/>
    <numFmt numFmtId="165" formatCode="0.0%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sz val="9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b/>
      <sz val="8"/>
      <color rgb="FF003366"/>
      <name val="Arial"/>
      <family val="2"/>
    </font>
    <font>
      <b/>
      <vertAlign val="superscript"/>
      <sz val="8"/>
      <color rgb="FF003366"/>
      <name val="Arial"/>
      <family val="2"/>
    </font>
    <font>
      <sz val="10"/>
      <name val="Arial"/>
      <family val="2"/>
    </font>
    <font>
      <i/>
      <sz val="8"/>
      <color theme="4" tint="-0.499984740745262"/>
      <name val="Arial"/>
      <family val="2"/>
    </font>
    <font>
      <b/>
      <i/>
      <sz val="8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44" fontId="1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9" fontId="19" fillId="0" borderId="0" applyFont="0" applyFill="0" applyBorder="0" applyAlignment="0" applyProtection="0"/>
  </cellStyleXfs>
  <cellXfs count="65">
    <xf numFmtId="0" fontId="0" fillId="0" borderId="0" xfId="0"/>
    <xf numFmtId="0" fontId="9" fillId="6" borderId="0" xfId="0" applyFont="1" applyFill="1"/>
    <xf numFmtId="0" fontId="10" fillId="9" borderId="11" xfId="0" applyFont="1" applyFill="1" applyBorder="1" applyAlignment="1">
      <alignment vertical="center"/>
    </xf>
    <xf numFmtId="0" fontId="10" fillId="9" borderId="0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1" fillId="6" borderId="0" xfId="0" applyFont="1" applyFill="1" applyAlignment="1">
      <alignment wrapText="1"/>
    </xf>
    <xf numFmtId="0" fontId="12" fillId="6" borderId="0" xfId="0" applyFont="1" applyFill="1"/>
    <xf numFmtId="0" fontId="12" fillId="6" borderId="0" xfId="0" applyFont="1" applyFill="1" applyBorder="1"/>
    <xf numFmtId="0" fontId="9" fillId="6" borderId="0" xfId="0" applyFont="1" applyFill="1" applyBorder="1"/>
    <xf numFmtId="0" fontId="14" fillId="6" borderId="0" xfId="0" applyFont="1" applyFill="1"/>
    <xf numFmtId="0" fontId="11" fillId="6" borderId="0" xfId="0" applyFont="1" applyFill="1"/>
    <xf numFmtId="0" fontId="12" fillId="6" borderId="13" xfId="5" applyFont="1" applyFill="1" applyBorder="1" applyAlignment="1"/>
    <xf numFmtId="0" fontId="13" fillId="6" borderId="14" xfId="9" applyFont="1" applyFill="1" applyBorder="1" applyAlignment="1">
      <alignment horizontal="left"/>
    </xf>
    <xf numFmtId="0" fontId="12" fillId="6" borderId="14" xfId="9" applyFont="1" applyFill="1" applyBorder="1" applyAlignment="1">
      <alignment horizontal="left"/>
    </xf>
    <xf numFmtId="0" fontId="12" fillId="6" borderId="14" xfId="9" applyFont="1" applyFill="1" applyBorder="1"/>
    <xf numFmtId="0" fontId="12" fillId="6" borderId="15" xfId="3" applyFont="1" applyFill="1" applyBorder="1"/>
    <xf numFmtId="0" fontId="12" fillId="6" borderId="16" xfId="8" applyFont="1" applyFill="1" applyBorder="1"/>
    <xf numFmtId="0" fontId="15" fillId="12" borderId="17" xfId="23" applyFont="1" applyFill="1" applyBorder="1" applyAlignment="1">
      <alignment horizontal="center" vertical="center" wrapText="1"/>
    </xf>
    <xf numFmtId="0" fontId="15" fillId="12" borderId="17" xfId="23" applyFont="1" applyFill="1" applyBorder="1">
      <alignment horizontal="center" vertical="center" wrapText="1"/>
    </xf>
    <xf numFmtId="0" fontId="12" fillId="6" borderId="18" xfId="6" applyFont="1" applyFill="1" applyBorder="1"/>
    <xf numFmtId="0" fontId="9" fillId="6" borderId="16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0" fontId="9" fillId="6" borderId="20" xfId="0" applyFont="1" applyFill="1" applyBorder="1"/>
    <xf numFmtId="0" fontId="9" fillId="6" borderId="21" xfId="0" applyFont="1" applyFill="1" applyBorder="1"/>
    <xf numFmtId="3" fontId="9" fillId="13" borderId="17" xfId="17" applyNumberFormat="1" applyFont="1" applyFill="1" applyBorder="1">
      <alignment vertical="center"/>
    </xf>
    <xf numFmtId="3" fontId="9" fillId="13" borderId="17" xfId="18" applyNumberFormat="1" applyFont="1" applyFill="1" applyBorder="1">
      <alignment vertical="center"/>
    </xf>
    <xf numFmtId="0" fontId="9" fillId="13" borderId="17" xfId="18" applyNumberFormat="1" applyFont="1" applyFill="1" applyBorder="1" applyAlignment="1">
      <alignment horizontal="center" vertical="center" wrapText="1"/>
    </xf>
    <xf numFmtId="164" fontId="9" fillId="13" borderId="17" xfId="18" applyNumberFormat="1" applyFont="1" applyFill="1" applyBorder="1" applyAlignment="1">
      <alignment horizontal="center" vertical="center" wrapText="1"/>
    </xf>
    <xf numFmtId="3" fontId="9" fillId="13" borderId="17" xfId="18" applyNumberFormat="1" applyFont="1" applyFill="1" applyBorder="1" applyAlignment="1">
      <alignment vertical="center" wrapText="1"/>
    </xf>
    <xf numFmtId="3" fontId="9" fillId="14" borderId="17" xfId="18" applyNumberFormat="1" applyFont="1" applyFill="1" applyBorder="1">
      <alignment vertical="center"/>
    </xf>
    <xf numFmtId="3" fontId="9" fillId="14" borderId="17" xfId="18" applyNumberFormat="1" applyFont="1" applyFill="1" applyBorder="1" applyAlignment="1">
      <alignment horizontal="right" vertical="center"/>
    </xf>
    <xf numFmtId="3" fontId="9" fillId="14" borderId="17" xfId="17" applyNumberFormat="1" applyFont="1" applyFill="1" applyBorder="1">
      <alignment vertical="center"/>
    </xf>
    <xf numFmtId="3" fontId="9" fillId="14" borderId="17" xfId="17" applyNumberFormat="1" applyFont="1" applyFill="1" applyBorder="1" applyAlignment="1">
      <alignment horizontal="right" vertical="center"/>
    </xf>
    <xf numFmtId="3" fontId="9" fillId="14" borderId="17" xfId="17" applyNumberFormat="1" applyFont="1" applyFill="1" applyBorder="1" applyAlignment="1">
      <alignment vertical="center" wrapText="1" shrinkToFit="1"/>
    </xf>
    <xf numFmtId="0" fontId="15" fillId="12" borderId="17" xfId="28" applyNumberFormat="1" applyFont="1" applyFill="1" applyBorder="1" applyAlignment="1">
      <alignment horizontal="left" vertical="center"/>
    </xf>
    <xf numFmtId="3" fontId="15" fillId="12" borderId="17" xfId="28" applyNumberFormat="1" applyFont="1" applyFill="1" applyBorder="1" applyAlignment="1">
      <alignment vertical="center"/>
    </xf>
    <xf numFmtId="0" fontId="9" fillId="6" borderId="22" xfId="0" applyFont="1" applyFill="1" applyBorder="1"/>
    <xf numFmtId="0" fontId="9" fillId="6" borderId="23" xfId="0" applyFont="1" applyFill="1" applyBorder="1"/>
    <xf numFmtId="0" fontId="10" fillId="9" borderId="0" xfId="0" applyFont="1" applyFill="1" applyBorder="1" applyAlignment="1">
      <alignment horizontal="left" vertical="center"/>
    </xf>
    <xf numFmtId="165" fontId="9" fillId="13" borderId="17" xfId="30" applyNumberFormat="1" applyFont="1" applyFill="1" applyBorder="1" applyAlignment="1">
      <alignment vertical="center"/>
    </xf>
    <xf numFmtId="165" fontId="9" fillId="14" borderId="17" xfId="30" applyNumberFormat="1" applyFont="1" applyFill="1" applyBorder="1" applyAlignment="1">
      <alignment vertical="center"/>
    </xf>
    <xf numFmtId="165" fontId="15" fillId="12" borderId="17" xfId="30" applyNumberFormat="1" applyFont="1" applyFill="1" applyBorder="1" applyAlignment="1">
      <alignment vertical="center"/>
    </xf>
    <xf numFmtId="164" fontId="9" fillId="14" borderId="17" xfId="17" applyNumberFormat="1" applyFont="1" applyFill="1" applyBorder="1" applyAlignment="1">
      <alignment horizontal="center" vertical="center" wrapText="1"/>
    </xf>
    <xf numFmtId="3" fontId="9" fillId="14" borderId="17" xfId="18" applyNumberFormat="1" applyFont="1" applyFill="1" applyBorder="1" applyAlignment="1">
      <alignment vertical="center" wrapText="1"/>
    </xf>
    <xf numFmtId="3" fontId="9" fillId="13" borderId="17" xfId="18" applyNumberFormat="1" applyFont="1" applyFill="1" applyBorder="1" applyAlignment="1">
      <alignment horizontal="right" vertical="center"/>
    </xf>
    <xf numFmtId="0" fontId="20" fillId="11" borderId="24" xfId="28" applyNumberFormat="1" applyFont="1" applyFill="1" applyBorder="1" applyAlignment="1">
      <alignment horizontal="left" vertical="center" wrapText="1"/>
    </xf>
    <xf numFmtId="0" fontId="21" fillId="11" borderId="25" xfId="28" applyNumberFormat="1" applyFont="1" applyFill="1" applyBorder="1" applyAlignment="1">
      <alignment horizontal="left" vertical="center" wrapText="1"/>
    </xf>
    <xf numFmtId="0" fontId="21" fillId="11" borderId="26" xfId="28" applyNumberFormat="1" applyFont="1" applyFill="1" applyBorder="1" applyAlignment="1">
      <alignment horizontal="left" vertical="center" wrapText="1"/>
    </xf>
    <xf numFmtId="0" fontId="17" fillId="11" borderId="24" xfId="28" applyNumberFormat="1" applyFont="1" applyFill="1" applyBorder="1" applyAlignment="1">
      <alignment horizontal="left" vertical="center" wrapText="1"/>
    </xf>
    <xf numFmtId="0" fontId="17" fillId="11" borderId="25" xfId="28" applyNumberFormat="1" applyFont="1" applyFill="1" applyBorder="1" applyAlignment="1">
      <alignment horizontal="left" vertical="center" wrapText="1"/>
    </xf>
    <xf numFmtId="0" fontId="17" fillId="11" borderId="26" xfId="28" applyNumberFormat="1" applyFont="1" applyFill="1" applyBorder="1" applyAlignment="1">
      <alignment horizontal="left" vertical="center" wrapText="1"/>
    </xf>
    <xf numFmtId="0" fontId="17" fillId="11" borderId="24" xfId="28" applyNumberFormat="1" applyFont="1" applyFill="1" applyBorder="1" applyAlignment="1">
      <alignment horizontal="left" wrapText="1"/>
    </xf>
    <xf numFmtId="0" fontId="17" fillId="11" borderId="25" xfId="28" applyNumberFormat="1" applyFont="1" applyFill="1" applyBorder="1" applyAlignment="1">
      <alignment horizontal="left" wrapText="1"/>
    </xf>
    <xf numFmtId="0" fontId="17" fillId="11" borderId="26" xfId="28" applyNumberFormat="1" applyFont="1" applyFill="1" applyBorder="1" applyAlignment="1">
      <alignment horizontal="left" wrapText="1"/>
    </xf>
    <xf numFmtId="0" fontId="10" fillId="9" borderId="12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164" fontId="9" fillId="13" borderId="17" xfId="17" applyNumberFormat="1" applyFont="1" applyFill="1" applyBorder="1" applyAlignment="1">
      <alignment horizontal="center" vertical="center" wrapText="1"/>
    </xf>
    <xf numFmtId="0" fontId="9" fillId="13" borderId="17" xfId="17" applyNumberFormat="1" applyFont="1" applyFill="1" applyBorder="1" applyAlignment="1">
      <alignment horizontal="center" vertical="center" wrapText="1"/>
    </xf>
    <xf numFmtId="0" fontId="9" fillId="14" borderId="17" xfId="18" applyNumberFormat="1" applyFont="1" applyFill="1" applyBorder="1" applyAlignment="1">
      <alignment horizontal="center" vertical="center"/>
    </xf>
    <xf numFmtId="0" fontId="9" fillId="13" borderId="17" xfId="18" applyNumberFormat="1" applyFont="1" applyFill="1" applyBorder="1" applyAlignment="1">
      <alignment horizontal="center" vertical="center" wrapText="1"/>
    </xf>
    <xf numFmtId="164" fontId="9" fillId="14" borderId="17" xfId="18" applyNumberFormat="1" applyFont="1" applyFill="1" applyBorder="1" applyAlignment="1">
      <alignment horizontal="center" vertical="center" wrapText="1"/>
    </xf>
    <xf numFmtId="164" fontId="9" fillId="14" borderId="27" xfId="18" applyNumberFormat="1" applyFont="1" applyFill="1" applyBorder="1" applyAlignment="1">
      <alignment horizontal="center" vertical="center" wrapText="1"/>
    </xf>
    <xf numFmtId="164" fontId="9" fillId="14" borderId="28" xfId="18" applyNumberFormat="1" applyFont="1" applyFill="1" applyBorder="1" applyAlignment="1">
      <alignment horizontal="center" vertical="center" wrapText="1"/>
    </xf>
    <xf numFmtId="164" fontId="9" fillId="14" borderId="29" xfId="18" applyNumberFormat="1" applyFont="1" applyFill="1" applyBorder="1" applyAlignment="1">
      <alignment horizontal="center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Percentual" xfId="30" builtinId="5"/>
    <cellStyle name="SinEstilo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B8CCE4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tabSelected="1" topLeftCell="A49" zoomScaleNormal="100" workbookViewId="0">
      <selection activeCell="D76" sqref="D76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19.5703125" style="1" customWidth="1"/>
    <col min="4" max="4" width="75.28515625" style="1" customWidth="1"/>
    <col min="5" max="9" width="10.85546875" style="1" customWidth="1"/>
    <col min="10" max="10" width="0.5703125" style="1" customWidth="1"/>
    <col min="11" max="16384" width="11.42578125" style="1"/>
  </cols>
  <sheetData>
    <row r="1" spans="1:10" ht="14.25" thickTop="1" thickBot="1">
      <c r="B1" s="2"/>
      <c r="C1" s="55" t="s">
        <v>77</v>
      </c>
      <c r="D1" s="56"/>
      <c r="E1" s="39"/>
      <c r="F1" s="39"/>
      <c r="G1" s="39"/>
      <c r="H1" s="39"/>
      <c r="I1" s="3"/>
    </row>
    <row r="2" spans="1:10" ht="14.25" thickTop="1" thickBot="1">
      <c r="B2" s="2"/>
      <c r="C2" s="55" t="s">
        <v>80</v>
      </c>
      <c r="D2" s="56"/>
      <c r="E2" s="39"/>
      <c r="F2" s="39"/>
      <c r="G2" s="39"/>
      <c r="H2" s="39"/>
      <c r="I2" s="3"/>
    </row>
    <row r="3" spans="1:10" ht="14.25" thickTop="1" thickBot="1">
      <c r="B3" s="2"/>
      <c r="C3" s="4"/>
      <c r="D3" s="4"/>
      <c r="E3" s="39"/>
      <c r="F3" s="39"/>
      <c r="G3" s="39"/>
      <c r="H3" s="39"/>
      <c r="I3" s="3"/>
    </row>
    <row r="4" spans="1:10" ht="9" customHeight="1" thickTop="1">
      <c r="D4" s="5"/>
      <c r="E4" s="5"/>
      <c r="F4" s="5"/>
      <c r="G4" s="5"/>
      <c r="H4" s="5"/>
    </row>
    <row r="5" spans="1:10" ht="3.95" customHeight="1">
      <c r="A5" s="6"/>
      <c r="B5" s="11"/>
      <c r="C5" s="12"/>
      <c r="D5" s="13"/>
      <c r="E5" s="13"/>
      <c r="F5" s="13"/>
      <c r="G5" s="13"/>
      <c r="H5" s="13"/>
      <c r="I5" s="14"/>
      <c r="J5" s="15"/>
    </row>
    <row r="6" spans="1:10" ht="31.5" customHeight="1">
      <c r="A6" s="6"/>
      <c r="B6" s="16"/>
      <c r="C6" s="17" t="s">
        <v>26</v>
      </c>
      <c r="D6" s="17" t="s">
        <v>27</v>
      </c>
      <c r="E6" s="17" t="s">
        <v>58</v>
      </c>
      <c r="F6" s="17" t="s">
        <v>59</v>
      </c>
      <c r="G6" s="17" t="s">
        <v>60</v>
      </c>
      <c r="H6" s="17" t="s">
        <v>61</v>
      </c>
      <c r="I6" s="18" t="s">
        <v>62</v>
      </c>
      <c r="J6" s="19"/>
    </row>
    <row r="7" spans="1:10" ht="19.5" customHeight="1">
      <c r="A7" s="6"/>
      <c r="B7" s="16"/>
      <c r="C7" s="58" t="s">
        <v>0</v>
      </c>
      <c r="D7" s="25" t="s">
        <v>29</v>
      </c>
      <c r="E7" s="25">
        <v>13</v>
      </c>
      <c r="F7" s="40">
        <f>E7/I7</f>
        <v>0.5</v>
      </c>
      <c r="G7" s="25">
        <v>13</v>
      </c>
      <c r="H7" s="40">
        <f>G7/I7</f>
        <v>0.5</v>
      </c>
      <c r="I7" s="25">
        <f>+E7+G7</f>
        <v>26</v>
      </c>
      <c r="J7" s="19"/>
    </row>
    <row r="8" spans="1:10" ht="19.5" customHeight="1">
      <c r="A8" s="6"/>
      <c r="B8" s="16"/>
      <c r="C8" s="58"/>
      <c r="D8" s="25" t="s">
        <v>56</v>
      </c>
      <c r="E8" s="25">
        <v>41</v>
      </c>
      <c r="F8" s="40">
        <f t="shared" ref="F8:F14" si="0">E8/I8</f>
        <v>0.48809523809523808</v>
      </c>
      <c r="G8" s="25">
        <v>43</v>
      </c>
      <c r="H8" s="40">
        <f t="shared" ref="H8:H14" si="1">G8/I8</f>
        <v>0.51190476190476186</v>
      </c>
      <c r="I8" s="25">
        <f t="shared" ref="I8:I65" si="2">+E8+G8</f>
        <v>84</v>
      </c>
      <c r="J8" s="19"/>
    </row>
    <row r="9" spans="1:10" ht="19.5" customHeight="1">
      <c r="A9" s="6"/>
      <c r="B9" s="16"/>
      <c r="C9" s="58"/>
      <c r="D9" s="25" t="s">
        <v>3</v>
      </c>
      <c r="E9" s="25">
        <v>24</v>
      </c>
      <c r="F9" s="40">
        <f t="shared" si="0"/>
        <v>0.45283018867924529</v>
      </c>
      <c r="G9" s="25">
        <v>29</v>
      </c>
      <c r="H9" s="40">
        <f t="shared" si="1"/>
        <v>0.54716981132075471</v>
      </c>
      <c r="I9" s="25">
        <f t="shared" si="2"/>
        <v>53</v>
      </c>
      <c r="J9" s="19"/>
    </row>
    <row r="10" spans="1:10" ht="19.5" customHeight="1">
      <c r="A10" s="6"/>
      <c r="B10" s="16"/>
      <c r="C10" s="58"/>
      <c r="D10" s="25" t="s">
        <v>2</v>
      </c>
      <c r="E10" s="25">
        <v>53</v>
      </c>
      <c r="F10" s="40">
        <f t="shared" si="0"/>
        <v>0.58241758241758246</v>
      </c>
      <c r="G10" s="25">
        <v>38</v>
      </c>
      <c r="H10" s="40">
        <f t="shared" si="1"/>
        <v>0.4175824175824176</v>
      </c>
      <c r="I10" s="25">
        <f t="shared" si="2"/>
        <v>91</v>
      </c>
      <c r="J10" s="19"/>
    </row>
    <row r="11" spans="1:10" ht="19.5" customHeight="1">
      <c r="A11" s="6"/>
      <c r="B11" s="16"/>
      <c r="C11" s="58"/>
      <c r="D11" s="25" t="s">
        <v>28</v>
      </c>
      <c r="E11" s="25">
        <v>80</v>
      </c>
      <c r="F11" s="40">
        <f t="shared" si="0"/>
        <v>0.53691275167785235</v>
      </c>
      <c r="G11" s="25">
        <v>69</v>
      </c>
      <c r="H11" s="40">
        <f t="shared" si="1"/>
        <v>0.46308724832214765</v>
      </c>
      <c r="I11" s="25">
        <f t="shared" si="2"/>
        <v>149</v>
      </c>
      <c r="J11" s="19"/>
    </row>
    <row r="12" spans="1:10" ht="19.5" customHeight="1">
      <c r="A12" s="6"/>
      <c r="B12" s="16"/>
      <c r="C12" s="58"/>
      <c r="D12" s="25" t="s">
        <v>5</v>
      </c>
      <c r="E12" s="25">
        <v>29</v>
      </c>
      <c r="F12" s="40">
        <f t="shared" si="0"/>
        <v>0.55769230769230771</v>
      </c>
      <c r="G12" s="25">
        <v>23</v>
      </c>
      <c r="H12" s="40">
        <f t="shared" si="1"/>
        <v>0.44230769230769229</v>
      </c>
      <c r="I12" s="25">
        <f t="shared" si="2"/>
        <v>52</v>
      </c>
      <c r="J12" s="19"/>
    </row>
    <row r="13" spans="1:10" ht="19.5" customHeight="1">
      <c r="A13" s="6"/>
      <c r="B13" s="16"/>
      <c r="C13" s="58"/>
      <c r="D13" s="25" t="s">
        <v>1</v>
      </c>
      <c r="E13" s="25">
        <v>36</v>
      </c>
      <c r="F13" s="40">
        <f t="shared" si="0"/>
        <v>0.39560439560439559</v>
      </c>
      <c r="G13" s="25">
        <v>55</v>
      </c>
      <c r="H13" s="40">
        <f t="shared" si="1"/>
        <v>0.60439560439560436</v>
      </c>
      <c r="I13" s="25">
        <f t="shared" si="2"/>
        <v>91</v>
      </c>
      <c r="J13" s="19"/>
    </row>
    <row r="14" spans="1:10" ht="19.5" customHeight="1">
      <c r="A14" s="6"/>
      <c r="B14" s="16"/>
      <c r="C14" s="58"/>
      <c r="D14" s="25" t="s">
        <v>4</v>
      </c>
      <c r="E14" s="25">
        <v>59</v>
      </c>
      <c r="F14" s="40">
        <f t="shared" si="0"/>
        <v>0.56190476190476191</v>
      </c>
      <c r="G14" s="25">
        <v>46</v>
      </c>
      <c r="H14" s="40">
        <f t="shared" si="1"/>
        <v>0.43809523809523809</v>
      </c>
      <c r="I14" s="25">
        <f t="shared" si="2"/>
        <v>105</v>
      </c>
      <c r="J14" s="19"/>
    </row>
    <row r="15" spans="1:10" ht="19.5" customHeight="1">
      <c r="A15" s="6"/>
      <c r="B15" s="16"/>
      <c r="C15" s="59" t="s">
        <v>45</v>
      </c>
      <c r="D15" s="30" t="s">
        <v>15</v>
      </c>
      <c r="E15" s="30">
        <v>51</v>
      </c>
      <c r="F15" s="41">
        <f>E15/I15</f>
        <v>0.5368421052631579</v>
      </c>
      <c r="G15" s="30">
        <v>44</v>
      </c>
      <c r="H15" s="41">
        <f>G15/I15</f>
        <v>0.4631578947368421</v>
      </c>
      <c r="I15" s="30">
        <f t="shared" si="2"/>
        <v>95</v>
      </c>
      <c r="J15" s="19"/>
    </row>
    <row r="16" spans="1:10" ht="19.5" customHeight="1">
      <c r="A16" s="6"/>
      <c r="B16" s="16"/>
      <c r="C16" s="59"/>
      <c r="D16" s="30" t="s">
        <v>16</v>
      </c>
      <c r="E16" s="30">
        <v>2</v>
      </c>
      <c r="F16" s="41">
        <f t="shared" ref="F16:F65" si="3">E16/I16</f>
        <v>0.16666666666666666</v>
      </c>
      <c r="G16" s="30">
        <v>10</v>
      </c>
      <c r="H16" s="41">
        <f t="shared" ref="H16:H65" si="4">G16/I16</f>
        <v>0.83333333333333337</v>
      </c>
      <c r="I16" s="30">
        <f t="shared" si="2"/>
        <v>12</v>
      </c>
      <c r="J16" s="19"/>
    </row>
    <row r="17" spans="1:10" ht="19.5" customHeight="1">
      <c r="A17" s="6"/>
      <c r="B17" s="16"/>
      <c r="C17" s="59"/>
      <c r="D17" s="30" t="s">
        <v>7</v>
      </c>
      <c r="E17" s="30">
        <v>5</v>
      </c>
      <c r="F17" s="41">
        <f t="shared" si="3"/>
        <v>0.2</v>
      </c>
      <c r="G17" s="30">
        <v>20</v>
      </c>
      <c r="H17" s="41">
        <f t="shared" si="4"/>
        <v>0.8</v>
      </c>
      <c r="I17" s="30">
        <f t="shared" si="2"/>
        <v>25</v>
      </c>
      <c r="J17" s="19"/>
    </row>
    <row r="18" spans="1:10" ht="19.5" customHeight="1">
      <c r="A18" s="6"/>
      <c r="B18" s="16"/>
      <c r="C18" s="59"/>
      <c r="D18" s="30" t="s">
        <v>31</v>
      </c>
      <c r="E18" s="30">
        <v>10</v>
      </c>
      <c r="F18" s="41">
        <f t="shared" si="3"/>
        <v>0.35714285714285715</v>
      </c>
      <c r="G18" s="30">
        <v>18</v>
      </c>
      <c r="H18" s="41">
        <f t="shared" si="4"/>
        <v>0.6428571428571429</v>
      </c>
      <c r="I18" s="31">
        <f t="shared" si="2"/>
        <v>28</v>
      </c>
      <c r="J18" s="19"/>
    </row>
    <row r="19" spans="1:10" ht="19.5" customHeight="1">
      <c r="A19" s="6"/>
      <c r="B19" s="16"/>
      <c r="C19" s="59"/>
      <c r="D19" s="30" t="s">
        <v>63</v>
      </c>
      <c r="E19" s="31">
        <v>2</v>
      </c>
      <c r="F19" s="41">
        <f t="shared" si="3"/>
        <v>0.4</v>
      </c>
      <c r="G19" s="31">
        <v>3</v>
      </c>
      <c r="H19" s="41">
        <f t="shared" si="4"/>
        <v>0.6</v>
      </c>
      <c r="I19" s="31">
        <f t="shared" si="2"/>
        <v>5</v>
      </c>
      <c r="J19" s="19"/>
    </row>
    <row r="20" spans="1:10" ht="19.5" customHeight="1">
      <c r="A20" s="6"/>
      <c r="B20" s="16"/>
      <c r="C20" s="59"/>
      <c r="D20" s="30" t="s">
        <v>14</v>
      </c>
      <c r="E20" s="30">
        <v>5</v>
      </c>
      <c r="F20" s="41">
        <f t="shared" si="3"/>
        <v>0.29411764705882354</v>
      </c>
      <c r="G20" s="30">
        <v>12</v>
      </c>
      <c r="H20" s="41">
        <f t="shared" si="4"/>
        <v>0.70588235294117652</v>
      </c>
      <c r="I20" s="30">
        <f t="shared" si="2"/>
        <v>17</v>
      </c>
      <c r="J20" s="19"/>
    </row>
    <row r="21" spans="1:10" ht="19.5" customHeight="1">
      <c r="A21" s="6"/>
      <c r="B21" s="16"/>
      <c r="C21" s="59"/>
      <c r="D21" s="30" t="s">
        <v>32</v>
      </c>
      <c r="E21" s="30">
        <v>45</v>
      </c>
      <c r="F21" s="41">
        <f t="shared" si="3"/>
        <v>0.73770491803278693</v>
      </c>
      <c r="G21" s="30">
        <v>16</v>
      </c>
      <c r="H21" s="41">
        <f t="shared" si="4"/>
        <v>0.26229508196721313</v>
      </c>
      <c r="I21" s="31">
        <f t="shared" si="2"/>
        <v>61</v>
      </c>
      <c r="J21" s="19"/>
    </row>
    <row r="22" spans="1:10" ht="19.5" customHeight="1">
      <c r="A22" s="6"/>
      <c r="B22" s="16"/>
      <c r="C22" s="59"/>
      <c r="D22" s="30" t="s">
        <v>66</v>
      </c>
      <c r="E22" s="31" t="s">
        <v>79</v>
      </c>
      <c r="F22" s="31" t="s">
        <v>79</v>
      </c>
      <c r="G22" s="31" t="s">
        <v>79</v>
      </c>
      <c r="H22" s="31" t="s">
        <v>79</v>
      </c>
      <c r="I22" s="31" t="s">
        <v>79</v>
      </c>
      <c r="J22" s="19"/>
    </row>
    <row r="23" spans="1:10" ht="17.25" customHeight="1">
      <c r="A23" s="6"/>
      <c r="B23" s="16"/>
      <c r="C23" s="59"/>
      <c r="D23" s="30" t="s">
        <v>41</v>
      </c>
      <c r="E23" s="30">
        <v>21</v>
      </c>
      <c r="F23" s="41">
        <f t="shared" si="3"/>
        <v>0.45652173913043476</v>
      </c>
      <c r="G23" s="30">
        <v>25</v>
      </c>
      <c r="H23" s="41">
        <f t="shared" si="4"/>
        <v>0.54347826086956519</v>
      </c>
      <c r="I23" s="30">
        <f t="shared" si="2"/>
        <v>46</v>
      </c>
      <c r="J23" s="19"/>
    </row>
    <row r="24" spans="1:10" ht="33" customHeight="1">
      <c r="A24" s="6"/>
      <c r="B24" s="16"/>
      <c r="C24" s="27" t="s">
        <v>55</v>
      </c>
      <c r="D24" s="25" t="s">
        <v>50</v>
      </c>
      <c r="E24" s="25">
        <v>10</v>
      </c>
      <c r="F24" s="40">
        <f t="shared" si="3"/>
        <v>0.25</v>
      </c>
      <c r="G24" s="25">
        <v>30</v>
      </c>
      <c r="H24" s="40">
        <f t="shared" si="4"/>
        <v>0.75</v>
      </c>
      <c r="I24" s="25">
        <f t="shared" si="2"/>
        <v>40</v>
      </c>
      <c r="J24" s="19"/>
    </row>
    <row r="25" spans="1:10" ht="19.5" customHeight="1">
      <c r="A25" s="6"/>
      <c r="B25" s="16"/>
      <c r="C25" s="59" t="s">
        <v>8</v>
      </c>
      <c r="D25" s="32" t="s">
        <v>46</v>
      </c>
      <c r="E25" s="32">
        <v>3</v>
      </c>
      <c r="F25" s="41">
        <f t="shared" si="3"/>
        <v>0.375</v>
      </c>
      <c r="G25" s="32">
        <v>5</v>
      </c>
      <c r="H25" s="41">
        <f t="shared" si="4"/>
        <v>0.625</v>
      </c>
      <c r="I25" s="33">
        <f t="shared" si="2"/>
        <v>8</v>
      </c>
      <c r="J25" s="19"/>
    </row>
    <row r="26" spans="1:10" ht="19.5" customHeight="1">
      <c r="A26" s="6"/>
      <c r="B26" s="16"/>
      <c r="C26" s="59"/>
      <c r="D26" s="32" t="s">
        <v>67</v>
      </c>
      <c r="E26" s="32">
        <v>43</v>
      </c>
      <c r="F26" s="41">
        <f t="shared" si="3"/>
        <v>0.671875</v>
      </c>
      <c r="G26" s="32">
        <v>21</v>
      </c>
      <c r="H26" s="41">
        <f t="shared" si="4"/>
        <v>0.328125</v>
      </c>
      <c r="I26" s="33">
        <f t="shared" si="2"/>
        <v>64</v>
      </c>
      <c r="J26" s="19"/>
    </row>
    <row r="27" spans="1:10" ht="19.5" customHeight="1">
      <c r="A27" s="6"/>
      <c r="B27" s="16"/>
      <c r="C27" s="59"/>
      <c r="D27" s="32" t="s">
        <v>47</v>
      </c>
      <c r="E27" s="32">
        <v>2</v>
      </c>
      <c r="F27" s="41">
        <f t="shared" si="3"/>
        <v>9.5238095238095233E-2</v>
      </c>
      <c r="G27" s="32">
        <v>19</v>
      </c>
      <c r="H27" s="41">
        <f t="shared" si="4"/>
        <v>0.90476190476190477</v>
      </c>
      <c r="I27" s="32">
        <f t="shared" si="2"/>
        <v>21</v>
      </c>
      <c r="J27" s="19"/>
    </row>
    <row r="28" spans="1:10" ht="19.5" customHeight="1">
      <c r="A28" s="6"/>
      <c r="B28" s="16"/>
      <c r="C28" s="59"/>
      <c r="D28" s="32" t="s">
        <v>10</v>
      </c>
      <c r="E28" s="32">
        <v>4</v>
      </c>
      <c r="F28" s="41">
        <f t="shared" si="3"/>
        <v>0.33333333333333331</v>
      </c>
      <c r="G28" s="32">
        <v>8</v>
      </c>
      <c r="H28" s="41">
        <f t="shared" si="4"/>
        <v>0.66666666666666663</v>
      </c>
      <c r="I28" s="32">
        <f t="shared" si="2"/>
        <v>12</v>
      </c>
      <c r="J28" s="19">
        <v>15</v>
      </c>
    </row>
    <row r="29" spans="1:10" ht="19.5" customHeight="1">
      <c r="A29" s="6"/>
      <c r="B29" s="16"/>
      <c r="C29" s="59"/>
      <c r="D29" s="32" t="s">
        <v>9</v>
      </c>
      <c r="E29" s="32">
        <v>14</v>
      </c>
      <c r="F29" s="41">
        <f t="shared" si="3"/>
        <v>0.31818181818181818</v>
      </c>
      <c r="G29" s="32">
        <v>30</v>
      </c>
      <c r="H29" s="41">
        <f t="shared" si="4"/>
        <v>0.68181818181818177</v>
      </c>
      <c r="I29" s="32">
        <f t="shared" si="2"/>
        <v>44</v>
      </c>
      <c r="J29" s="19"/>
    </row>
    <row r="30" spans="1:10" ht="19.5" customHeight="1">
      <c r="A30" s="6"/>
      <c r="B30" s="16"/>
      <c r="C30" s="59"/>
      <c r="D30" s="32" t="s">
        <v>37</v>
      </c>
      <c r="E30" s="32">
        <v>21</v>
      </c>
      <c r="F30" s="41">
        <f t="shared" si="3"/>
        <v>0.34426229508196721</v>
      </c>
      <c r="G30" s="32">
        <v>40</v>
      </c>
      <c r="H30" s="41">
        <f t="shared" si="4"/>
        <v>0.65573770491803274</v>
      </c>
      <c r="I30" s="32">
        <f t="shared" si="2"/>
        <v>61</v>
      </c>
      <c r="J30" s="19"/>
    </row>
    <row r="31" spans="1:10" ht="19.5" customHeight="1">
      <c r="A31" s="6"/>
      <c r="B31" s="16"/>
      <c r="C31" s="59"/>
      <c r="D31" s="32" t="s">
        <v>48</v>
      </c>
      <c r="E31" s="32">
        <v>3</v>
      </c>
      <c r="F31" s="41">
        <f t="shared" si="3"/>
        <v>0.6</v>
      </c>
      <c r="G31" s="32">
        <v>2</v>
      </c>
      <c r="H31" s="41">
        <f t="shared" si="4"/>
        <v>0.4</v>
      </c>
      <c r="I31" s="33">
        <f t="shared" si="2"/>
        <v>5</v>
      </c>
      <c r="J31" s="19"/>
    </row>
    <row r="32" spans="1:10" ht="19.5" customHeight="1">
      <c r="A32" s="6"/>
      <c r="B32" s="16"/>
      <c r="C32" s="59"/>
      <c r="D32" s="32" t="s">
        <v>38</v>
      </c>
      <c r="E32" s="32">
        <v>17</v>
      </c>
      <c r="F32" s="41">
        <f t="shared" si="3"/>
        <v>0.32692307692307693</v>
      </c>
      <c r="G32" s="32">
        <v>35</v>
      </c>
      <c r="H32" s="41">
        <f t="shared" si="4"/>
        <v>0.67307692307692313</v>
      </c>
      <c r="I32" s="32">
        <f t="shared" si="2"/>
        <v>52</v>
      </c>
      <c r="J32" s="19"/>
    </row>
    <row r="33" spans="1:10" ht="19.5" customHeight="1">
      <c r="A33" s="6"/>
      <c r="B33" s="16"/>
      <c r="C33" s="59"/>
      <c r="D33" s="32" t="s">
        <v>39</v>
      </c>
      <c r="E33" s="33">
        <v>1</v>
      </c>
      <c r="F33" s="41">
        <f t="shared" si="3"/>
        <v>0.25</v>
      </c>
      <c r="G33" s="32">
        <v>3</v>
      </c>
      <c r="H33" s="41">
        <f t="shared" si="4"/>
        <v>0.75</v>
      </c>
      <c r="I33" s="32">
        <f t="shared" si="2"/>
        <v>4</v>
      </c>
      <c r="J33" s="19"/>
    </row>
    <row r="34" spans="1:10" ht="19.5" customHeight="1">
      <c r="A34" s="6"/>
      <c r="B34" s="16"/>
      <c r="C34" s="59"/>
      <c r="D34" s="32" t="s">
        <v>40</v>
      </c>
      <c r="E34" s="32">
        <v>11</v>
      </c>
      <c r="F34" s="41">
        <f t="shared" si="3"/>
        <v>0.29729729729729731</v>
      </c>
      <c r="G34" s="32">
        <v>26</v>
      </c>
      <c r="H34" s="41">
        <f t="shared" si="4"/>
        <v>0.70270270270270274</v>
      </c>
      <c r="I34" s="32">
        <f t="shared" si="2"/>
        <v>37</v>
      </c>
      <c r="J34" s="19"/>
    </row>
    <row r="35" spans="1:10" ht="19.5" customHeight="1">
      <c r="A35" s="6"/>
      <c r="B35" s="16"/>
      <c r="C35" s="60" t="s">
        <v>11</v>
      </c>
      <c r="D35" s="26" t="s">
        <v>42</v>
      </c>
      <c r="E35" s="26">
        <v>16</v>
      </c>
      <c r="F35" s="40">
        <f t="shared" si="3"/>
        <v>0.72727272727272729</v>
      </c>
      <c r="G35" s="26">
        <v>6</v>
      </c>
      <c r="H35" s="40">
        <f t="shared" si="4"/>
        <v>0.27272727272727271</v>
      </c>
      <c r="I35" s="26">
        <f t="shared" si="2"/>
        <v>22</v>
      </c>
      <c r="J35" s="19"/>
    </row>
    <row r="36" spans="1:10" ht="19.5" customHeight="1">
      <c r="A36" s="6"/>
      <c r="B36" s="16"/>
      <c r="C36" s="60"/>
      <c r="D36" s="26" t="s">
        <v>68</v>
      </c>
      <c r="E36" s="26">
        <v>13</v>
      </c>
      <c r="F36" s="40">
        <f t="shared" si="3"/>
        <v>0.44827586206896552</v>
      </c>
      <c r="G36" s="26">
        <v>16</v>
      </c>
      <c r="H36" s="40">
        <f t="shared" si="4"/>
        <v>0.55172413793103448</v>
      </c>
      <c r="I36" s="26">
        <f t="shared" si="2"/>
        <v>29</v>
      </c>
      <c r="J36" s="19"/>
    </row>
    <row r="37" spans="1:10" ht="19.5" customHeight="1">
      <c r="A37" s="6"/>
      <c r="B37" s="16"/>
      <c r="C37" s="60"/>
      <c r="D37" s="26" t="s">
        <v>30</v>
      </c>
      <c r="E37" s="26">
        <v>12</v>
      </c>
      <c r="F37" s="40">
        <f t="shared" si="3"/>
        <v>0.63157894736842102</v>
      </c>
      <c r="G37" s="26">
        <v>7</v>
      </c>
      <c r="H37" s="40">
        <f t="shared" si="4"/>
        <v>0.36842105263157893</v>
      </c>
      <c r="I37" s="26">
        <f t="shared" si="2"/>
        <v>19</v>
      </c>
      <c r="J37" s="19"/>
    </row>
    <row r="38" spans="1:10" ht="19.5" customHeight="1">
      <c r="A38" s="6"/>
      <c r="B38" s="16"/>
      <c r="C38" s="60"/>
      <c r="D38" s="26" t="s">
        <v>78</v>
      </c>
      <c r="E38" s="45" t="s">
        <v>79</v>
      </c>
      <c r="F38" s="45" t="s">
        <v>79</v>
      </c>
      <c r="G38" s="45" t="s">
        <v>79</v>
      </c>
      <c r="H38" s="45" t="s">
        <v>79</v>
      </c>
      <c r="I38" s="45" t="s">
        <v>79</v>
      </c>
      <c r="J38" s="19"/>
    </row>
    <row r="39" spans="1:10" ht="19.5" customHeight="1">
      <c r="A39" s="6"/>
      <c r="B39" s="16"/>
      <c r="C39" s="60"/>
      <c r="D39" s="26" t="s">
        <v>12</v>
      </c>
      <c r="E39" s="26">
        <v>6</v>
      </c>
      <c r="F39" s="40">
        <f t="shared" si="3"/>
        <v>0.2857142857142857</v>
      </c>
      <c r="G39" s="26">
        <v>15</v>
      </c>
      <c r="H39" s="40">
        <f t="shared" si="4"/>
        <v>0.7142857142857143</v>
      </c>
      <c r="I39" s="26">
        <f t="shared" si="2"/>
        <v>21</v>
      </c>
      <c r="J39" s="19"/>
    </row>
    <row r="40" spans="1:10" ht="19.5" customHeight="1">
      <c r="A40" s="6"/>
      <c r="B40" s="16"/>
      <c r="C40" s="62" t="s">
        <v>49</v>
      </c>
      <c r="D40" s="32" t="s">
        <v>6</v>
      </c>
      <c r="E40" s="32">
        <v>10</v>
      </c>
      <c r="F40" s="41">
        <f t="shared" si="3"/>
        <v>0.14084507042253522</v>
      </c>
      <c r="G40" s="32">
        <v>61</v>
      </c>
      <c r="H40" s="41">
        <f t="shared" si="4"/>
        <v>0.85915492957746475</v>
      </c>
      <c r="I40" s="32">
        <f t="shared" si="2"/>
        <v>71</v>
      </c>
      <c r="J40" s="19"/>
    </row>
    <row r="41" spans="1:10" ht="19.5" customHeight="1">
      <c r="A41" s="6"/>
      <c r="B41" s="16"/>
      <c r="C41" s="63"/>
      <c r="D41" s="34" t="s">
        <v>33</v>
      </c>
      <c r="E41" s="34">
        <v>9</v>
      </c>
      <c r="F41" s="41">
        <f t="shared" si="3"/>
        <v>0.34615384615384615</v>
      </c>
      <c r="G41" s="34">
        <v>17</v>
      </c>
      <c r="H41" s="41">
        <f t="shared" si="4"/>
        <v>0.65384615384615385</v>
      </c>
      <c r="I41" s="32">
        <f t="shared" si="2"/>
        <v>26</v>
      </c>
      <c r="J41" s="19"/>
    </row>
    <row r="42" spans="1:10" ht="19.5" customHeight="1">
      <c r="A42" s="6"/>
      <c r="B42" s="16"/>
      <c r="C42" s="63"/>
      <c r="D42" s="34" t="s">
        <v>34</v>
      </c>
      <c r="E42" s="34">
        <v>6</v>
      </c>
      <c r="F42" s="41">
        <f t="shared" si="3"/>
        <v>0.46153846153846156</v>
      </c>
      <c r="G42" s="34">
        <v>7</v>
      </c>
      <c r="H42" s="41">
        <f t="shared" si="4"/>
        <v>0.53846153846153844</v>
      </c>
      <c r="I42" s="32">
        <f t="shared" si="2"/>
        <v>13</v>
      </c>
      <c r="J42" s="19"/>
    </row>
    <row r="43" spans="1:10" ht="19.5" customHeight="1">
      <c r="A43" s="6"/>
      <c r="B43" s="16"/>
      <c r="C43" s="63"/>
      <c r="D43" s="32" t="s">
        <v>69</v>
      </c>
      <c r="E43" s="32">
        <v>51</v>
      </c>
      <c r="F43" s="41">
        <f t="shared" si="3"/>
        <v>0.3984375</v>
      </c>
      <c r="G43" s="32">
        <v>77</v>
      </c>
      <c r="H43" s="41">
        <f t="shared" si="4"/>
        <v>0.6015625</v>
      </c>
      <c r="I43" s="32">
        <f t="shared" si="2"/>
        <v>128</v>
      </c>
      <c r="J43" s="19"/>
    </row>
    <row r="44" spans="1:10" ht="19.5" customHeight="1">
      <c r="A44" s="6"/>
      <c r="B44" s="16"/>
      <c r="C44" s="63"/>
      <c r="D44" s="32" t="s">
        <v>57</v>
      </c>
      <c r="E44" s="32">
        <v>11</v>
      </c>
      <c r="F44" s="41">
        <f t="shared" si="3"/>
        <v>0.61111111111111116</v>
      </c>
      <c r="G44" s="32">
        <v>7</v>
      </c>
      <c r="H44" s="41">
        <f t="shared" si="4"/>
        <v>0.3888888888888889</v>
      </c>
      <c r="I44" s="32">
        <f t="shared" si="2"/>
        <v>18</v>
      </c>
      <c r="J44" s="19"/>
    </row>
    <row r="45" spans="1:10" ht="19.5" customHeight="1">
      <c r="A45" s="6"/>
      <c r="B45" s="16"/>
      <c r="C45" s="63"/>
      <c r="D45" s="32" t="s">
        <v>36</v>
      </c>
      <c r="E45" s="32">
        <v>16</v>
      </c>
      <c r="F45" s="41">
        <f t="shared" si="3"/>
        <v>0.17391304347826086</v>
      </c>
      <c r="G45" s="32">
        <v>76</v>
      </c>
      <c r="H45" s="41">
        <f t="shared" si="4"/>
        <v>0.82608695652173914</v>
      </c>
      <c r="I45" s="32">
        <f t="shared" si="2"/>
        <v>92</v>
      </c>
      <c r="J45" s="19"/>
    </row>
    <row r="46" spans="1:10" ht="19.5" customHeight="1">
      <c r="A46" s="6"/>
      <c r="B46" s="16"/>
      <c r="C46" s="63"/>
      <c r="D46" s="32" t="s">
        <v>13</v>
      </c>
      <c r="E46" s="32">
        <v>13</v>
      </c>
      <c r="F46" s="41">
        <f t="shared" si="3"/>
        <v>0.65</v>
      </c>
      <c r="G46" s="32">
        <v>7</v>
      </c>
      <c r="H46" s="41">
        <f t="shared" si="4"/>
        <v>0.35</v>
      </c>
      <c r="I46" s="32">
        <f t="shared" si="2"/>
        <v>20</v>
      </c>
      <c r="J46" s="19"/>
    </row>
    <row r="47" spans="1:10" ht="19.5" customHeight="1">
      <c r="A47" s="6"/>
      <c r="B47" s="16"/>
      <c r="C47" s="63"/>
      <c r="D47" s="32" t="s">
        <v>25</v>
      </c>
      <c r="E47" s="32">
        <v>1</v>
      </c>
      <c r="F47" s="41">
        <f t="shared" si="3"/>
        <v>6.6666666666666666E-2</v>
      </c>
      <c r="G47" s="32">
        <v>14</v>
      </c>
      <c r="H47" s="41">
        <f t="shared" si="4"/>
        <v>0.93333333333333335</v>
      </c>
      <c r="I47" s="32">
        <f t="shared" si="2"/>
        <v>15</v>
      </c>
      <c r="J47" s="19"/>
    </row>
    <row r="48" spans="1:10" ht="19.5" customHeight="1">
      <c r="A48" s="6"/>
      <c r="B48" s="16"/>
      <c r="C48" s="63"/>
      <c r="D48" s="32" t="s">
        <v>70</v>
      </c>
      <c r="E48" s="32">
        <v>13</v>
      </c>
      <c r="F48" s="41">
        <f t="shared" si="3"/>
        <v>0.27659574468085107</v>
      </c>
      <c r="G48" s="32">
        <v>34</v>
      </c>
      <c r="H48" s="41">
        <f t="shared" si="4"/>
        <v>0.72340425531914898</v>
      </c>
      <c r="I48" s="32">
        <f t="shared" si="2"/>
        <v>47</v>
      </c>
      <c r="J48" s="19"/>
    </row>
    <row r="49" spans="1:10" ht="19.5" customHeight="1">
      <c r="A49" s="6"/>
      <c r="B49" s="16"/>
      <c r="C49" s="63"/>
      <c r="D49" s="32" t="s">
        <v>17</v>
      </c>
      <c r="E49" s="32">
        <v>16</v>
      </c>
      <c r="F49" s="41">
        <f t="shared" si="3"/>
        <v>0.45714285714285713</v>
      </c>
      <c r="G49" s="32">
        <v>19</v>
      </c>
      <c r="H49" s="41">
        <f t="shared" si="4"/>
        <v>0.54285714285714282</v>
      </c>
      <c r="I49" s="32">
        <f t="shared" si="2"/>
        <v>35</v>
      </c>
      <c r="J49" s="19"/>
    </row>
    <row r="50" spans="1:10" ht="19.5" customHeight="1">
      <c r="A50" s="6"/>
      <c r="B50" s="16"/>
      <c r="C50" s="63"/>
      <c r="D50" s="32" t="s">
        <v>35</v>
      </c>
      <c r="E50" s="32">
        <v>18</v>
      </c>
      <c r="F50" s="41">
        <f t="shared" si="3"/>
        <v>0.58064516129032262</v>
      </c>
      <c r="G50" s="32">
        <v>13</v>
      </c>
      <c r="H50" s="41">
        <f t="shared" si="4"/>
        <v>0.41935483870967744</v>
      </c>
      <c r="I50" s="32">
        <f t="shared" si="2"/>
        <v>31</v>
      </c>
      <c r="J50" s="19"/>
    </row>
    <row r="51" spans="1:10" ht="19.5" customHeight="1">
      <c r="A51" s="6"/>
      <c r="B51" s="16"/>
      <c r="C51" s="64"/>
      <c r="D51" s="32" t="s">
        <v>73</v>
      </c>
      <c r="E51" s="32">
        <v>3</v>
      </c>
      <c r="F51" s="41">
        <f t="shared" si="3"/>
        <v>0.27272727272727271</v>
      </c>
      <c r="G51" s="32">
        <v>8</v>
      </c>
      <c r="H51" s="41">
        <f t="shared" si="4"/>
        <v>0.72727272727272729</v>
      </c>
      <c r="I51" s="32">
        <f t="shared" si="2"/>
        <v>11</v>
      </c>
      <c r="J51" s="19"/>
    </row>
    <row r="52" spans="1:10" ht="44.25" customHeight="1">
      <c r="A52" s="6"/>
      <c r="B52" s="16"/>
      <c r="C52" s="28" t="s">
        <v>51</v>
      </c>
      <c r="D52" s="29" t="s">
        <v>71</v>
      </c>
      <c r="E52" s="29">
        <v>143</v>
      </c>
      <c r="F52" s="40">
        <f t="shared" si="3"/>
        <v>0.95973154362416102</v>
      </c>
      <c r="G52" s="29">
        <v>6</v>
      </c>
      <c r="H52" s="40">
        <f t="shared" si="4"/>
        <v>4.0268456375838924E-2</v>
      </c>
      <c r="I52" s="26">
        <f t="shared" si="2"/>
        <v>149</v>
      </c>
      <c r="J52" s="19"/>
    </row>
    <row r="53" spans="1:10" ht="19.5" customHeight="1">
      <c r="A53" s="6"/>
      <c r="B53" s="16"/>
      <c r="C53" s="61" t="s">
        <v>52</v>
      </c>
      <c r="D53" s="32" t="s">
        <v>43</v>
      </c>
      <c r="E53" s="32">
        <v>21</v>
      </c>
      <c r="F53" s="41">
        <f t="shared" si="3"/>
        <v>0.6</v>
      </c>
      <c r="G53" s="32">
        <v>14</v>
      </c>
      <c r="H53" s="41">
        <f t="shared" si="4"/>
        <v>0.4</v>
      </c>
      <c r="I53" s="32">
        <f t="shared" si="2"/>
        <v>35</v>
      </c>
      <c r="J53" s="19"/>
    </row>
    <row r="54" spans="1:10" ht="19.5" customHeight="1">
      <c r="A54" s="6"/>
      <c r="B54" s="16"/>
      <c r="C54" s="61"/>
      <c r="D54" s="32" t="s">
        <v>53</v>
      </c>
      <c r="E54" s="32">
        <v>16</v>
      </c>
      <c r="F54" s="41">
        <f t="shared" si="3"/>
        <v>0.64</v>
      </c>
      <c r="G54" s="32">
        <v>9</v>
      </c>
      <c r="H54" s="41">
        <f t="shared" si="4"/>
        <v>0.36</v>
      </c>
      <c r="I54" s="33">
        <f t="shared" si="2"/>
        <v>25</v>
      </c>
      <c r="J54" s="19"/>
    </row>
    <row r="55" spans="1:10" ht="19.5" customHeight="1">
      <c r="A55" s="6"/>
      <c r="B55" s="16"/>
      <c r="C55" s="61"/>
      <c r="D55" s="32" t="s">
        <v>44</v>
      </c>
      <c r="E55" s="32">
        <v>56</v>
      </c>
      <c r="F55" s="41">
        <f t="shared" ref="F55" si="5">E55/I55</f>
        <v>0.60869565217391308</v>
      </c>
      <c r="G55" s="32">
        <v>36</v>
      </c>
      <c r="H55" s="41">
        <f t="shared" si="4"/>
        <v>0.39130434782608697</v>
      </c>
      <c r="I55" s="33">
        <f t="shared" si="2"/>
        <v>92</v>
      </c>
      <c r="J55" s="19"/>
    </row>
    <row r="56" spans="1:10" ht="19.5" customHeight="1">
      <c r="A56" s="7"/>
      <c r="B56" s="16"/>
      <c r="C56" s="57" t="s">
        <v>18</v>
      </c>
      <c r="D56" s="29" t="s">
        <v>23</v>
      </c>
      <c r="E56" s="29">
        <v>3</v>
      </c>
      <c r="F56" s="40">
        <f t="shared" si="3"/>
        <v>8.8235294117647065E-2</v>
      </c>
      <c r="G56" s="29">
        <v>31</v>
      </c>
      <c r="H56" s="40">
        <f t="shared" si="4"/>
        <v>0.91176470588235292</v>
      </c>
      <c r="I56" s="26">
        <f t="shared" si="2"/>
        <v>34</v>
      </c>
      <c r="J56" s="19"/>
    </row>
    <row r="57" spans="1:10" ht="19.5" customHeight="1">
      <c r="A57" s="8"/>
      <c r="B57" s="20"/>
      <c r="C57" s="57"/>
      <c r="D57" s="29" t="s">
        <v>24</v>
      </c>
      <c r="E57" s="29">
        <v>4</v>
      </c>
      <c r="F57" s="40">
        <f t="shared" si="3"/>
        <v>0.12121212121212122</v>
      </c>
      <c r="G57" s="29">
        <v>29</v>
      </c>
      <c r="H57" s="40">
        <f t="shared" si="4"/>
        <v>0.87878787878787878</v>
      </c>
      <c r="I57" s="26">
        <f t="shared" si="2"/>
        <v>33</v>
      </c>
      <c r="J57" s="21"/>
    </row>
    <row r="58" spans="1:10" ht="19.5" customHeight="1">
      <c r="A58" s="8"/>
      <c r="B58" s="20"/>
      <c r="C58" s="57"/>
      <c r="D58" s="29" t="s">
        <v>22</v>
      </c>
      <c r="E58" s="29">
        <v>3</v>
      </c>
      <c r="F58" s="40">
        <f t="shared" si="3"/>
        <v>4.5454545454545456E-2</v>
      </c>
      <c r="G58" s="29">
        <v>63</v>
      </c>
      <c r="H58" s="40">
        <f t="shared" si="4"/>
        <v>0.95454545454545459</v>
      </c>
      <c r="I58" s="26">
        <f t="shared" si="2"/>
        <v>66</v>
      </c>
      <c r="J58" s="21"/>
    </row>
    <row r="59" spans="1:10" ht="19.5" customHeight="1">
      <c r="A59" s="8"/>
      <c r="B59" s="20"/>
      <c r="C59" s="57"/>
      <c r="D59" s="29" t="s">
        <v>20</v>
      </c>
      <c r="E59" s="29">
        <v>6</v>
      </c>
      <c r="F59" s="40">
        <f t="shared" si="3"/>
        <v>0.27272727272727271</v>
      </c>
      <c r="G59" s="29">
        <v>16</v>
      </c>
      <c r="H59" s="40">
        <f t="shared" si="4"/>
        <v>0.72727272727272729</v>
      </c>
      <c r="I59" s="26">
        <f t="shared" si="2"/>
        <v>22</v>
      </c>
      <c r="J59" s="21"/>
    </row>
    <row r="60" spans="1:10" ht="19.5" customHeight="1">
      <c r="A60" s="8"/>
      <c r="B60" s="20"/>
      <c r="C60" s="57"/>
      <c r="D60" s="29" t="s">
        <v>81</v>
      </c>
      <c r="E60" s="29">
        <v>6</v>
      </c>
      <c r="F60" s="40">
        <f t="shared" si="3"/>
        <v>0.14634146341463414</v>
      </c>
      <c r="G60" s="29">
        <v>35</v>
      </c>
      <c r="H60" s="40">
        <f t="shared" si="4"/>
        <v>0.85365853658536583</v>
      </c>
      <c r="I60" s="26">
        <f t="shared" si="2"/>
        <v>41</v>
      </c>
      <c r="J60" s="21"/>
    </row>
    <row r="61" spans="1:10" ht="19.5" customHeight="1">
      <c r="A61" s="8"/>
      <c r="B61" s="20"/>
      <c r="C61" s="57"/>
      <c r="D61" s="26" t="s">
        <v>82</v>
      </c>
      <c r="E61" s="26">
        <v>2</v>
      </c>
      <c r="F61" s="40">
        <f t="shared" si="3"/>
        <v>0.22222222222222221</v>
      </c>
      <c r="G61" s="26">
        <v>7</v>
      </c>
      <c r="H61" s="40">
        <f t="shared" si="4"/>
        <v>0.77777777777777779</v>
      </c>
      <c r="I61" s="26">
        <f t="shared" si="2"/>
        <v>9</v>
      </c>
      <c r="J61" s="21"/>
    </row>
    <row r="62" spans="1:10" ht="19.5" customHeight="1">
      <c r="A62" s="8"/>
      <c r="B62" s="20"/>
      <c r="C62" s="57"/>
      <c r="D62" s="29" t="s">
        <v>19</v>
      </c>
      <c r="E62" s="29">
        <v>6</v>
      </c>
      <c r="F62" s="40">
        <f t="shared" si="3"/>
        <v>0.15384615384615385</v>
      </c>
      <c r="G62" s="29">
        <v>33</v>
      </c>
      <c r="H62" s="40">
        <f t="shared" si="4"/>
        <v>0.84615384615384615</v>
      </c>
      <c r="I62" s="26">
        <f t="shared" si="2"/>
        <v>39</v>
      </c>
      <c r="J62" s="21"/>
    </row>
    <row r="63" spans="1:10" ht="19.5" customHeight="1">
      <c r="A63" s="8"/>
      <c r="B63" s="20"/>
      <c r="C63" s="57"/>
      <c r="D63" s="29" t="s">
        <v>21</v>
      </c>
      <c r="E63" s="29">
        <v>6</v>
      </c>
      <c r="F63" s="40">
        <f t="shared" si="3"/>
        <v>0.15384615384615385</v>
      </c>
      <c r="G63" s="29">
        <v>33</v>
      </c>
      <c r="H63" s="40">
        <f t="shared" si="4"/>
        <v>0.84615384615384615</v>
      </c>
      <c r="I63" s="26">
        <f t="shared" si="2"/>
        <v>39</v>
      </c>
      <c r="J63" s="21"/>
    </row>
    <row r="64" spans="1:10" ht="19.5" customHeight="1">
      <c r="A64" s="8"/>
      <c r="B64" s="20"/>
      <c r="C64" s="57"/>
      <c r="D64" s="29" t="s">
        <v>83</v>
      </c>
      <c r="E64" s="29">
        <v>28</v>
      </c>
      <c r="F64" s="40">
        <f t="shared" si="3"/>
        <v>0.24561403508771928</v>
      </c>
      <c r="G64" s="29">
        <v>86</v>
      </c>
      <c r="H64" s="40">
        <f t="shared" si="4"/>
        <v>0.75438596491228072</v>
      </c>
      <c r="I64" s="26">
        <f t="shared" si="2"/>
        <v>114</v>
      </c>
      <c r="J64" s="21"/>
    </row>
    <row r="65" spans="1:10" ht="25.5">
      <c r="A65" s="8"/>
      <c r="B65" s="20"/>
      <c r="C65" s="43" t="s">
        <v>74</v>
      </c>
      <c r="D65" s="44" t="s">
        <v>75</v>
      </c>
      <c r="E65" s="44">
        <v>66</v>
      </c>
      <c r="F65" s="41">
        <f t="shared" si="3"/>
        <v>0.34554973821989526</v>
      </c>
      <c r="G65" s="44">
        <v>125</v>
      </c>
      <c r="H65" s="41">
        <f t="shared" si="4"/>
        <v>0.65445026178010468</v>
      </c>
      <c r="I65" s="30">
        <f t="shared" si="2"/>
        <v>191</v>
      </c>
      <c r="J65" s="21"/>
    </row>
    <row r="66" spans="1:10" ht="19.5" customHeight="1">
      <c r="A66" s="8"/>
      <c r="B66" s="20"/>
      <c r="C66" s="35" t="s">
        <v>54</v>
      </c>
      <c r="D66" s="35"/>
      <c r="E66" s="36">
        <f>SUM(E7:E65)</f>
        <v>1185</v>
      </c>
      <c r="F66" s="42">
        <f>E66/I66</f>
        <v>0.42702702702702705</v>
      </c>
      <c r="G66" s="36">
        <f>SUM(G7:G65)</f>
        <v>1590</v>
      </c>
      <c r="H66" s="42">
        <f>G66/I66</f>
        <v>0.572972972972973</v>
      </c>
      <c r="I66" s="36">
        <f>SUM(I7:I65)</f>
        <v>2775</v>
      </c>
      <c r="J66" s="21"/>
    </row>
    <row r="67" spans="1:10" ht="15.75" customHeight="1">
      <c r="A67" s="8"/>
      <c r="B67" s="37"/>
      <c r="C67" s="52" t="s">
        <v>65</v>
      </c>
      <c r="D67" s="53"/>
      <c r="E67" s="53"/>
      <c r="F67" s="53"/>
      <c r="G67" s="53"/>
      <c r="H67" s="53"/>
      <c r="I67" s="54"/>
      <c r="J67" s="38"/>
    </row>
    <row r="68" spans="1:10" ht="12" customHeight="1">
      <c r="A68" s="8"/>
      <c r="B68" s="37"/>
      <c r="C68" s="49" t="s">
        <v>72</v>
      </c>
      <c r="D68" s="50"/>
      <c r="E68" s="50"/>
      <c r="F68" s="50"/>
      <c r="G68" s="50"/>
      <c r="H68" s="50"/>
      <c r="I68" s="51"/>
      <c r="J68" s="38"/>
    </row>
    <row r="69" spans="1:10" ht="12" customHeight="1">
      <c r="A69" s="8"/>
      <c r="B69" s="37"/>
      <c r="C69" s="49" t="s">
        <v>64</v>
      </c>
      <c r="D69" s="50"/>
      <c r="E69" s="50"/>
      <c r="F69" s="50"/>
      <c r="G69" s="50"/>
      <c r="H69" s="50"/>
      <c r="I69" s="51"/>
      <c r="J69" s="38"/>
    </row>
    <row r="70" spans="1:10" ht="11.25" customHeight="1">
      <c r="A70" s="8"/>
      <c r="B70" s="37"/>
      <c r="C70" s="46" t="s">
        <v>84</v>
      </c>
      <c r="D70" s="47"/>
      <c r="E70" s="47"/>
      <c r="F70" s="47"/>
      <c r="G70" s="47"/>
      <c r="H70" s="47"/>
      <c r="I70" s="48"/>
      <c r="J70" s="38"/>
    </row>
    <row r="71" spans="1:10" s="8" customFormat="1" ht="3" customHeight="1">
      <c r="B71" s="22"/>
      <c r="C71" s="23"/>
      <c r="D71" s="23"/>
      <c r="E71" s="23"/>
      <c r="F71" s="23"/>
      <c r="G71" s="23"/>
      <c r="H71" s="23"/>
      <c r="I71" s="23"/>
      <c r="J71" s="24"/>
    </row>
    <row r="72" spans="1:10" ht="6" customHeight="1">
      <c r="C72" s="9"/>
    </row>
    <row r="73" spans="1:10">
      <c r="C73" s="10" t="s">
        <v>76</v>
      </c>
    </row>
  </sheetData>
  <mergeCells count="13">
    <mergeCell ref="C70:I70"/>
    <mergeCell ref="C68:I68"/>
    <mergeCell ref="C67:I67"/>
    <mergeCell ref="C1:D1"/>
    <mergeCell ref="C2:D2"/>
    <mergeCell ref="C56:C64"/>
    <mergeCell ref="C7:C14"/>
    <mergeCell ref="C15:C23"/>
    <mergeCell ref="C25:C34"/>
    <mergeCell ref="C35:C39"/>
    <mergeCell ref="C53:C55"/>
    <mergeCell ref="C40:C51"/>
    <mergeCell ref="C69:I69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1341</vt:lpstr>
      <vt:lpstr>'1341'!_1Àrea_d_impressió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2010-07-29T15:10:50Z</cp:lastPrinted>
  <dcterms:created xsi:type="dcterms:W3CDTF">2007-06-26T14:30:44Z</dcterms:created>
  <dcterms:modified xsi:type="dcterms:W3CDTF">2010-09-27T15:30:54Z</dcterms:modified>
</cp:coreProperties>
</file>