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5940" windowWidth="19080" windowHeight="6150"/>
  </bookViews>
  <sheets>
    <sheet name="1.3.2.6" sheetId="1" r:id="rId1"/>
  </sheets>
  <externalReferences>
    <externalReference r:id="rId2"/>
    <externalReference r:id="rId3"/>
    <externalReference r:id="rId4"/>
  </externalReferences>
  <definedNames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Área_de_extracción2">#REF!</definedName>
    <definedName name="_xlnm.Database">#REF!</definedName>
    <definedName name="_xlnm.Extract">[3]Índex!#REF!</definedName>
  </definedNames>
  <calcPr calcId="125725"/>
</workbook>
</file>

<file path=xl/calcChain.xml><?xml version="1.0" encoding="utf-8"?>
<calcChain xmlns="http://schemas.openxmlformats.org/spreadsheetml/2006/main">
  <c r="W51" i="1"/>
  <c r="V51"/>
  <c r="U51"/>
  <c r="T51"/>
  <c r="S51"/>
  <c r="Q51"/>
  <c r="P51"/>
  <c r="O51"/>
  <c r="M51"/>
  <c r="L51"/>
  <c r="K51"/>
  <c r="J51"/>
  <c r="I51"/>
  <c r="H51"/>
  <c r="G51"/>
  <c r="F51"/>
  <c r="E51"/>
  <c r="D51"/>
  <c r="X50"/>
  <c r="R50"/>
  <c r="Y50" s="1"/>
  <c r="N50"/>
  <c r="X49"/>
  <c r="R49"/>
  <c r="Y49" s="1"/>
  <c r="N49"/>
  <c r="X48"/>
  <c r="R48"/>
  <c r="Y48" s="1"/>
  <c r="N48"/>
  <c r="X47"/>
  <c r="R47"/>
  <c r="Y47" s="1"/>
  <c r="N47"/>
  <c r="X46"/>
  <c r="R46"/>
  <c r="Y46" s="1"/>
  <c r="N46"/>
  <c r="X45"/>
  <c r="R45"/>
  <c r="Y45" s="1"/>
  <c r="N45"/>
  <c r="X44"/>
  <c r="R44"/>
  <c r="Y44" s="1"/>
  <c r="N44"/>
  <c r="X43"/>
  <c r="R43"/>
  <c r="Y43" s="1"/>
  <c r="N43"/>
  <c r="X42"/>
  <c r="R42"/>
  <c r="Y42" s="1"/>
  <c r="N42"/>
  <c r="X41"/>
  <c r="R41"/>
  <c r="Y41" s="1"/>
  <c r="N41"/>
  <c r="X40"/>
  <c r="R40"/>
  <c r="Y40" s="1"/>
  <c r="N40"/>
  <c r="X39"/>
  <c r="R39"/>
  <c r="Y39" s="1"/>
  <c r="N39"/>
  <c r="X38"/>
  <c r="R38"/>
  <c r="Y38" s="1"/>
  <c r="N38"/>
  <c r="X37"/>
  <c r="R37"/>
  <c r="Y37" s="1"/>
  <c r="N37"/>
  <c r="X36"/>
  <c r="R36"/>
  <c r="Y36" s="1"/>
  <c r="N36"/>
  <c r="X35"/>
  <c r="R35"/>
  <c r="Y35" s="1"/>
  <c r="N35"/>
  <c r="X34"/>
  <c r="R34"/>
  <c r="Y34" s="1"/>
  <c r="N34"/>
  <c r="X33"/>
  <c r="R33"/>
  <c r="Y33" s="1"/>
  <c r="N33"/>
  <c r="X32"/>
  <c r="R32"/>
  <c r="Y32" s="1"/>
  <c r="N32"/>
  <c r="X31"/>
  <c r="R31"/>
  <c r="Y31" s="1"/>
  <c r="N31"/>
  <c r="X30"/>
  <c r="R30"/>
  <c r="Y30" s="1"/>
  <c r="N30"/>
  <c r="X29"/>
  <c r="R29"/>
  <c r="Y29" s="1"/>
  <c r="N29"/>
  <c r="X28"/>
  <c r="R28"/>
  <c r="Y28" s="1"/>
  <c r="N28"/>
  <c r="X27"/>
  <c r="R27"/>
  <c r="Y27" s="1"/>
  <c r="N27"/>
  <c r="X26"/>
  <c r="R26"/>
  <c r="Y26" s="1"/>
  <c r="N26"/>
  <c r="X25"/>
  <c r="R25"/>
  <c r="Y25" s="1"/>
  <c r="N25"/>
  <c r="X24"/>
  <c r="R24"/>
  <c r="Y24" s="1"/>
  <c r="N24"/>
  <c r="X23"/>
  <c r="R23"/>
  <c r="Y23" s="1"/>
  <c r="N23"/>
  <c r="X22"/>
  <c r="R22"/>
  <c r="Y22" s="1"/>
  <c r="N22"/>
  <c r="X21"/>
  <c r="R21"/>
  <c r="Y21" s="1"/>
  <c r="N21"/>
  <c r="X20"/>
  <c r="R20"/>
  <c r="Y20" s="1"/>
  <c r="N20"/>
  <c r="X19"/>
  <c r="R19"/>
  <c r="Y19" s="1"/>
  <c r="N19"/>
  <c r="X18"/>
  <c r="R18"/>
  <c r="Y18" s="1"/>
  <c r="N18"/>
  <c r="X17"/>
  <c r="R17"/>
  <c r="Y17" s="1"/>
  <c r="N17"/>
  <c r="X16"/>
  <c r="R16"/>
  <c r="Y16" s="1"/>
  <c r="N16"/>
  <c r="X15"/>
  <c r="R15"/>
  <c r="Y15" s="1"/>
  <c r="N15"/>
  <c r="Y14"/>
  <c r="X14"/>
  <c r="R14"/>
  <c r="N14"/>
  <c r="X13"/>
  <c r="R13"/>
  <c r="Y13" s="1"/>
  <c r="N13"/>
  <c r="X12"/>
  <c r="R12"/>
  <c r="Y12" s="1"/>
  <c r="N12"/>
  <c r="X11"/>
  <c r="R11"/>
  <c r="Y11" s="1"/>
  <c r="N11"/>
  <c r="X10"/>
  <c r="X51" s="1"/>
  <c r="R10"/>
  <c r="R51" s="1"/>
  <c r="N10"/>
  <c r="N51" s="1"/>
  <c r="Y10" l="1"/>
  <c r="Y51" s="1"/>
  <c r="Z24" s="1"/>
  <c r="Z11" l="1"/>
  <c r="Z32"/>
  <c r="Z48"/>
  <c r="Z16"/>
  <c r="Z40"/>
  <c r="Z17"/>
  <c r="Z14"/>
  <c r="Z33"/>
  <c r="Z30"/>
  <c r="Z25"/>
  <c r="Z49"/>
  <c r="Z39"/>
  <c r="Z41"/>
  <c r="Z23"/>
  <c r="Z10"/>
  <c r="Z26"/>
  <c r="Z38"/>
  <c r="Z46"/>
  <c r="Z19"/>
  <c r="Z35"/>
  <c r="Z44"/>
  <c r="Z36"/>
  <c r="Z28"/>
  <c r="Z20"/>
  <c r="Z12"/>
  <c r="Z22"/>
  <c r="Z13"/>
  <c r="Z21"/>
  <c r="Z29"/>
  <c r="Z37"/>
  <c r="Z45"/>
  <c r="Z15"/>
  <c r="Z31"/>
  <c r="Z47"/>
  <c r="Z18"/>
  <c r="Z34"/>
  <c r="Z42"/>
  <c r="Z50"/>
  <c r="Z27"/>
  <c r="Z43"/>
</calcChain>
</file>

<file path=xl/sharedStrings.xml><?xml version="1.0" encoding="utf-8"?>
<sst xmlns="http://schemas.openxmlformats.org/spreadsheetml/2006/main" count="78" uniqueCount="74">
  <si>
    <t>TOTAL CATALUNYA</t>
  </si>
  <si>
    <t>Vallès Oriental</t>
  </si>
  <si>
    <t>Vallès Occidental</t>
  </si>
  <si>
    <t>Vall d'Aran</t>
  </si>
  <si>
    <t>Urgell</t>
  </si>
  <si>
    <t>Terra Alta</t>
  </si>
  <si>
    <t>Tarragonès</t>
  </si>
  <si>
    <t>Solsonès</t>
  </si>
  <si>
    <t>Selva</t>
  </si>
  <si>
    <t>Segrià</t>
  </si>
  <si>
    <t>Segarra</t>
  </si>
  <si>
    <t>Ripollès</t>
  </si>
  <si>
    <t>Ribera d'Ebre</t>
  </si>
  <si>
    <t>Priorat</t>
  </si>
  <si>
    <t>Pla d'Urgell</t>
  </si>
  <si>
    <t>Pla de l'Estany</t>
  </si>
  <si>
    <t>Pallars Subirà</t>
  </si>
  <si>
    <t>Pallars Jussà</t>
  </si>
  <si>
    <t>Osona</t>
  </si>
  <si>
    <t>Noguera</t>
  </si>
  <si>
    <t>Montsià</t>
  </si>
  <si>
    <t>Maresme</t>
  </si>
  <si>
    <t>Gironès</t>
  </si>
  <si>
    <t>Garrotxa</t>
  </si>
  <si>
    <t>Garrigues</t>
  </si>
  <si>
    <t>Garraf</t>
  </si>
  <si>
    <t>Conca de Barberà</t>
  </si>
  <si>
    <t>Cerdanya</t>
  </si>
  <si>
    <t>Berguedà</t>
  </si>
  <si>
    <t>Barcelonès</t>
  </si>
  <si>
    <t>Baix Penedès</t>
  </si>
  <si>
    <t>Baix Llobregat</t>
  </si>
  <si>
    <t>Baix Empordà</t>
  </si>
  <si>
    <t>Baix Ebre</t>
  </si>
  <si>
    <t>Baix Camp</t>
  </si>
  <si>
    <t>Bages</t>
  </si>
  <si>
    <t>Anoia</t>
  </si>
  <si>
    <t>Alta Ribagorça</t>
  </si>
  <si>
    <t>Alt Urgell</t>
  </si>
  <si>
    <t>Alt Penedès</t>
  </si>
  <si>
    <t>Alt Empordà</t>
  </si>
  <si>
    <t>Alt Camp</t>
  </si>
  <si>
    <t>Total</t>
  </si>
  <si>
    <t>390 ESAB</t>
  </si>
  <si>
    <t>300 
EPSC</t>
  </si>
  <si>
    <t>290 ETSAV</t>
  </si>
  <si>
    <t>330 
EPSEM</t>
  </si>
  <si>
    <t>340 EPSEVG</t>
  </si>
  <si>
    <t>370 EUOOT</t>
  </si>
  <si>
    <t>320 EUETIT</t>
  </si>
  <si>
    <t>220 ETSEIAT</t>
  </si>
  <si>
    <t>162 CFIS</t>
  </si>
  <si>
    <t>310 EPSEB</t>
  </si>
  <si>
    <t>280 FNB</t>
  </si>
  <si>
    <t>270 
FIB</t>
  </si>
  <si>
    <t>250 ETSECCPB</t>
  </si>
  <si>
    <t>240 ETSEIB</t>
  </si>
  <si>
    <t>230 ETSETB</t>
  </si>
  <si>
    <t>210 ETSAB</t>
  </si>
  <si>
    <t>200 FME</t>
  </si>
  <si>
    <t>Vallès</t>
  </si>
  <si>
    <t>Manresa</t>
  </si>
  <si>
    <t>Vilanova</t>
  </si>
  <si>
    <t>Terrassa</t>
  </si>
  <si>
    <t>Barcelona</t>
  </si>
  <si>
    <t>% vs Total</t>
  </si>
  <si>
    <t>Campus</t>
  </si>
  <si>
    <t>Comarca</t>
  </si>
  <si>
    <r>
      <t>(1)</t>
    </r>
    <r>
      <rPr>
        <sz val="8"/>
        <color rgb="FF003366"/>
        <rFont val="Arial"/>
        <family val="2"/>
      </rPr>
      <t xml:space="preserve"> Estudiants amb residència familiar a Catalunya</t>
    </r>
  </si>
  <si>
    <r>
      <t>(2)</t>
    </r>
    <r>
      <rPr>
        <sz val="8"/>
        <color rgb="FF003366"/>
        <rFont val="Arial"/>
        <family val="2"/>
      </rPr>
      <t xml:space="preserve"> Centre Adscrit a  la UPC.</t>
    </r>
  </si>
  <si>
    <r>
      <t xml:space="preserve">820 EUETIB </t>
    </r>
    <r>
      <rPr>
        <b/>
        <vertAlign val="superscript"/>
        <sz val="10"/>
        <color theme="0"/>
        <rFont val="Arial"/>
        <family val="2"/>
      </rPr>
      <t>(2)</t>
    </r>
  </si>
  <si>
    <t>Dades a juliol de 2010</t>
  </si>
  <si>
    <t>1.3.2 Estudiantat matriculat de 1r i 2n cicles i graus</t>
  </si>
  <si>
    <r>
      <t>1.3.2.7 DISTRIBUCIÓ DE L'ESTUDIANTAT CATALÀ PER COMARQUES I CAMPUS</t>
    </r>
    <r>
      <rPr>
        <b/>
        <vertAlign val="superscript"/>
        <sz val="10"/>
        <color rgb="FF003366"/>
        <rFont val="Arial"/>
        <family val="2"/>
      </rPr>
      <t xml:space="preserve"> (1)</t>
    </r>
    <r>
      <rPr>
        <b/>
        <sz val="10"/>
        <color rgb="FF003366"/>
        <rFont val="Arial"/>
        <family val="2"/>
      </rPr>
      <t>. CENTRES PROPIS</t>
    </r>
  </si>
</sst>
</file>

<file path=xl/styles.xml><?xml version="1.0" encoding="utf-8"?>
<styleSheet xmlns="http://schemas.openxmlformats.org/spreadsheetml/2006/main">
  <numFmts count="3">
    <numFmt numFmtId="164" formatCode="_(#,##0_);_(\(#,##0\);_(&quot;-&quot;_);_(@_)"/>
    <numFmt numFmtId="165" formatCode="0.0%"/>
    <numFmt numFmtId="166" formatCode="_-* #,##0\ _P_t_s_-;\-* #,##0\ _P_t_s_-;_-* &quot;-&quot;\ _P_t_s_-;_-@_-"/>
  </numFmts>
  <fonts count="16">
    <font>
      <sz val="10"/>
      <name val="Arial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3" fontId="4" fillId="3" borderId="0" applyNumberFormat="0">
      <alignment vertical="center"/>
    </xf>
    <xf numFmtId="0" fontId="3" fillId="3" borderId="5" applyNumberFormat="0" applyFont="0" applyFill="0" applyAlignment="0" applyProtection="0"/>
    <xf numFmtId="3" fontId="4" fillId="5" borderId="6" applyNumberFormat="0">
      <alignment vertical="center"/>
    </xf>
    <xf numFmtId="3" fontId="4" fillId="7" borderId="6" applyNumberFormat="0">
      <alignment vertical="center"/>
    </xf>
    <xf numFmtId="0" fontId="6" fillId="8" borderId="6">
      <alignment horizontal="center" vertical="center" wrapText="1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0" fontId="7" fillId="0" borderId="13" applyNumberFormat="0" applyFont="0" applyFill="0" applyAlignment="0" applyProtection="0">
      <alignment horizontal="center" vertical="top" wrapText="1"/>
    </xf>
    <xf numFmtId="0" fontId="8" fillId="0" borderId="1" applyNumberFormat="0" applyFont="0" applyFill="0" applyAlignment="0" applyProtection="0"/>
    <xf numFmtId="0" fontId="8" fillId="0" borderId="7" applyNumberFormat="0" applyFont="0" applyFill="0" applyAlignment="0" applyProtection="0"/>
    <xf numFmtId="0" fontId="8" fillId="0" borderId="3" applyNumberFormat="0" applyFont="0" applyFill="0" applyAlignment="0" applyProtection="0"/>
    <xf numFmtId="4" fontId="6" fillId="8" borderId="6">
      <alignment horizontal="left" vertical="center"/>
    </xf>
    <xf numFmtId="0" fontId="5" fillId="8" borderId="6">
      <alignment horizontal="left"/>
    </xf>
    <xf numFmtId="0" fontId="5" fillId="3" borderId="6">
      <alignment horizontal="left"/>
    </xf>
    <xf numFmtId="0" fontId="5" fillId="6" borderId="6">
      <alignment horizontal="left"/>
    </xf>
    <xf numFmtId="0" fontId="5" fillId="4" borderId="6">
      <alignment horizontal="left" vertical="center"/>
    </xf>
    <xf numFmtId="0" fontId="2" fillId="2" borderId="0">
      <alignment horizontal="left" vertical="center"/>
    </xf>
    <xf numFmtId="4" fontId="4" fillId="3" borderId="6" applyNumberFormat="0">
      <alignment vertical="center"/>
    </xf>
    <xf numFmtId="4" fontId="4" fillId="6" borderId="6" applyNumberFormat="0">
      <alignment vertical="center"/>
    </xf>
    <xf numFmtId="0" fontId="4" fillId="9" borderId="6">
      <alignment horizontal="left" vertical="center"/>
    </xf>
    <xf numFmtId="0" fontId="6" fillId="10" borderId="6">
      <alignment horizontal="center" vertical="center"/>
    </xf>
    <xf numFmtId="4" fontId="5" fillId="6" borderId="6" applyNumberFormat="0">
      <alignment vertical="center"/>
    </xf>
    <xf numFmtId="0" fontId="6" fillId="8" borderId="6">
      <alignment horizontal="center" vertical="center"/>
    </xf>
    <xf numFmtId="4" fontId="5" fillId="4" borderId="6" applyNumberFormat="0">
      <alignment vertical="center"/>
    </xf>
    <xf numFmtId="4" fontId="5" fillId="8" borderId="6" applyNumberFormat="0">
      <alignment vertical="center"/>
    </xf>
    <xf numFmtId="166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43">
    <xf numFmtId="0" fontId="0" fillId="0" borderId="0" xfId="0"/>
    <xf numFmtId="0" fontId="9" fillId="0" borderId="0" xfId="0" applyFont="1" applyFill="1"/>
    <xf numFmtId="0" fontId="9" fillId="2" borderId="0" xfId="0" applyFont="1" applyFill="1"/>
    <xf numFmtId="0" fontId="10" fillId="9" borderId="10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0" fillId="2" borderId="0" xfId="0" applyFont="1" applyFill="1"/>
    <xf numFmtId="10" fontId="9" fillId="2" borderId="0" xfId="0" applyNumberFormat="1" applyFont="1" applyFill="1"/>
    <xf numFmtId="0" fontId="13" fillId="2" borderId="0" xfId="0" applyFont="1" applyFill="1"/>
    <xf numFmtId="164" fontId="9" fillId="2" borderId="0" xfId="0" applyNumberFormat="1" applyFont="1" applyFill="1"/>
    <xf numFmtId="0" fontId="9" fillId="2" borderId="14" xfId="13" applyFont="1" applyFill="1" applyBorder="1" applyAlignment="1"/>
    <xf numFmtId="0" fontId="9" fillId="2" borderId="15" xfId="12" applyFont="1" applyFill="1" applyBorder="1"/>
    <xf numFmtId="0" fontId="9" fillId="2" borderId="16" xfId="11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4" fillId="11" borderId="18" xfId="8" applyNumberFormat="1" applyFont="1" applyFill="1" applyBorder="1">
      <alignment vertical="center"/>
    </xf>
    <xf numFmtId="164" fontId="9" fillId="14" borderId="18" xfId="8" applyNumberFormat="1" applyFont="1" applyFill="1" applyBorder="1">
      <alignment vertical="center"/>
    </xf>
    <xf numFmtId="164" fontId="14" fillId="13" borderId="18" xfId="8" applyNumberFormat="1" applyFont="1" applyFill="1" applyBorder="1">
      <alignment vertical="center"/>
    </xf>
    <xf numFmtId="164" fontId="14" fillId="11" borderId="18" xfId="8" applyNumberFormat="1" applyFont="1" applyFill="1" applyBorder="1">
      <alignment vertical="center"/>
    </xf>
    <xf numFmtId="165" fontId="14" fillId="13" borderId="18" xfId="1" applyNumberFormat="1" applyFont="1" applyFill="1" applyBorder="1" applyAlignment="1">
      <alignment vertical="center"/>
    </xf>
    <xf numFmtId="0" fontId="14" fillId="11" borderId="18" xfId="9" applyNumberFormat="1" applyFont="1" applyFill="1" applyBorder="1">
      <alignment vertical="center"/>
    </xf>
    <xf numFmtId="164" fontId="9" fillId="15" borderId="18" xfId="9" applyNumberFormat="1" applyFont="1" applyFill="1" applyBorder="1">
      <alignment vertical="center"/>
    </xf>
    <xf numFmtId="164" fontId="14" fillId="13" borderId="18" xfId="9" applyNumberFormat="1" applyFont="1" applyFill="1" applyBorder="1">
      <alignment vertical="center"/>
    </xf>
    <xf numFmtId="164" fontId="14" fillId="11" borderId="18" xfId="9" applyNumberFormat="1" applyFont="1" applyFill="1" applyBorder="1">
      <alignment vertical="center"/>
    </xf>
    <xf numFmtId="0" fontId="14" fillId="11" borderId="18" xfId="6" applyNumberFormat="1" applyFont="1" applyFill="1" applyBorder="1">
      <alignment vertical="center"/>
    </xf>
    <xf numFmtId="164" fontId="14" fillId="11" borderId="18" xfId="6" applyNumberFormat="1" applyFont="1" applyFill="1" applyBorder="1">
      <alignment vertical="center"/>
    </xf>
    <xf numFmtId="164" fontId="10" fillId="12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9" fillId="2" borderId="21" xfId="3" applyFont="1" applyFill="1" applyBorder="1"/>
    <xf numFmtId="0" fontId="9" fillId="2" borderId="22" xfId="2" applyFont="1" applyFill="1" applyBorder="1"/>
    <xf numFmtId="0" fontId="10" fillId="9" borderId="12" xfId="0" applyFont="1" applyFill="1" applyBorder="1" applyAlignment="1">
      <alignment vertical="center"/>
    </xf>
    <xf numFmtId="0" fontId="14" fillId="11" borderId="18" xfId="10" applyFont="1" applyFill="1" applyBorder="1">
      <alignment horizontal="center" vertical="center" wrapText="1"/>
    </xf>
    <xf numFmtId="0" fontId="12" fillId="2" borderId="23" xfId="6" applyNumberFormat="1" applyFont="1" applyFill="1" applyBorder="1" applyAlignment="1">
      <alignment horizontal="left" vertical="center"/>
    </xf>
    <xf numFmtId="0" fontId="12" fillId="2" borderId="24" xfId="6" applyNumberFormat="1" applyFont="1" applyFill="1" applyBorder="1" applyAlignment="1">
      <alignment horizontal="left" vertical="center"/>
    </xf>
    <xf numFmtId="0" fontId="12" fillId="2" borderId="25" xfId="6" applyNumberFormat="1" applyFont="1" applyFill="1" applyBorder="1" applyAlignment="1">
      <alignment horizontal="left" vertical="center"/>
    </xf>
    <xf numFmtId="0" fontId="13" fillId="2" borderId="23" xfId="6" applyNumberFormat="1" applyFont="1" applyFill="1" applyBorder="1" applyAlignment="1">
      <alignment horizontal="left" vertical="center"/>
    </xf>
    <xf numFmtId="0" fontId="13" fillId="2" borderId="24" xfId="6" applyNumberFormat="1" applyFont="1" applyFill="1" applyBorder="1" applyAlignment="1">
      <alignment horizontal="left" vertical="center"/>
    </xf>
    <xf numFmtId="0" fontId="13" fillId="2" borderId="25" xfId="6" applyNumberFormat="1" applyFont="1" applyFill="1" applyBorder="1" applyAlignment="1">
      <alignment horizontal="left" vertical="center"/>
    </xf>
    <xf numFmtId="0" fontId="10" fillId="9" borderId="12" xfId="0" applyFont="1" applyFill="1" applyBorder="1" applyAlignment="1">
      <alignment vertical="center"/>
    </xf>
    <xf numFmtId="0" fontId="10" fillId="9" borderId="11" xfId="0" applyFont="1" applyFill="1" applyBorder="1" applyAlignment="1">
      <alignment vertical="center"/>
    </xf>
    <xf numFmtId="0" fontId="10" fillId="9" borderId="10" xfId="0" applyFont="1" applyFill="1" applyBorder="1" applyAlignment="1">
      <alignment vertical="center"/>
    </xf>
    <xf numFmtId="0" fontId="14" fillId="11" borderId="18" xfId="10" applyFont="1" applyFill="1" applyBorder="1">
      <alignment horizontal="center" vertical="center" wrapText="1"/>
    </xf>
    <xf numFmtId="0" fontId="14" fillId="11" borderId="18" xfId="10" applyFont="1" applyFill="1" applyBorder="1" applyAlignment="1">
      <alignment horizontal="center" vertical="center" wrapText="1"/>
    </xf>
  </cellXfs>
  <cellStyles count="36">
    <cellStyle name="BodeExteior" xfId="14"/>
    <cellStyle name="BordeEsqDI" xfId="2"/>
    <cellStyle name="BordeEsqDI 2" xfId="15"/>
    <cellStyle name="BordeEsqDS" xfId="11"/>
    <cellStyle name="BordeEsqDS 2" xfId="16"/>
    <cellStyle name="BordeEsqII" xfId="4"/>
    <cellStyle name="BordeEsqII 2" xfId="17"/>
    <cellStyle name="BordeEsqIS" xfId="13"/>
    <cellStyle name="BordeTablaDer" xfId="5"/>
    <cellStyle name="BordeTablaInf" xfId="3"/>
    <cellStyle name="BordeTablaIzq" xfId="7"/>
    <cellStyle name="BordeTablaSup" xfId="12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fColor1" xfId="8"/>
    <cellStyle name="fColor2" xfId="9"/>
    <cellStyle name="fColor3" xfId="24"/>
    <cellStyle name="fColor4" xfId="25"/>
    <cellStyle name="fSubTitulo" xfId="26"/>
    <cellStyle name="fTitularOscura" xfId="27"/>
    <cellStyle name="fTitulo" xfId="10"/>
    <cellStyle name="fTotal0" xfId="6"/>
    <cellStyle name="fTotal1" xfId="28"/>
    <cellStyle name="fTotal1Columna" xfId="29"/>
    <cellStyle name="fTotal2" xfId="30"/>
    <cellStyle name="fTotal3" xfId="31"/>
    <cellStyle name="Millares [0]_LDADES99" xfId="32"/>
    <cellStyle name="Normal" xfId="0" builtinId="0"/>
    <cellStyle name="Normal 2" xfId="33"/>
    <cellStyle name="Percentual" xfId="1" builtinId="5"/>
    <cellStyle name="Percentual 2" xfId="34"/>
    <cellStyle name="SinEstilo" xfId="35"/>
  </cellStyles>
  <dxfs count="0"/>
  <tableStyles count="0" defaultTableStyle="TableStyleMedium9" defaultPivotStyle="PivotStyleLight16"/>
  <colors>
    <mruColors>
      <color rgb="FFBB139B"/>
      <color rgb="FF376091"/>
      <color rgb="FF6E97C8"/>
      <color rgb="FFDBE5F1"/>
      <color rgb="FFB8CCE4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179917</xdr:colOff>
      <xdr:row>57</xdr:row>
      <xdr:rowOff>95250</xdr:rowOff>
    </xdr:from>
    <xdr:to>
      <xdr:col>10</xdr:col>
      <xdr:colOff>238125</xdr:colOff>
      <xdr:row>92</xdr:row>
      <xdr:rowOff>15875</xdr:rowOff>
    </xdr:to>
    <xdr:pic>
      <xdr:nvPicPr>
        <xdr:cNvPr id="4" name="Imatge 3" descr="Apartat-1327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167" y="13070417"/>
          <a:ext cx="5476875" cy="5476875"/>
        </a:xfrm>
        <a:prstGeom prst="rect">
          <a:avLst/>
        </a:prstGeom>
        <a:ln>
          <a:solidFill>
            <a:schemeClr val="accent1">
              <a:lumMod val="50000"/>
            </a:schemeClr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.2.3"/>
      <sheetName val="1323"/>
    </sheetNames>
    <definedNames>
      <definedName name="_xlbgnm.pa1" refersTo="#REF!"/>
      <definedName name="_xlbgnm.pa10" refersTo="#REF!"/>
      <definedName name="_xlbgnm.pa11" refersTo="#REF!"/>
      <definedName name="_xlbgnm.pa2" refersTo="#REF!"/>
      <definedName name="_xlbgnm.pa3" refersTo="#REF!"/>
      <definedName name="_xlbgnm.pa4" refersTo="#REF!"/>
      <definedName name="_xlbgnm.pa5" refersTo="#REF!"/>
      <definedName name="_xlbgnm.pa6" refersTo="#REF!"/>
      <definedName name="_xlbgnm.pa7" refersTo="#REF!"/>
      <definedName name="_xlbgnm.pa8" refersTo="#REF!"/>
      <definedName name="_xlbgnm.pa9" refersTo="#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="90" zoomScaleNormal="90" workbookViewId="0">
      <selection activeCell="E4" sqref="E4"/>
    </sheetView>
  </sheetViews>
  <sheetFormatPr defaultColWidth="11.42578125" defaultRowHeight="12.75"/>
  <cols>
    <col min="1" max="1" width="2.7109375" style="2" customWidth="1"/>
    <col min="2" max="2" width="0.5703125" style="2" customWidth="1"/>
    <col min="3" max="3" width="18.7109375" style="2" customWidth="1"/>
    <col min="4" max="4" width="7.7109375" style="2" customWidth="1"/>
    <col min="5" max="5" width="8.28515625" style="2" customWidth="1"/>
    <col min="6" max="6" width="9.140625" style="2" bestFit="1" customWidth="1"/>
    <col min="7" max="7" width="8.7109375" style="2" customWidth="1"/>
    <col min="8" max="8" width="11.140625" style="2" bestFit="1" customWidth="1"/>
    <col min="9" max="9" width="9.85546875" style="2" bestFit="1" customWidth="1"/>
    <col min="10" max="10" width="7.5703125" style="2" customWidth="1"/>
    <col min="11" max="11" width="9" style="2" customWidth="1"/>
    <col min="12" max="12" width="10.28515625" style="2" customWidth="1"/>
    <col min="13" max="13" width="8" style="2" customWidth="1"/>
    <col min="14" max="14" width="9.5703125" style="2" customWidth="1"/>
    <col min="15" max="16" width="9.140625" style="2" customWidth="1"/>
    <col min="17" max="17" width="9.28515625" style="2" customWidth="1"/>
    <col min="18" max="18" width="7" style="2" customWidth="1"/>
    <col min="19" max="19" width="9.85546875" style="2" customWidth="1"/>
    <col min="20" max="20" width="11" style="2" customWidth="1"/>
    <col min="21" max="21" width="9.7109375" style="2" customWidth="1"/>
    <col min="22" max="22" width="9.7109375" style="2" bestFit="1" customWidth="1"/>
    <col min="23" max="23" width="9" style="2" customWidth="1"/>
    <col min="24" max="24" width="9.7109375" style="2" customWidth="1"/>
    <col min="25" max="25" width="9.140625" style="2" customWidth="1"/>
    <col min="26" max="26" width="10" style="2" bestFit="1" customWidth="1"/>
    <col min="27" max="27" width="0.5703125" style="2" customWidth="1"/>
    <col min="28" max="16384" width="11.42578125" style="2"/>
  </cols>
  <sheetData>
    <row r="1" spans="1:28" ht="14.25" thickTop="1" thickBot="1">
      <c r="A1" s="1"/>
      <c r="C1" s="38" t="s">
        <v>72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3"/>
    </row>
    <row r="2" spans="1:28" ht="15.75" thickTop="1" thickBot="1">
      <c r="C2" s="30" t="s">
        <v>73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</row>
    <row r="3" spans="1:28" ht="13.5" thickTop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8">
      <c r="C4" s="6"/>
    </row>
    <row r="6" spans="1:28" ht="3.95" customHeight="1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8" ht="20.100000000000001" customHeight="1">
      <c r="B7" s="13"/>
      <c r="C7" s="41" t="s">
        <v>67</v>
      </c>
      <c r="D7" s="42" t="s">
        <v>66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1" t="s">
        <v>42</v>
      </c>
      <c r="Z7" s="41" t="s">
        <v>65</v>
      </c>
      <c r="AA7" s="14"/>
    </row>
    <row r="8" spans="1:28" ht="26.25" customHeight="1">
      <c r="B8" s="13"/>
      <c r="C8" s="41"/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 t="s">
        <v>63</v>
      </c>
      <c r="P8" s="41"/>
      <c r="Q8" s="41"/>
      <c r="R8" s="41"/>
      <c r="S8" s="31" t="s">
        <v>62</v>
      </c>
      <c r="T8" s="31" t="s">
        <v>61</v>
      </c>
      <c r="U8" s="31" t="s">
        <v>60</v>
      </c>
      <c r="V8" s="42" t="s">
        <v>31</v>
      </c>
      <c r="W8" s="42"/>
      <c r="X8" s="42"/>
      <c r="Y8" s="41"/>
      <c r="Z8" s="41"/>
      <c r="AA8" s="14"/>
    </row>
    <row r="9" spans="1:28" ht="31.5" customHeight="1">
      <c r="B9" s="13"/>
      <c r="C9" s="41"/>
      <c r="D9" s="31" t="s">
        <v>59</v>
      </c>
      <c r="E9" s="31" t="s">
        <v>58</v>
      </c>
      <c r="F9" s="31" t="s">
        <v>57</v>
      </c>
      <c r="G9" s="31" t="s">
        <v>56</v>
      </c>
      <c r="H9" s="31" t="s">
        <v>55</v>
      </c>
      <c r="I9" s="31" t="s">
        <v>54</v>
      </c>
      <c r="J9" s="31" t="s">
        <v>53</v>
      </c>
      <c r="K9" s="31" t="s">
        <v>52</v>
      </c>
      <c r="L9" s="31" t="s">
        <v>70</v>
      </c>
      <c r="M9" s="31" t="s">
        <v>51</v>
      </c>
      <c r="N9" s="31" t="s">
        <v>42</v>
      </c>
      <c r="O9" s="31" t="s">
        <v>50</v>
      </c>
      <c r="P9" s="31" t="s">
        <v>49</v>
      </c>
      <c r="Q9" s="31" t="s">
        <v>48</v>
      </c>
      <c r="R9" s="31" t="s">
        <v>42</v>
      </c>
      <c r="S9" s="31" t="s">
        <v>47</v>
      </c>
      <c r="T9" s="31" t="s">
        <v>46</v>
      </c>
      <c r="U9" s="31" t="s">
        <v>45</v>
      </c>
      <c r="V9" s="31" t="s">
        <v>44</v>
      </c>
      <c r="W9" s="31" t="s">
        <v>43</v>
      </c>
      <c r="X9" s="31" t="s">
        <v>42</v>
      </c>
      <c r="Y9" s="41"/>
      <c r="Z9" s="41"/>
      <c r="AA9" s="14"/>
    </row>
    <row r="10" spans="1:28" ht="20.100000000000001" customHeight="1">
      <c r="B10" s="13"/>
      <c r="C10" s="15" t="s">
        <v>41</v>
      </c>
      <c r="D10" s="16">
        <v>0</v>
      </c>
      <c r="E10" s="16">
        <v>6</v>
      </c>
      <c r="F10" s="16">
        <v>3</v>
      </c>
      <c r="G10" s="16">
        <v>8</v>
      </c>
      <c r="H10" s="16">
        <v>4</v>
      </c>
      <c r="I10" s="16">
        <v>1</v>
      </c>
      <c r="J10" s="16">
        <v>2</v>
      </c>
      <c r="K10" s="16">
        <v>7</v>
      </c>
      <c r="L10" s="16">
        <v>3</v>
      </c>
      <c r="M10" s="16">
        <v>1</v>
      </c>
      <c r="N10" s="17">
        <f t="shared" ref="N10:N50" si="0">SUM(D10:M10)</f>
        <v>35</v>
      </c>
      <c r="O10" s="16">
        <v>6</v>
      </c>
      <c r="P10" s="16">
        <v>1</v>
      </c>
      <c r="Q10" s="16">
        <v>0</v>
      </c>
      <c r="R10" s="17">
        <f t="shared" ref="R10:R50" si="1">SUM(O10:Q10)</f>
        <v>7</v>
      </c>
      <c r="S10" s="16">
        <v>4</v>
      </c>
      <c r="T10" s="16">
        <v>0</v>
      </c>
      <c r="U10" s="16">
        <v>1</v>
      </c>
      <c r="V10" s="16">
        <v>0</v>
      </c>
      <c r="W10" s="16">
        <v>1</v>
      </c>
      <c r="X10" s="17">
        <f t="shared" ref="X10:X50" si="2">SUM(V10:W10)</f>
        <v>1</v>
      </c>
      <c r="Y10" s="18">
        <f t="shared" ref="Y10:Y50" si="3">+X10+U10+T10+S10+R10+N10</f>
        <v>48</v>
      </c>
      <c r="Z10" s="19">
        <f t="shared" ref="Z10:Z50" si="4">+Y10/$Y$51</f>
        <v>1.9068049100226434E-3</v>
      </c>
      <c r="AA10" s="14"/>
    </row>
    <row r="11" spans="1:28" ht="20.100000000000001" customHeight="1">
      <c r="B11" s="13"/>
      <c r="C11" s="20" t="s">
        <v>40</v>
      </c>
      <c r="D11" s="21">
        <v>1</v>
      </c>
      <c r="E11" s="21">
        <v>22</v>
      </c>
      <c r="F11" s="21">
        <v>8</v>
      </c>
      <c r="G11" s="21">
        <v>14</v>
      </c>
      <c r="H11" s="21">
        <v>21</v>
      </c>
      <c r="I11" s="21">
        <v>6</v>
      </c>
      <c r="J11" s="21">
        <v>6</v>
      </c>
      <c r="K11" s="21">
        <v>7</v>
      </c>
      <c r="L11" s="21">
        <v>6</v>
      </c>
      <c r="M11" s="21">
        <v>1</v>
      </c>
      <c r="N11" s="22">
        <f t="shared" si="0"/>
        <v>92</v>
      </c>
      <c r="O11" s="21">
        <v>7</v>
      </c>
      <c r="P11" s="21">
        <v>8</v>
      </c>
      <c r="Q11" s="21">
        <v>2</v>
      </c>
      <c r="R11" s="22">
        <f t="shared" si="1"/>
        <v>17</v>
      </c>
      <c r="S11" s="21">
        <v>2</v>
      </c>
      <c r="T11" s="21">
        <v>1</v>
      </c>
      <c r="U11" s="21">
        <v>5</v>
      </c>
      <c r="V11" s="21">
        <v>6</v>
      </c>
      <c r="W11" s="21">
        <v>2</v>
      </c>
      <c r="X11" s="22">
        <f t="shared" si="2"/>
        <v>8</v>
      </c>
      <c r="Y11" s="23">
        <f t="shared" si="3"/>
        <v>125</v>
      </c>
      <c r="Z11" s="19">
        <f t="shared" si="4"/>
        <v>4.9656377865173002E-3</v>
      </c>
      <c r="AA11" s="14"/>
    </row>
    <row r="12" spans="1:28" ht="20.100000000000001" customHeight="1">
      <c r="B12" s="13"/>
      <c r="C12" s="15" t="s">
        <v>39</v>
      </c>
      <c r="D12" s="16">
        <v>3</v>
      </c>
      <c r="E12" s="16">
        <v>25</v>
      </c>
      <c r="F12" s="16">
        <v>11</v>
      </c>
      <c r="G12" s="16">
        <v>42</v>
      </c>
      <c r="H12" s="16">
        <v>19</v>
      </c>
      <c r="I12" s="16">
        <v>39</v>
      </c>
      <c r="J12" s="16">
        <v>6</v>
      </c>
      <c r="K12" s="16">
        <v>32</v>
      </c>
      <c r="L12" s="16">
        <v>35</v>
      </c>
      <c r="M12" s="16">
        <v>0</v>
      </c>
      <c r="N12" s="17">
        <f t="shared" si="0"/>
        <v>212</v>
      </c>
      <c r="O12" s="16">
        <v>22</v>
      </c>
      <c r="P12" s="16">
        <v>1</v>
      </c>
      <c r="Q12" s="16">
        <v>5</v>
      </c>
      <c r="R12" s="17">
        <f t="shared" si="1"/>
        <v>28</v>
      </c>
      <c r="S12" s="16">
        <v>117</v>
      </c>
      <c r="T12" s="16">
        <v>0</v>
      </c>
      <c r="U12" s="16">
        <v>6</v>
      </c>
      <c r="V12" s="16">
        <v>7</v>
      </c>
      <c r="W12" s="16">
        <v>11</v>
      </c>
      <c r="X12" s="17">
        <f t="shared" si="2"/>
        <v>18</v>
      </c>
      <c r="Y12" s="18">
        <f t="shared" si="3"/>
        <v>381</v>
      </c>
      <c r="Z12" s="19">
        <f t="shared" si="4"/>
        <v>1.5135263973304731E-2</v>
      </c>
      <c r="AA12" s="14"/>
    </row>
    <row r="13" spans="1:28" ht="20.100000000000001" customHeight="1">
      <c r="B13" s="13"/>
      <c r="C13" s="20" t="s">
        <v>38</v>
      </c>
      <c r="D13" s="21">
        <v>0</v>
      </c>
      <c r="E13" s="21">
        <v>11</v>
      </c>
      <c r="F13" s="21">
        <v>7</v>
      </c>
      <c r="G13" s="21">
        <v>7</v>
      </c>
      <c r="H13" s="21">
        <v>7</v>
      </c>
      <c r="I13" s="21">
        <v>5</v>
      </c>
      <c r="J13" s="21">
        <v>0</v>
      </c>
      <c r="K13" s="21">
        <v>7</v>
      </c>
      <c r="L13" s="21">
        <v>9</v>
      </c>
      <c r="M13" s="21">
        <v>0</v>
      </c>
      <c r="N13" s="22">
        <f t="shared" si="0"/>
        <v>53</v>
      </c>
      <c r="O13" s="21">
        <v>7</v>
      </c>
      <c r="P13" s="21">
        <v>3</v>
      </c>
      <c r="Q13" s="21">
        <v>2</v>
      </c>
      <c r="R13" s="22">
        <f t="shared" si="1"/>
        <v>12</v>
      </c>
      <c r="S13" s="21">
        <v>1</v>
      </c>
      <c r="T13" s="21">
        <v>0</v>
      </c>
      <c r="U13" s="21">
        <v>3</v>
      </c>
      <c r="V13" s="21">
        <v>3</v>
      </c>
      <c r="W13" s="21">
        <v>1</v>
      </c>
      <c r="X13" s="22">
        <f t="shared" si="2"/>
        <v>4</v>
      </c>
      <c r="Y13" s="23">
        <f t="shared" si="3"/>
        <v>73</v>
      </c>
      <c r="Z13" s="19">
        <f t="shared" si="4"/>
        <v>2.8999324673261032E-3</v>
      </c>
      <c r="AA13" s="14"/>
    </row>
    <row r="14" spans="1:28" ht="20.100000000000001" customHeight="1">
      <c r="B14" s="13"/>
      <c r="C14" s="20" t="s">
        <v>37</v>
      </c>
      <c r="D14" s="16">
        <v>0</v>
      </c>
      <c r="E14" s="16">
        <v>1</v>
      </c>
      <c r="F14" s="16">
        <v>1</v>
      </c>
      <c r="G14" s="16">
        <v>0</v>
      </c>
      <c r="H14" s="16">
        <v>1</v>
      </c>
      <c r="I14" s="16">
        <v>0</v>
      </c>
      <c r="J14" s="16">
        <v>0</v>
      </c>
      <c r="K14" s="16">
        <v>1</v>
      </c>
      <c r="L14" s="16">
        <v>3</v>
      </c>
      <c r="M14" s="16">
        <v>0</v>
      </c>
      <c r="N14" s="17">
        <f t="shared" si="0"/>
        <v>7</v>
      </c>
      <c r="O14" s="16">
        <v>2</v>
      </c>
      <c r="P14" s="16">
        <v>0</v>
      </c>
      <c r="Q14" s="16">
        <v>0</v>
      </c>
      <c r="R14" s="17">
        <f t="shared" si="1"/>
        <v>2</v>
      </c>
      <c r="S14" s="16">
        <v>0</v>
      </c>
      <c r="T14" s="16">
        <v>0</v>
      </c>
      <c r="U14" s="16">
        <v>0</v>
      </c>
      <c r="V14" s="16">
        <v>0</v>
      </c>
      <c r="W14" s="16">
        <v>1</v>
      </c>
      <c r="X14" s="22">
        <f t="shared" si="2"/>
        <v>1</v>
      </c>
      <c r="Y14" s="23">
        <f t="shared" si="3"/>
        <v>10</v>
      </c>
      <c r="Z14" s="19">
        <f t="shared" si="4"/>
        <v>3.9725102292138402E-4</v>
      </c>
      <c r="AA14" s="14"/>
    </row>
    <row r="15" spans="1:28" ht="20.100000000000001" customHeight="1">
      <c r="B15" s="13"/>
      <c r="C15" s="15" t="s">
        <v>36</v>
      </c>
      <c r="D15" s="21">
        <v>2</v>
      </c>
      <c r="E15" s="21">
        <v>31</v>
      </c>
      <c r="F15" s="21">
        <v>24</v>
      </c>
      <c r="G15" s="21">
        <v>40</v>
      </c>
      <c r="H15" s="21">
        <v>28</v>
      </c>
      <c r="I15" s="21">
        <v>40</v>
      </c>
      <c r="J15" s="21">
        <v>3</v>
      </c>
      <c r="K15" s="21">
        <v>52</v>
      </c>
      <c r="L15" s="21">
        <v>50</v>
      </c>
      <c r="M15" s="21">
        <v>2</v>
      </c>
      <c r="N15" s="22">
        <f t="shared" si="0"/>
        <v>272</v>
      </c>
      <c r="O15" s="21">
        <v>30</v>
      </c>
      <c r="P15" s="21">
        <v>10</v>
      </c>
      <c r="Q15" s="21">
        <v>9</v>
      </c>
      <c r="R15" s="22">
        <f t="shared" si="1"/>
        <v>49</v>
      </c>
      <c r="S15" s="21">
        <v>23</v>
      </c>
      <c r="T15" s="21">
        <v>57</v>
      </c>
      <c r="U15" s="21">
        <v>5</v>
      </c>
      <c r="V15" s="21">
        <v>11</v>
      </c>
      <c r="W15" s="21">
        <v>6</v>
      </c>
      <c r="X15" s="17">
        <f t="shared" si="2"/>
        <v>17</v>
      </c>
      <c r="Y15" s="18">
        <f t="shared" si="3"/>
        <v>423</v>
      </c>
      <c r="Z15" s="19">
        <f t="shared" si="4"/>
        <v>1.6803718269574545E-2</v>
      </c>
      <c r="AA15" s="14"/>
    </row>
    <row r="16" spans="1:28" ht="20.100000000000001" customHeight="1">
      <c r="B16" s="13"/>
      <c r="C16" s="20" t="s">
        <v>35</v>
      </c>
      <c r="D16" s="16">
        <v>4</v>
      </c>
      <c r="E16" s="16">
        <v>28</v>
      </c>
      <c r="F16" s="16">
        <v>18</v>
      </c>
      <c r="G16" s="16">
        <v>29</v>
      </c>
      <c r="H16" s="16">
        <v>29</v>
      </c>
      <c r="I16" s="16">
        <v>26</v>
      </c>
      <c r="J16" s="16">
        <v>2</v>
      </c>
      <c r="K16" s="16">
        <v>44</v>
      </c>
      <c r="L16" s="16">
        <v>11</v>
      </c>
      <c r="M16" s="16">
        <v>1</v>
      </c>
      <c r="N16" s="17">
        <f t="shared" si="0"/>
        <v>192</v>
      </c>
      <c r="O16" s="16">
        <v>96</v>
      </c>
      <c r="P16" s="16">
        <v>24</v>
      </c>
      <c r="Q16" s="16">
        <v>8</v>
      </c>
      <c r="R16" s="17">
        <f t="shared" si="1"/>
        <v>128</v>
      </c>
      <c r="S16" s="16">
        <v>2</v>
      </c>
      <c r="T16" s="16">
        <v>368</v>
      </c>
      <c r="U16" s="16">
        <v>19</v>
      </c>
      <c r="V16" s="16">
        <v>10</v>
      </c>
      <c r="W16" s="16">
        <v>3</v>
      </c>
      <c r="X16" s="22">
        <f t="shared" si="2"/>
        <v>13</v>
      </c>
      <c r="Y16" s="23">
        <f t="shared" si="3"/>
        <v>722</v>
      </c>
      <c r="Z16" s="19">
        <f t="shared" si="4"/>
        <v>2.8681523854923927E-2</v>
      </c>
      <c r="AA16" s="14"/>
    </row>
    <row r="17" spans="2:27" ht="20.100000000000001" customHeight="1">
      <c r="B17" s="13"/>
      <c r="C17" s="15" t="s">
        <v>34</v>
      </c>
      <c r="D17" s="21">
        <v>2</v>
      </c>
      <c r="E17" s="21">
        <v>26</v>
      </c>
      <c r="F17" s="21">
        <v>22</v>
      </c>
      <c r="G17" s="21">
        <v>36</v>
      </c>
      <c r="H17" s="21">
        <v>38</v>
      </c>
      <c r="I17" s="21">
        <v>11</v>
      </c>
      <c r="J17" s="21">
        <v>8</v>
      </c>
      <c r="K17" s="21">
        <v>28</v>
      </c>
      <c r="L17" s="21">
        <v>11</v>
      </c>
      <c r="M17" s="21">
        <v>1</v>
      </c>
      <c r="N17" s="22">
        <f t="shared" si="0"/>
        <v>183</v>
      </c>
      <c r="O17" s="21">
        <v>21</v>
      </c>
      <c r="P17" s="21">
        <v>5</v>
      </c>
      <c r="Q17" s="21">
        <v>11</v>
      </c>
      <c r="R17" s="22">
        <f t="shared" si="1"/>
        <v>37</v>
      </c>
      <c r="S17" s="21">
        <v>14</v>
      </c>
      <c r="T17" s="21">
        <v>1</v>
      </c>
      <c r="U17" s="21">
        <v>7</v>
      </c>
      <c r="V17" s="21">
        <v>11</v>
      </c>
      <c r="W17" s="21">
        <v>7</v>
      </c>
      <c r="X17" s="17">
        <f t="shared" si="2"/>
        <v>18</v>
      </c>
      <c r="Y17" s="18">
        <f t="shared" si="3"/>
        <v>260</v>
      </c>
      <c r="Z17" s="19">
        <f t="shared" si="4"/>
        <v>1.0328526595955985E-2</v>
      </c>
      <c r="AA17" s="14"/>
    </row>
    <row r="18" spans="2:27" ht="20.100000000000001" customHeight="1">
      <c r="B18" s="13"/>
      <c r="C18" s="20" t="s">
        <v>33</v>
      </c>
      <c r="D18" s="16">
        <v>5</v>
      </c>
      <c r="E18" s="16">
        <v>15</v>
      </c>
      <c r="F18" s="16">
        <v>13</v>
      </c>
      <c r="G18" s="16">
        <v>18</v>
      </c>
      <c r="H18" s="16">
        <v>10</v>
      </c>
      <c r="I18" s="16">
        <v>15</v>
      </c>
      <c r="J18" s="16">
        <v>7</v>
      </c>
      <c r="K18" s="16">
        <v>29</v>
      </c>
      <c r="L18" s="16">
        <v>12</v>
      </c>
      <c r="M18" s="16">
        <v>0</v>
      </c>
      <c r="N18" s="17">
        <f t="shared" si="0"/>
        <v>124</v>
      </c>
      <c r="O18" s="16">
        <v>2</v>
      </c>
      <c r="P18" s="16">
        <v>1</v>
      </c>
      <c r="Q18" s="16">
        <v>0</v>
      </c>
      <c r="R18" s="17">
        <f t="shared" si="1"/>
        <v>3</v>
      </c>
      <c r="S18" s="16">
        <v>7</v>
      </c>
      <c r="T18" s="16">
        <v>0</v>
      </c>
      <c r="U18" s="16">
        <v>5</v>
      </c>
      <c r="V18" s="16">
        <v>1</v>
      </c>
      <c r="W18" s="16">
        <v>2</v>
      </c>
      <c r="X18" s="22">
        <f t="shared" si="2"/>
        <v>3</v>
      </c>
      <c r="Y18" s="23">
        <f t="shared" si="3"/>
        <v>142</v>
      </c>
      <c r="Z18" s="19">
        <f t="shared" si="4"/>
        <v>5.6409645254836532E-3</v>
      </c>
      <c r="AA18" s="14"/>
    </row>
    <row r="19" spans="2:27" ht="20.100000000000001" customHeight="1">
      <c r="B19" s="13"/>
      <c r="C19" s="15" t="s">
        <v>32</v>
      </c>
      <c r="D19" s="21">
        <v>3</v>
      </c>
      <c r="E19" s="21">
        <v>21</v>
      </c>
      <c r="F19" s="21">
        <v>3</v>
      </c>
      <c r="G19" s="21">
        <v>12</v>
      </c>
      <c r="H19" s="21">
        <v>17</v>
      </c>
      <c r="I19" s="21">
        <v>6</v>
      </c>
      <c r="J19" s="21">
        <v>8</v>
      </c>
      <c r="K19" s="21">
        <v>9</v>
      </c>
      <c r="L19" s="21">
        <v>8</v>
      </c>
      <c r="M19" s="21">
        <v>2</v>
      </c>
      <c r="N19" s="22">
        <f t="shared" si="0"/>
        <v>89</v>
      </c>
      <c r="O19" s="21">
        <v>9</v>
      </c>
      <c r="P19" s="21">
        <v>15</v>
      </c>
      <c r="Q19" s="21">
        <v>7</v>
      </c>
      <c r="R19" s="22">
        <f t="shared" si="1"/>
        <v>31</v>
      </c>
      <c r="S19" s="21">
        <v>2</v>
      </c>
      <c r="T19" s="21">
        <v>1</v>
      </c>
      <c r="U19" s="21">
        <v>8</v>
      </c>
      <c r="V19" s="21">
        <v>7</v>
      </c>
      <c r="W19" s="21">
        <v>1</v>
      </c>
      <c r="X19" s="17">
        <f t="shared" si="2"/>
        <v>8</v>
      </c>
      <c r="Y19" s="18">
        <f t="shared" si="3"/>
        <v>139</v>
      </c>
      <c r="Z19" s="19">
        <f t="shared" si="4"/>
        <v>5.5217892186072383E-3</v>
      </c>
      <c r="AA19" s="14"/>
    </row>
    <row r="20" spans="2:27" ht="20.100000000000001" customHeight="1">
      <c r="B20" s="13"/>
      <c r="C20" s="20" t="s">
        <v>31</v>
      </c>
      <c r="D20" s="16">
        <v>26</v>
      </c>
      <c r="E20" s="16">
        <v>233</v>
      </c>
      <c r="F20" s="16">
        <v>211</v>
      </c>
      <c r="G20" s="16">
        <v>339</v>
      </c>
      <c r="H20" s="16">
        <v>214</v>
      </c>
      <c r="I20" s="16">
        <v>306</v>
      </c>
      <c r="J20" s="16">
        <v>61</v>
      </c>
      <c r="K20" s="16">
        <v>382</v>
      </c>
      <c r="L20" s="16">
        <v>385</v>
      </c>
      <c r="M20" s="16">
        <v>9</v>
      </c>
      <c r="N20" s="17">
        <f t="shared" si="0"/>
        <v>2166</v>
      </c>
      <c r="O20" s="16">
        <v>190</v>
      </c>
      <c r="P20" s="16">
        <v>78</v>
      </c>
      <c r="Q20" s="16">
        <v>34</v>
      </c>
      <c r="R20" s="17">
        <f t="shared" si="1"/>
        <v>302</v>
      </c>
      <c r="S20" s="16">
        <v>283</v>
      </c>
      <c r="T20" s="16">
        <v>39</v>
      </c>
      <c r="U20" s="16">
        <v>56</v>
      </c>
      <c r="V20" s="16">
        <v>364</v>
      </c>
      <c r="W20" s="16">
        <v>87</v>
      </c>
      <c r="X20" s="22">
        <f t="shared" si="2"/>
        <v>451</v>
      </c>
      <c r="Y20" s="23">
        <f t="shared" si="3"/>
        <v>3297</v>
      </c>
      <c r="Z20" s="19">
        <f t="shared" si="4"/>
        <v>0.13097366225718032</v>
      </c>
      <c r="AA20" s="14"/>
    </row>
    <row r="21" spans="2:27" ht="20.100000000000001" customHeight="1">
      <c r="B21" s="13"/>
      <c r="C21" s="15" t="s">
        <v>30</v>
      </c>
      <c r="D21" s="21">
        <v>1</v>
      </c>
      <c r="E21" s="21">
        <v>13</v>
      </c>
      <c r="F21" s="21">
        <v>7</v>
      </c>
      <c r="G21" s="21">
        <v>11</v>
      </c>
      <c r="H21" s="21">
        <v>14</v>
      </c>
      <c r="I21" s="21">
        <v>15</v>
      </c>
      <c r="J21" s="21">
        <v>9</v>
      </c>
      <c r="K21" s="21">
        <v>20</v>
      </c>
      <c r="L21" s="21">
        <v>14</v>
      </c>
      <c r="M21" s="21">
        <v>0</v>
      </c>
      <c r="N21" s="22">
        <f t="shared" si="0"/>
        <v>104</v>
      </c>
      <c r="O21" s="21">
        <v>10</v>
      </c>
      <c r="P21" s="21">
        <v>1</v>
      </c>
      <c r="Q21" s="21">
        <v>3</v>
      </c>
      <c r="R21" s="22">
        <f t="shared" si="1"/>
        <v>14</v>
      </c>
      <c r="S21" s="21">
        <v>66</v>
      </c>
      <c r="T21" s="21">
        <v>1</v>
      </c>
      <c r="U21" s="21">
        <v>2</v>
      </c>
      <c r="V21" s="21">
        <v>14</v>
      </c>
      <c r="W21" s="21">
        <v>1</v>
      </c>
      <c r="X21" s="17">
        <f t="shared" si="2"/>
        <v>15</v>
      </c>
      <c r="Y21" s="18">
        <f t="shared" si="3"/>
        <v>202</v>
      </c>
      <c r="Z21" s="19">
        <f t="shared" si="4"/>
        <v>8.0244706630119567E-3</v>
      </c>
      <c r="AA21" s="14"/>
    </row>
    <row r="22" spans="2:27" ht="20.100000000000001" customHeight="1">
      <c r="B22" s="13"/>
      <c r="C22" s="20" t="s">
        <v>29</v>
      </c>
      <c r="D22" s="16">
        <v>119</v>
      </c>
      <c r="E22" s="16">
        <v>1001</v>
      </c>
      <c r="F22" s="16">
        <v>669</v>
      </c>
      <c r="G22" s="16">
        <v>1591</v>
      </c>
      <c r="H22" s="16">
        <v>912</v>
      </c>
      <c r="I22" s="16">
        <v>993</v>
      </c>
      <c r="J22" s="16">
        <v>270</v>
      </c>
      <c r="K22" s="16">
        <v>1200</v>
      </c>
      <c r="L22" s="16">
        <v>1082</v>
      </c>
      <c r="M22" s="16">
        <v>32</v>
      </c>
      <c r="N22" s="17">
        <f t="shared" si="0"/>
        <v>7869</v>
      </c>
      <c r="O22" s="16">
        <v>670</v>
      </c>
      <c r="P22" s="16">
        <v>287</v>
      </c>
      <c r="Q22" s="16">
        <v>118</v>
      </c>
      <c r="R22" s="17">
        <f t="shared" si="1"/>
        <v>1075</v>
      </c>
      <c r="S22" s="16">
        <v>340</v>
      </c>
      <c r="T22" s="16">
        <v>39</v>
      </c>
      <c r="U22" s="16">
        <v>303</v>
      </c>
      <c r="V22" s="16">
        <v>436</v>
      </c>
      <c r="W22" s="16">
        <v>191</v>
      </c>
      <c r="X22" s="22">
        <f t="shared" si="2"/>
        <v>627</v>
      </c>
      <c r="Y22" s="23">
        <f t="shared" si="3"/>
        <v>10253</v>
      </c>
      <c r="Z22" s="19">
        <f t="shared" si="4"/>
        <v>0.40730147380129506</v>
      </c>
      <c r="AA22" s="14"/>
    </row>
    <row r="23" spans="2:27" ht="20.100000000000001" customHeight="1">
      <c r="B23" s="13"/>
      <c r="C23" s="15" t="s">
        <v>28</v>
      </c>
      <c r="D23" s="21">
        <v>0</v>
      </c>
      <c r="E23" s="21">
        <v>12</v>
      </c>
      <c r="F23" s="21">
        <v>4</v>
      </c>
      <c r="G23" s="21">
        <v>12</v>
      </c>
      <c r="H23" s="21">
        <v>8</v>
      </c>
      <c r="I23" s="21">
        <v>11</v>
      </c>
      <c r="J23" s="21">
        <v>1</v>
      </c>
      <c r="K23" s="21">
        <v>12</v>
      </c>
      <c r="L23" s="21">
        <v>7</v>
      </c>
      <c r="M23" s="21">
        <v>1</v>
      </c>
      <c r="N23" s="22">
        <f t="shared" si="0"/>
        <v>68</v>
      </c>
      <c r="O23" s="21">
        <v>17</v>
      </c>
      <c r="P23" s="21">
        <v>5</v>
      </c>
      <c r="Q23" s="21">
        <v>1</v>
      </c>
      <c r="R23" s="22">
        <f t="shared" si="1"/>
        <v>23</v>
      </c>
      <c r="S23" s="21">
        <v>1</v>
      </c>
      <c r="T23" s="21">
        <v>44</v>
      </c>
      <c r="U23" s="21">
        <v>2</v>
      </c>
      <c r="V23" s="21">
        <v>2</v>
      </c>
      <c r="W23" s="21">
        <v>2</v>
      </c>
      <c r="X23" s="17">
        <f t="shared" si="2"/>
        <v>4</v>
      </c>
      <c r="Y23" s="18">
        <f t="shared" si="3"/>
        <v>142</v>
      </c>
      <c r="Z23" s="19">
        <f t="shared" si="4"/>
        <v>5.6409645254836532E-3</v>
      </c>
      <c r="AA23" s="14"/>
    </row>
    <row r="24" spans="2:27" ht="20.100000000000001" customHeight="1">
      <c r="B24" s="13"/>
      <c r="C24" s="20" t="s">
        <v>27</v>
      </c>
      <c r="D24" s="16">
        <v>1</v>
      </c>
      <c r="E24" s="16">
        <v>3</v>
      </c>
      <c r="F24" s="16">
        <v>0</v>
      </c>
      <c r="G24" s="16">
        <v>6</v>
      </c>
      <c r="H24" s="16">
        <v>4</v>
      </c>
      <c r="I24" s="16">
        <v>4</v>
      </c>
      <c r="J24" s="16">
        <v>1</v>
      </c>
      <c r="K24" s="16">
        <v>8</v>
      </c>
      <c r="L24" s="16">
        <v>7</v>
      </c>
      <c r="M24" s="16">
        <v>0</v>
      </c>
      <c r="N24" s="17">
        <f t="shared" si="0"/>
        <v>34</v>
      </c>
      <c r="O24" s="16">
        <v>4</v>
      </c>
      <c r="P24" s="16">
        <v>1</v>
      </c>
      <c r="Q24" s="16">
        <v>0</v>
      </c>
      <c r="R24" s="17">
        <f t="shared" si="1"/>
        <v>5</v>
      </c>
      <c r="S24" s="16">
        <v>1</v>
      </c>
      <c r="T24" s="16">
        <v>2</v>
      </c>
      <c r="U24" s="16">
        <v>1</v>
      </c>
      <c r="V24" s="16">
        <v>0</v>
      </c>
      <c r="W24" s="16">
        <v>0</v>
      </c>
      <c r="X24" s="22">
        <f t="shared" si="2"/>
        <v>0</v>
      </c>
      <c r="Y24" s="23">
        <f t="shared" si="3"/>
        <v>43</v>
      </c>
      <c r="Z24" s="19">
        <f>+Y24/$Y$51</f>
        <v>1.7081793985619512E-3</v>
      </c>
      <c r="AA24" s="14"/>
    </row>
    <row r="25" spans="2:27" ht="20.100000000000001" customHeight="1">
      <c r="B25" s="13"/>
      <c r="C25" s="15" t="s">
        <v>26</v>
      </c>
      <c r="D25" s="21">
        <v>0</v>
      </c>
      <c r="E25" s="21">
        <v>2</v>
      </c>
      <c r="F25" s="21">
        <v>3</v>
      </c>
      <c r="G25" s="21">
        <v>5</v>
      </c>
      <c r="H25" s="21">
        <v>1</v>
      </c>
      <c r="I25" s="21">
        <v>2</v>
      </c>
      <c r="J25" s="21">
        <v>4</v>
      </c>
      <c r="K25" s="21">
        <v>5</v>
      </c>
      <c r="L25" s="21">
        <v>1</v>
      </c>
      <c r="M25" s="21">
        <v>0</v>
      </c>
      <c r="N25" s="22">
        <f t="shared" si="0"/>
        <v>23</v>
      </c>
      <c r="O25" s="21">
        <v>5</v>
      </c>
      <c r="P25" s="21">
        <v>5</v>
      </c>
      <c r="Q25" s="21">
        <v>0</v>
      </c>
      <c r="R25" s="22">
        <f t="shared" si="1"/>
        <v>10</v>
      </c>
      <c r="S25" s="21">
        <v>1</v>
      </c>
      <c r="T25" s="21">
        <v>2</v>
      </c>
      <c r="U25" s="21">
        <v>0</v>
      </c>
      <c r="V25" s="21">
        <v>0</v>
      </c>
      <c r="W25" s="21">
        <v>2</v>
      </c>
      <c r="X25" s="17">
        <f t="shared" si="2"/>
        <v>2</v>
      </c>
      <c r="Y25" s="18">
        <f t="shared" si="3"/>
        <v>38</v>
      </c>
      <c r="Z25" s="19">
        <f t="shared" si="4"/>
        <v>1.5095538871012593E-3</v>
      </c>
      <c r="AA25" s="14"/>
    </row>
    <row r="26" spans="2:27" ht="20.100000000000001" customHeight="1">
      <c r="B26" s="13"/>
      <c r="C26" s="20" t="s">
        <v>25</v>
      </c>
      <c r="D26" s="16">
        <v>8</v>
      </c>
      <c r="E26" s="16">
        <v>47</v>
      </c>
      <c r="F26" s="16">
        <v>26</v>
      </c>
      <c r="G26" s="16">
        <v>33</v>
      </c>
      <c r="H26" s="16">
        <v>35</v>
      </c>
      <c r="I26" s="16">
        <v>31</v>
      </c>
      <c r="J26" s="16">
        <v>6</v>
      </c>
      <c r="K26" s="16">
        <v>66</v>
      </c>
      <c r="L26" s="16">
        <v>16</v>
      </c>
      <c r="M26" s="16">
        <v>1</v>
      </c>
      <c r="N26" s="17">
        <f t="shared" si="0"/>
        <v>269</v>
      </c>
      <c r="O26" s="16">
        <v>28</v>
      </c>
      <c r="P26" s="16">
        <v>0</v>
      </c>
      <c r="Q26" s="16">
        <v>2</v>
      </c>
      <c r="R26" s="17">
        <f t="shared" si="1"/>
        <v>30</v>
      </c>
      <c r="S26" s="16">
        <v>233</v>
      </c>
      <c r="T26" s="16">
        <v>1</v>
      </c>
      <c r="U26" s="16">
        <v>10</v>
      </c>
      <c r="V26" s="16">
        <v>29</v>
      </c>
      <c r="W26" s="16">
        <v>15</v>
      </c>
      <c r="X26" s="22">
        <f t="shared" si="2"/>
        <v>44</v>
      </c>
      <c r="Y26" s="23">
        <f t="shared" si="3"/>
        <v>587</v>
      </c>
      <c r="Z26" s="19">
        <f t="shared" si="4"/>
        <v>2.3318635045485241E-2</v>
      </c>
      <c r="AA26" s="14"/>
    </row>
    <row r="27" spans="2:27" ht="20.100000000000001" customHeight="1">
      <c r="B27" s="13"/>
      <c r="C27" s="15" t="s">
        <v>24</v>
      </c>
      <c r="D27" s="21">
        <v>0</v>
      </c>
      <c r="E27" s="21">
        <v>5</v>
      </c>
      <c r="F27" s="21">
        <v>4</v>
      </c>
      <c r="G27" s="21">
        <v>5</v>
      </c>
      <c r="H27" s="21">
        <v>6</v>
      </c>
      <c r="I27" s="21">
        <v>2</v>
      </c>
      <c r="J27" s="21">
        <v>1</v>
      </c>
      <c r="K27" s="21">
        <v>2</v>
      </c>
      <c r="L27" s="21">
        <v>1</v>
      </c>
      <c r="M27" s="21">
        <v>0</v>
      </c>
      <c r="N27" s="22">
        <f t="shared" si="0"/>
        <v>26</v>
      </c>
      <c r="O27" s="21">
        <v>2</v>
      </c>
      <c r="P27" s="21">
        <v>1</v>
      </c>
      <c r="Q27" s="21">
        <v>0</v>
      </c>
      <c r="R27" s="22">
        <f t="shared" si="1"/>
        <v>3</v>
      </c>
      <c r="S27" s="21">
        <v>0</v>
      </c>
      <c r="T27" s="21">
        <v>0</v>
      </c>
      <c r="U27" s="21">
        <v>2</v>
      </c>
      <c r="V27" s="21">
        <v>0</v>
      </c>
      <c r="W27" s="21">
        <v>0</v>
      </c>
      <c r="X27" s="17">
        <f t="shared" si="2"/>
        <v>0</v>
      </c>
      <c r="Y27" s="18">
        <f t="shared" si="3"/>
        <v>31</v>
      </c>
      <c r="Z27" s="19">
        <f t="shared" si="4"/>
        <v>1.2314781710562905E-3</v>
      </c>
      <c r="AA27" s="14"/>
    </row>
    <row r="28" spans="2:27" ht="20.100000000000001" customHeight="1">
      <c r="B28" s="13"/>
      <c r="C28" s="20" t="s">
        <v>23</v>
      </c>
      <c r="D28" s="16">
        <v>1</v>
      </c>
      <c r="E28" s="16">
        <v>18</v>
      </c>
      <c r="F28" s="16">
        <v>4</v>
      </c>
      <c r="G28" s="16">
        <v>22</v>
      </c>
      <c r="H28" s="16">
        <v>6</v>
      </c>
      <c r="I28" s="16">
        <v>6</v>
      </c>
      <c r="J28" s="16">
        <v>2</v>
      </c>
      <c r="K28" s="16">
        <v>5</v>
      </c>
      <c r="L28" s="16">
        <v>11</v>
      </c>
      <c r="M28" s="16">
        <v>1</v>
      </c>
      <c r="N28" s="17">
        <f t="shared" si="0"/>
        <v>76</v>
      </c>
      <c r="O28" s="16">
        <v>4</v>
      </c>
      <c r="P28" s="16">
        <v>1</v>
      </c>
      <c r="Q28" s="16">
        <v>0</v>
      </c>
      <c r="R28" s="17">
        <f t="shared" si="1"/>
        <v>5</v>
      </c>
      <c r="S28" s="16">
        <v>1</v>
      </c>
      <c r="T28" s="16">
        <v>0</v>
      </c>
      <c r="U28" s="16">
        <v>5</v>
      </c>
      <c r="V28" s="16">
        <v>3</v>
      </c>
      <c r="W28" s="16">
        <v>3</v>
      </c>
      <c r="X28" s="22">
        <f t="shared" si="2"/>
        <v>6</v>
      </c>
      <c r="Y28" s="23">
        <f t="shared" si="3"/>
        <v>93</v>
      </c>
      <c r="Z28" s="19">
        <f t="shared" si="4"/>
        <v>3.6944345131688715E-3</v>
      </c>
      <c r="AA28" s="14"/>
    </row>
    <row r="29" spans="2:27" ht="20.100000000000001" customHeight="1">
      <c r="B29" s="13"/>
      <c r="C29" s="15" t="s">
        <v>22</v>
      </c>
      <c r="D29" s="21">
        <v>6</v>
      </c>
      <c r="E29" s="21">
        <v>52</v>
      </c>
      <c r="F29" s="21">
        <v>13</v>
      </c>
      <c r="G29" s="21">
        <v>45</v>
      </c>
      <c r="H29" s="21">
        <v>31</v>
      </c>
      <c r="I29" s="21">
        <v>12</v>
      </c>
      <c r="J29" s="21">
        <v>3</v>
      </c>
      <c r="K29" s="21">
        <v>7</v>
      </c>
      <c r="L29" s="21">
        <v>11</v>
      </c>
      <c r="M29" s="21">
        <v>4</v>
      </c>
      <c r="N29" s="22">
        <f t="shared" si="0"/>
        <v>184</v>
      </c>
      <c r="O29" s="21">
        <v>10</v>
      </c>
      <c r="P29" s="21">
        <v>4</v>
      </c>
      <c r="Q29" s="21">
        <v>6</v>
      </c>
      <c r="R29" s="22">
        <f t="shared" si="1"/>
        <v>20</v>
      </c>
      <c r="S29" s="21">
        <v>0</v>
      </c>
      <c r="T29" s="21">
        <v>1</v>
      </c>
      <c r="U29" s="21">
        <v>15</v>
      </c>
      <c r="V29" s="21">
        <v>6</v>
      </c>
      <c r="W29" s="21">
        <v>0</v>
      </c>
      <c r="X29" s="17">
        <f t="shared" si="2"/>
        <v>6</v>
      </c>
      <c r="Y29" s="18">
        <f t="shared" si="3"/>
        <v>226</v>
      </c>
      <c r="Z29" s="19">
        <f t="shared" si="4"/>
        <v>8.9778731180232794E-3</v>
      </c>
      <c r="AA29" s="14"/>
    </row>
    <row r="30" spans="2:27" ht="20.100000000000001" customHeight="1">
      <c r="B30" s="13"/>
      <c r="C30" s="20" t="s">
        <v>21</v>
      </c>
      <c r="D30" s="16">
        <v>21</v>
      </c>
      <c r="E30" s="16">
        <v>135</v>
      </c>
      <c r="F30" s="16">
        <v>97</v>
      </c>
      <c r="G30" s="16">
        <v>184</v>
      </c>
      <c r="H30" s="16">
        <v>113</v>
      </c>
      <c r="I30" s="16">
        <v>122</v>
      </c>
      <c r="J30" s="16">
        <v>55</v>
      </c>
      <c r="K30" s="16">
        <v>193</v>
      </c>
      <c r="L30" s="16">
        <v>147</v>
      </c>
      <c r="M30" s="16">
        <v>4</v>
      </c>
      <c r="N30" s="17">
        <f t="shared" si="0"/>
        <v>1071</v>
      </c>
      <c r="O30" s="16">
        <v>110</v>
      </c>
      <c r="P30" s="16">
        <v>32</v>
      </c>
      <c r="Q30" s="16">
        <v>20</v>
      </c>
      <c r="R30" s="17">
        <f t="shared" si="1"/>
        <v>162</v>
      </c>
      <c r="S30" s="16">
        <v>14</v>
      </c>
      <c r="T30" s="16">
        <v>6</v>
      </c>
      <c r="U30" s="16">
        <v>45</v>
      </c>
      <c r="V30" s="16">
        <v>45</v>
      </c>
      <c r="W30" s="16">
        <v>29</v>
      </c>
      <c r="X30" s="22">
        <f t="shared" si="2"/>
        <v>74</v>
      </c>
      <c r="Y30" s="23">
        <f t="shared" si="3"/>
        <v>1372</v>
      </c>
      <c r="Z30" s="19">
        <f t="shared" si="4"/>
        <v>5.450284034481389E-2</v>
      </c>
      <c r="AA30" s="14"/>
    </row>
    <row r="31" spans="2:27" ht="20.100000000000001" customHeight="1">
      <c r="B31" s="13"/>
      <c r="C31" s="15" t="s">
        <v>20</v>
      </c>
      <c r="D31" s="21">
        <v>1</v>
      </c>
      <c r="E31" s="21">
        <v>11</v>
      </c>
      <c r="F31" s="21">
        <v>7</v>
      </c>
      <c r="G31" s="21">
        <v>12</v>
      </c>
      <c r="H31" s="21">
        <v>10</v>
      </c>
      <c r="I31" s="21">
        <v>12</v>
      </c>
      <c r="J31" s="21">
        <v>7</v>
      </c>
      <c r="K31" s="21">
        <v>19</v>
      </c>
      <c r="L31" s="21">
        <v>14</v>
      </c>
      <c r="M31" s="21">
        <v>0</v>
      </c>
      <c r="N31" s="22">
        <f t="shared" si="0"/>
        <v>93</v>
      </c>
      <c r="O31" s="21">
        <v>5</v>
      </c>
      <c r="P31" s="21">
        <v>5</v>
      </c>
      <c r="Q31" s="21">
        <v>2</v>
      </c>
      <c r="R31" s="22">
        <f t="shared" si="1"/>
        <v>12</v>
      </c>
      <c r="S31" s="21">
        <v>3</v>
      </c>
      <c r="T31" s="21">
        <v>0</v>
      </c>
      <c r="U31" s="21">
        <v>5</v>
      </c>
      <c r="V31" s="21">
        <v>5</v>
      </c>
      <c r="W31" s="21">
        <v>3</v>
      </c>
      <c r="X31" s="17">
        <f t="shared" si="2"/>
        <v>8</v>
      </c>
      <c r="Y31" s="18">
        <f t="shared" si="3"/>
        <v>121</v>
      </c>
      <c r="Z31" s="19">
        <f t="shared" si="4"/>
        <v>4.806737377348747E-3</v>
      </c>
      <c r="AA31" s="14"/>
    </row>
    <row r="32" spans="2:27" ht="20.100000000000001" customHeight="1">
      <c r="B32" s="13"/>
      <c r="C32" s="20" t="s">
        <v>19</v>
      </c>
      <c r="D32" s="16">
        <v>2</v>
      </c>
      <c r="E32" s="16">
        <v>9</v>
      </c>
      <c r="F32" s="16">
        <v>11</v>
      </c>
      <c r="G32" s="16">
        <v>11</v>
      </c>
      <c r="H32" s="16">
        <v>9</v>
      </c>
      <c r="I32" s="16">
        <v>4</v>
      </c>
      <c r="J32" s="16">
        <v>0</v>
      </c>
      <c r="K32" s="16">
        <v>9</v>
      </c>
      <c r="L32" s="16">
        <v>6</v>
      </c>
      <c r="M32" s="16">
        <v>1</v>
      </c>
      <c r="N32" s="17">
        <f t="shared" si="0"/>
        <v>62</v>
      </c>
      <c r="O32" s="16">
        <v>6</v>
      </c>
      <c r="P32" s="16">
        <v>1</v>
      </c>
      <c r="Q32" s="16">
        <v>0</v>
      </c>
      <c r="R32" s="17">
        <f t="shared" si="1"/>
        <v>7</v>
      </c>
      <c r="S32" s="16">
        <v>3</v>
      </c>
      <c r="T32" s="16">
        <v>5</v>
      </c>
      <c r="U32" s="16">
        <v>3</v>
      </c>
      <c r="V32" s="16">
        <v>5</v>
      </c>
      <c r="W32" s="16">
        <v>1</v>
      </c>
      <c r="X32" s="22">
        <f t="shared" si="2"/>
        <v>6</v>
      </c>
      <c r="Y32" s="23">
        <f t="shared" si="3"/>
        <v>86</v>
      </c>
      <c r="Z32" s="19">
        <f t="shared" si="4"/>
        <v>3.4163587971239025E-3</v>
      </c>
      <c r="AA32" s="14"/>
    </row>
    <row r="33" spans="2:27" ht="20.100000000000001" customHeight="1">
      <c r="B33" s="13"/>
      <c r="C33" s="15" t="s">
        <v>18</v>
      </c>
      <c r="D33" s="21">
        <v>4</v>
      </c>
      <c r="E33" s="21">
        <v>38</v>
      </c>
      <c r="F33" s="21">
        <v>23</v>
      </c>
      <c r="G33" s="21">
        <v>58</v>
      </c>
      <c r="H33" s="21">
        <v>35</v>
      </c>
      <c r="I33" s="21">
        <v>38</v>
      </c>
      <c r="J33" s="21">
        <v>8</v>
      </c>
      <c r="K33" s="21">
        <v>31</v>
      </c>
      <c r="L33" s="21">
        <v>50</v>
      </c>
      <c r="M33" s="21">
        <v>1</v>
      </c>
      <c r="N33" s="22">
        <f t="shared" si="0"/>
        <v>286</v>
      </c>
      <c r="O33" s="21">
        <v>26</v>
      </c>
      <c r="P33" s="21">
        <v>14</v>
      </c>
      <c r="Q33" s="21">
        <v>11</v>
      </c>
      <c r="R33" s="22">
        <f t="shared" si="1"/>
        <v>51</v>
      </c>
      <c r="S33" s="21">
        <v>3</v>
      </c>
      <c r="T33" s="21">
        <v>28</v>
      </c>
      <c r="U33" s="21">
        <v>19</v>
      </c>
      <c r="V33" s="21">
        <v>10</v>
      </c>
      <c r="W33" s="21">
        <v>9</v>
      </c>
      <c r="X33" s="17">
        <f t="shared" si="2"/>
        <v>19</v>
      </c>
      <c r="Y33" s="18">
        <f t="shared" si="3"/>
        <v>406</v>
      </c>
      <c r="Z33" s="19">
        <f t="shared" si="4"/>
        <v>1.6128391530608192E-2</v>
      </c>
      <c r="AA33" s="14"/>
    </row>
    <row r="34" spans="2:27" ht="20.100000000000001" customHeight="1">
      <c r="B34" s="13"/>
      <c r="C34" s="20" t="s">
        <v>17</v>
      </c>
      <c r="D34" s="16">
        <v>0</v>
      </c>
      <c r="E34" s="16">
        <v>4</v>
      </c>
      <c r="F34" s="16">
        <v>2</v>
      </c>
      <c r="G34" s="16">
        <v>5</v>
      </c>
      <c r="H34" s="16">
        <v>5</v>
      </c>
      <c r="I34" s="16">
        <v>2</v>
      </c>
      <c r="J34" s="16">
        <v>0</v>
      </c>
      <c r="K34" s="16">
        <v>2</v>
      </c>
      <c r="L34" s="16">
        <v>3</v>
      </c>
      <c r="M34" s="16">
        <v>0</v>
      </c>
      <c r="N34" s="17">
        <f t="shared" si="0"/>
        <v>23</v>
      </c>
      <c r="O34" s="16">
        <v>2</v>
      </c>
      <c r="P34" s="16">
        <v>3</v>
      </c>
      <c r="Q34" s="16">
        <v>0</v>
      </c>
      <c r="R34" s="17">
        <f t="shared" si="1"/>
        <v>5</v>
      </c>
      <c r="S34" s="16">
        <v>1</v>
      </c>
      <c r="T34" s="16">
        <v>0</v>
      </c>
      <c r="U34" s="16">
        <v>0</v>
      </c>
      <c r="V34" s="16">
        <v>1</v>
      </c>
      <c r="W34" s="16">
        <v>1</v>
      </c>
      <c r="X34" s="22">
        <f t="shared" si="2"/>
        <v>2</v>
      </c>
      <c r="Y34" s="23">
        <f t="shared" si="3"/>
        <v>31</v>
      </c>
      <c r="Z34" s="19">
        <f t="shared" si="4"/>
        <v>1.2314781710562905E-3</v>
      </c>
      <c r="AA34" s="14"/>
    </row>
    <row r="35" spans="2:27" ht="20.100000000000001" customHeight="1">
      <c r="B35" s="13"/>
      <c r="C35" s="15" t="s">
        <v>16</v>
      </c>
      <c r="D35" s="21">
        <v>0</v>
      </c>
      <c r="E35" s="21">
        <v>3</v>
      </c>
      <c r="F35" s="21">
        <v>1</v>
      </c>
      <c r="G35" s="21">
        <v>2</v>
      </c>
      <c r="H35" s="21">
        <v>7</v>
      </c>
      <c r="I35" s="21">
        <v>4</v>
      </c>
      <c r="J35" s="21">
        <v>0</v>
      </c>
      <c r="K35" s="21">
        <v>4</v>
      </c>
      <c r="L35" s="21">
        <v>4</v>
      </c>
      <c r="M35" s="21">
        <v>0</v>
      </c>
      <c r="N35" s="22">
        <f t="shared" si="0"/>
        <v>25</v>
      </c>
      <c r="O35" s="21">
        <v>1</v>
      </c>
      <c r="P35" s="21">
        <v>0</v>
      </c>
      <c r="Q35" s="21">
        <v>0</v>
      </c>
      <c r="R35" s="22">
        <f t="shared" si="1"/>
        <v>1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17">
        <f t="shared" si="2"/>
        <v>0</v>
      </c>
      <c r="Y35" s="18">
        <f t="shared" si="3"/>
        <v>26</v>
      </c>
      <c r="Z35" s="19">
        <f t="shared" si="4"/>
        <v>1.0328526595955985E-3</v>
      </c>
      <c r="AA35" s="14"/>
    </row>
    <row r="36" spans="2:27" ht="20.100000000000001" customHeight="1">
      <c r="B36" s="13"/>
      <c r="C36" s="15" t="s">
        <v>15</v>
      </c>
      <c r="D36" s="16">
        <v>0</v>
      </c>
      <c r="E36" s="16">
        <v>9</v>
      </c>
      <c r="F36" s="16">
        <v>3</v>
      </c>
      <c r="G36" s="16">
        <v>2</v>
      </c>
      <c r="H36" s="16">
        <v>4</v>
      </c>
      <c r="I36" s="16">
        <v>2</v>
      </c>
      <c r="J36" s="16">
        <v>1</v>
      </c>
      <c r="K36" s="16">
        <v>0</v>
      </c>
      <c r="L36" s="16">
        <v>1</v>
      </c>
      <c r="M36" s="16">
        <v>0</v>
      </c>
      <c r="N36" s="17">
        <f t="shared" si="0"/>
        <v>22</v>
      </c>
      <c r="O36" s="16">
        <v>1</v>
      </c>
      <c r="P36" s="16">
        <v>5</v>
      </c>
      <c r="Q36" s="16">
        <v>3</v>
      </c>
      <c r="R36" s="17">
        <f t="shared" si="1"/>
        <v>9</v>
      </c>
      <c r="S36" s="16">
        <v>1</v>
      </c>
      <c r="T36" s="16">
        <v>1</v>
      </c>
      <c r="U36" s="16">
        <v>5</v>
      </c>
      <c r="V36" s="16">
        <v>1</v>
      </c>
      <c r="W36" s="16">
        <v>0</v>
      </c>
      <c r="X36" s="17">
        <f t="shared" si="2"/>
        <v>1</v>
      </c>
      <c r="Y36" s="18">
        <f t="shared" si="3"/>
        <v>39</v>
      </c>
      <c r="Z36" s="19">
        <f t="shared" si="4"/>
        <v>1.5492789893933978E-3</v>
      </c>
      <c r="AA36" s="14"/>
    </row>
    <row r="37" spans="2:27" ht="20.100000000000001" customHeight="1">
      <c r="B37" s="13"/>
      <c r="C37" s="20" t="s">
        <v>14</v>
      </c>
      <c r="D37" s="21">
        <v>3</v>
      </c>
      <c r="E37" s="21">
        <v>7</v>
      </c>
      <c r="F37" s="21">
        <v>5</v>
      </c>
      <c r="G37" s="21">
        <v>6</v>
      </c>
      <c r="H37" s="21">
        <v>12</v>
      </c>
      <c r="I37" s="21">
        <v>5</v>
      </c>
      <c r="J37" s="21">
        <v>1</v>
      </c>
      <c r="K37" s="21">
        <v>2</v>
      </c>
      <c r="L37" s="21">
        <v>6</v>
      </c>
      <c r="M37" s="21">
        <v>0</v>
      </c>
      <c r="N37" s="22">
        <f t="shared" si="0"/>
        <v>47</v>
      </c>
      <c r="O37" s="21">
        <v>10</v>
      </c>
      <c r="P37" s="21">
        <v>5</v>
      </c>
      <c r="Q37" s="21">
        <v>1</v>
      </c>
      <c r="R37" s="22">
        <f t="shared" si="1"/>
        <v>16</v>
      </c>
      <c r="S37" s="21">
        <v>2</v>
      </c>
      <c r="T37" s="21">
        <v>5</v>
      </c>
      <c r="U37" s="21">
        <v>1</v>
      </c>
      <c r="V37" s="21">
        <v>4</v>
      </c>
      <c r="W37" s="21">
        <v>0</v>
      </c>
      <c r="X37" s="22">
        <f t="shared" si="2"/>
        <v>4</v>
      </c>
      <c r="Y37" s="23">
        <f t="shared" si="3"/>
        <v>75</v>
      </c>
      <c r="Z37" s="19">
        <f t="shared" si="4"/>
        <v>2.9793826719103802E-3</v>
      </c>
      <c r="AA37" s="14"/>
    </row>
    <row r="38" spans="2:27" ht="20.100000000000001" customHeight="1">
      <c r="B38" s="13"/>
      <c r="C38" s="15" t="s">
        <v>13</v>
      </c>
      <c r="D38" s="16">
        <v>0</v>
      </c>
      <c r="E38" s="16">
        <v>1</v>
      </c>
      <c r="F38" s="16">
        <v>3</v>
      </c>
      <c r="G38" s="16">
        <v>2</v>
      </c>
      <c r="H38" s="16">
        <v>1</v>
      </c>
      <c r="I38" s="16">
        <v>1</v>
      </c>
      <c r="J38" s="16">
        <v>0</v>
      </c>
      <c r="K38" s="16">
        <v>1</v>
      </c>
      <c r="L38" s="16">
        <v>1</v>
      </c>
      <c r="M38" s="16">
        <v>0</v>
      </c>
      <c r="N38" s="17">
        <f t="shared" si="0"/>
        <v>10</v>
      </c>
      <c r="O38" s="16">
        <v>0</v>
      </c>
      <c r="P38" s="16">
        <v>0</v>
      </c>
      <c r="Q38" s="16">
        <v>0</v>
      </c>
      <c r="R38" s="17">
        <f t="shared" si="1"/>
        <v>0</v>
      </c>
      <c r="S38" s="16">
        <v>1</v>
      </c>
      <c r="T38" s="16">
        <v>0</v>
      </c>
      <c r="U38" s="16">
        <v>0</v>
      </c>
      <c r="V38" s="16">
        <v>0</v>
      </c>
      <c r="W38" s="16">
        <v>0</v>
      </c>
      <c r="X38" s="17">
        <f t="shared" si="2"/>
        <v>0</v>
      </c>
      <c r="Y38" s="18">
        <f t="shared" si="3"/>
        <v>11</v>
      </c>
      <c r="Z38" s="19">
        <f t="shared" si="4"/>
        <v>4.3697612521352244E-4</v>
      </c>
      <c r="AA38" s="14"/>
    </row>
    <row r="39" spans="2:27" ht="20.100000000000001" customHeight="1">
      <c r="B39" s="13"/>
      <c r="C39" s="20" t="s">
        <v>12</v>
      </c>
      <c r="D39" s="21">
        <v>0</v>
      </c>
      <c r="E39" s="21">
        <v>1</v>
      </c>
      <c r="F39" s="21">
        <v>3</v>
      </c>
      <c r="G39" s="21">
        <v>8</v>
      </c>
      <c r="H39" s="21">
        <v>5</v>
      </c>
      <c r="I39" s="21">
        <v>1</v>
      </c>
      <c r="J39" s="21">
        <v>0</v>
      </c>
      <c r="K39" s="21">
        <v>5</v>
      </c>
      <c r="L39" s="21">
        <v>10</v>
      </c>
      <c r="M39" s="21">
        <v>0</v>
      </c>
      <c r="N39" s="22">
        <f t="shared" si="0"/>
        <v>33</v>
      </c>
      <c r="O39" s="21">
        <v>9</v>
      </c>
      <c r="P39" s="21">
        <v>1</v>
      </c>
      <c r="Q39" s="21">
        <v>0</v>
      </c>
      <c r="R39" s="22">
        <f t="shared" si="1"/>
        <v>10</v>
      </c>
      <c r="S39" s="21">
        <v>4</v>
      </c>
      <c r="T39" s="21">
        <v>0</v>
      </c>
      <c r="U39" s="21">
        <v>0</v>
      </c>
      <c r="V39" s="21">
        <v>5</v>
      </c>
      <c r="W39" s="21">
        <v>1</v>
      </c>
      <c r="X39" s="22">
        <f t="shared" si="2"/>
        <v>6</v>
      </c>
      <c r="Y39" s="23">
        <f t="shared" si="3"/>
        <v>53</v>
      </c>
      <c r="Z39" s="19">
        <f t="shared" si="4"/>
        <v>2.1054304214833354E-3</v>
      </c>
      <c r="AA39" s="14"/>
    </row>
    <row r="40" spans="2:27" ht="20.100000000000001" customHeight="1">
      <c r="B40" s="13"/>
      <c r="C40" s="15" t="s">
        <v>11</v>
      </c>
      <c r="D40" s="16">
        <v>0</v>
      </c>
      <c r="E40" s="16">
        <v>7</v>
      </c>
      <c r="F40" s="16">
        <v>5</v>
      </c>
      <c r="G40" s="16">
        <v>15</v>
      </c>
      <c r="H40" s="16">
        <v>7</v>
      </c>
      <c r="I40" s="16">
        <v>5</v>
      </c>
      <c r="J40" s="16">
        <v>2</v>
      </c>
      <c r="K40" s="16">
        <v>7</v>
      </c>
      <c r="L40" s="16">
        <v>6</v>
      </c>
      <c r="M40" s="16">
        <v>0</v>
      </c>
      <c r="N40" s="17">
        <f t="shared" si="0"/>
        <v>54</v>
      </c>
      <c r="O40" s="16">
        <v>7</v>
      </c>
      <c r="P40" s="16">
        <v>6</v>
      </c>
      <c r="Q40" s="16">
        <v>1</v>
      </c>
      <c r="R40" s="17">
        <f t="shared" si="1"/>
        <v>14</v>
      </c>
      <c r="S40" s="16">
        <v>1</v>
      </c>
      <c r="T40" s="16">
        <v>2</v>
      </c>
      <c r="U40" s="16">
        <v>7</v>
      </c>
      <c r="V40" s="16">
        <v>0</v>
      </c>
      <c r="W40" s="16">
        <v>1</v>
      </c>
      <c r="X40" s="17">
        <f t="shared" si="2"/>
        <v>1</v>
      </c>
      <c r="Y40" s="18">
        <f t="shared" si="3"/>
        <v>79</v>
      </c>
      <c r="Z40" s="19">
        <f t="shared" si="4"/>
        <v>3.1382830810789339E-3</v>
      </c>
      <c r="AA40" s="14"/>
    </row>
    <row r="41" spans="2:27" ht="20.100000000000001" customHeight="1">
      <c r="B41" s="13"/>
      <c r="C41" s="20" t="s">
        <v>10</v>
      </c>
      <c r="D41" s="21">
        <v>0</v>
      </c>
      <c r="E41" s="21">
        <v>6</v>
      </c>
      <c r="F41" s="21">
        <v>4</v>
      </c>
      <c r="G41" s="21">
        <v>4</v>
      </c>
      <c r="H41" s="21">
        <v>4</v>
      </c>
      <c r="I41" s="21">
        <v>4</v>
      </c>
      <c r="J41" s="21">
        <v>0</v>
      </c>
      <c r="K41" s="21">
        <v>5</v>
      </c>
      <c r="L41" s="21">
        <v>7</v>
      </c>
      <c r="M41" s="21">
        <v>0</v>
      </c>
      <c r="N41" s="22">
        <f t="shared" si="0"/>
        <v>34</v>
      </c>
      <c r="O41" s="21">
        <v>4</v>
      </c>
      <c r="P41" s="21">
        <v>2</v>
      </c>
      <c r="Q41" s="21">
        <v>0</v>
      </c>
      <c r="R41" s="22">
        <f t="shared" si="1"/>
        <v>6</v>
      </c>
      <c r="S41" s="21">
        <v>0</v>
      </c>
      <c r="T41" s="21">
        <v>4</v>
      </c>
      <c r="U41" s="21">
        <v>2</v>
      </c>
      <c r="V41" s="21">
        <v>0</v>
      </c>
      <c r="W41" s="21">
        <v>0</v>
      </c>
      <c r="X41" s="22">
        <f t="shared" si="2"/>
        <v>0</v>
      </c>
      <c r="Y41" s="23">
        <f t="shared" si="3"/>
        <v>46</v>
      </c>
      <c r="Z41" s="19">
        <f t="shared" si="4"/>
        <v>1.8273547054383666E-3</v>
      </c>
      <c r="AA41" s="14"/>
    </row>
    <row r="42" spans="2:27" ht="20.100000000000001" customHeight="1">
      <c r="B42" s="13"/>
      <c r="C42" s="15" t="s">
        <v>9</v>
      </c>
      <c r="D42" s="16">
        <v>6</v>
      </c>
      <c r="E42" s="16">
        <v>67</v>
      </c>
      <c r="F42" s="16">
        <v>29</v>
      </c>
      <c r="G42" s="16">
        <v>49</v>
      </c>
      <c r="H42" s="16">
        <v>57</v>
      </c>
      <c r="I42" s="16">
        <v>11</v>
      </c>
      <c r="J42" s="16">
        <v>5</v>
      </c>
      <c r="K42" s="16">
        <v>23</v>
      </c>
      <c r="L42" s="16">
        <v>17</v>
      </c>
      <c r="M42" s="16">
        <v>3</v>
      </c>
      <c r="N42" s="17">
        <f t="shared" si="0"/>
        <v>267</v>
      </c>
      <c r="O42" s="16">
        <v>36</v>
      </c>
      <c r="P42" s="16">
        <v>12</v>
      </c>
      <c r="Q42" s="16">
        <v>6</v>
      </c>
      <c r="R42" s="17">
        <f t="shared" si="1"/>
        <v>54</v>
      </c>
      <c r="S42" s="16">
        <v>4</v>
      </c>
      <c r="T42" s="16">
        <v>5</v>
      </c>
      <c r="U42" s="16">
        <v>17</v>
      </c>
      <c r="V42" s="16">
        <v>15</v>
      </c>
      <c r="W42" s="16">
        <v>2</v>
      </c>
      <c r="X42" s="17">
        <f t="shared" si="2"/>
        <v>17</v>
      </c>
      <c r="Y42" s="18">
        <f t="shared" si="3"/>
        <v>364</v>
      </c>
      <c r="Z42" s="19">
        <f t="shared" si="4"/>
        <v>1.4459937234338378E-2</v>
      </c>
      <c r="AA42" s="14"/>
    </row>
    <row r="43" spans="2:27" ht="20.100000000000001" customHeight="1">
      <c r="B43" s="13"/>
      <c r="C43" s="20" t="s">
        <v>8</v>
      </c>
      <c r="D43" s="21">
        <v>1</v>
      </c>
      <c r="E43" s="21">
        <v>27</v>
      </c>
      <c r="F43" s="21">
        <v>14</v>
      </c>
      <c r="G43" s="21">
        <v>24</v>
      </c>
      <c r="H43" s="21">
        <v>20</v>
      </c>
      <c r="I43" s="21">
        <v>22</v>
      </c>
      <c r="J43" s="21">
        <v>1</v>
      </c>
      <c r="K43" s="21">
        <v>20</v>
      </c>
      <c r="L43" s="21">
        <v>18</v>
      </c>
      <c r="M43" s="21">
        <v>3</v>
      </c>
      <c r="N43" s="22">
        <f t="shared" si="0"/>
        <v>150</v>
      </c>
      <c r="O43" s="21">
        <v>19</v>
      </c>
      <c r="P43" s="21">
        <v>11</v>
      </c>
      <c r="Q43" s="21">
        <v>4</v>
      </c>
      <c r="R43" s="22">
        <f t="shared" si="1"/>
        <v>34</v>
      </c>
      <c r="S43" s="21">
        <v>2</v>
      </c>
      <c r="T43" s="21">
        <v>0</v>
      </c>
      <c r="U43" s="21">
        <v>4</v>
      </c>
      <c r="V43" s="21">
        <v>11</v>
      </c>
      <c r="W43" s="21">
        <v>1</v>
      </c>
      <c r="X43" s="22">
        <f t="shared" si="2"/>
        <v>12</v>
      </c>
      <c r="Y43" s="23">
        <f t="shared" si="3"/>
        <v>202</v>
      </c>
      <c r="Z43" s="19">
        <f t="shared" si="4"/>
        <v>8.0244706630119567E-3</v>
      </c>
      <c r="AA43" s="14"/>
    </row>
    <row r="44" spans="2:27" ht="20.100000000000001" customHeight="1">
      <c r="B44" s="13"/>
      <c r="C44" s="15" t="s">
        <v>7</v>
      </c>
      <c r="D44" s="16">
        <v>3</v>
      </c>
      <c r="E44" s="16">
        <v>5</v>
      </c>
      <c r="F44" s="16">
        <v>2</v>
      </c>
      <c r="G44" s="16">
        <v>2</v>
      </c>
      <c r="H44" s="16">
        <v>5</v>
      </c>
      <c r="I44" s="16">
        <v>2</v>
      </c>
      <c r="J44" s="16">
        <v>0</v>
      </c>
      <c r="K44" s="16">
        <v>12</v>
      </c>
      <c r="L44" s="16">
        <v>5</v>
      </c>
      <c r="M44" s="16">
        <v>1</v>
      </c>
      <c r="N44" s="17">
        <f t="shared" si="0"/>
        <v>37</v>
      </c>
      <c r="O44" s="16">
        <v>5</v>
      </c>
      <c r="P44" s="16">
        <v>0</v>
      </c>
      <c r="Q44" s="16">
        <v>0</v>
      </c>
      <c r="R44" s="17">
        <f t="shared" si="1"/>
        <v>5</v>
      </c>
      <c r="S44" s="16">
        <v>1</v>
      </c>
      <c r="T44" s="16">
        <v>14</v>
      </c>
      <c r="U44" s="16">
        <v>2</v>
      </c>
      <c r="V44" s="16">
        <v>2</v>
      </c>
      <c r="W44" s="16">
        <v>2</v>
      </c>
      <c r="X44" s="17">
        <f t="shared" si="2"/>
        <v>4</v>
      </c>
      <c r="Y44" s="18">
        <f t="shared" si="3"/>
        <v>63</v>
      </c>
      <c r="Z44" s="19">
        <f t="shared" si="4"/>
        <v>2.5026814444047193E-3</v>
      </c>
      <c r="AA44" s="14"/>
    </row>
    <row r="45" spans="2:27" ht="20.100000000000001" customHeight="1">
      <c r="B45" s="13"/>
      <c r="C45" s="20" t="s">
        <v>6</v>
      </c>
      <c r="D45" s="21">
        <v>1</v>
      </c>
      <c r="E45" s="21">
        <v>48</v>
      </c>
      <c r="F45" s="21">
        <v>31</v>
      </c>
      <c r="G45" s="21">
        <v>65</v>
      </c>
      <c r="H45" s="21">
        <v>43</v>
      </c>
      <c r="I45" s="21">
        <v>13</v>
      </c>
      <c r="J45" s="21">
        <v>7</v>
      </c>
      <c r="K45" s="21">
        <v>37</v>
      </c>
      <c r="L45" s="21">
        <v>9</v>
      </c>
      <c r="M45" s="21">
        <v>1</v>
      </c>
      <c r="N45" s="22">
        <f t="shared" si="0"/>
        <v>255</v>
      </c>
      <c r="O45" s="21">
        <v>37</v>
      </c>
      <c r="P45" s="21">
        <v>4</v>
      </c>
      <c r="Q45" s="21">
        <v>5</v>
      </c>
      <c r="R45" s="22">
        <f t="shared" si="1"/>
        <v>46</v>
      </c>
      <c r="S45" s="21">
        <v>18</v>
      </c>
      <c r="T45" s="21">
        <v>0</v>
      </c>
      <c r="U45" s="21">
        <v>6</v>
      </c>
      <c r="V45" s="21">
        <v>14</v>
      </c>
      <c r="W45" s="21">
        <v>3</v>
      </c>
      <c r="X45" s="22">
        <f t="shared" si="2"/>
        <v>17</v>
      </c>
      <c r="Y45" s="23">
        <f t="shared" si="3"/>
        <v>342</v>
      </c>
      <c r="Z45" s="19">
        <f t="shared" si="4"/>
        <v>1.3585984983911333E-2</v>
      </c>
      <c r="AA45" s="14"/>
    </row>
    <row r="46" spans="2:27" ht="20.100000000000001" customHeight="1">
      <c r="B46" s="13"/>
      <c r="C46" s="15" t="s">
        <v>5</v>
      </c>
      <c r="D46" s="16">
        <v>0</v>
      </c>
      <c r="E46" s="16">
        <v>1</v>
      </c>
      <c r="F46" s="16">
        <v>3</v>
      </c>
      <c r="G46" s="16">
        <v>4</v>
      </c>
      <c r="H46" s="16">
        <v>1</v>
      </c>
      <c r="I46" s="16">
        <v>2</v>
      </c>
      <c r="J46" s="16">
        <v>3</v>
      </c>
      <c r="K46" s="16">
        <v>4</v>
      </c>
      <c r="L46" s="16">
        <v>1</v>
      </c>
      <c r="M46" s="16">
        <v>0</v>
      </c>
      <c r="N46" s="17">
        <f t="shared" si="0"/>
        <v>19</v>
      </c>
      <c r="O46" s="16">
        <v>2</v>
      </c>
      <c r="P46" s="16">
        <v>1</v>
      </c>
      <c r="Q46" s="16">
        <v>0</v>
      </c>
      <c r="R46" s="17">
        <f t="shared" si="1"/>
        <v>3</v>
      </c>
      <c r="S46" s="16">
        <v>0</v>
      </c>
      <c r="T46" s="16">
        <v>1</v>
      </c>
      <c r="U46" s="16">
        <v>0</v>
      </c>
      <c r="V46" s="16">
        <v>0</v>
      </c>
      <c r="W46" s="16">
        <v>0</v>
      </c>
      <c r="X46" s="17">
        <f t="shared" si="2"/>
        <v>0</v>
      </c>
      <c r="Y46" s="18">
        <f t="shared" si="3"/>
        <v>23</v>
      </c>
      <c r="Z46" s="19">
        <f t="shared" si="4"/>
        <v>9.1367735271918329E-4</v>
      </c>
      <c r="AA46" s="14"/>
    </row>
    <row r="47" spans="2:27" ht="20.100000000000001" customHeight="1">
      <c r="B47" s="13"/>
      <c r="C47" s="20" t="s">
        <v>4</v>
      </c>
      <c r="D47" s="21">
        <v>3</v>
      </c>
      <c r="E47" s="21">
        <v>11</v>
      </c>
      <c r="F47" s="21">
        <v>4</v>
      </c>
      <c r="G47" s="21">
        <v>7</v>
      </c>
      <c r="H47" s="21">
        <v>10</v>
      </c>
      <c r="I47" s="21">
        <v>5</v>
      </c>
      <c r="J47" s="21">
        <v>2</v>
      </c>
      <c r="K47" s="21">
        <v>7</v>
      </c>
      <c r="L47" s="21">
        <v>4</v>
      </c>
      <c r="M47" s="21">
        <v>0</v>
      </c>
      <c r="N47" s="22">
        <f t="shared" si="0"/>
        <v>53</v>
      </c>
      <c r="O47" s="21">
        <v>10</v>
      </c>
      <c r="P47" s="21">
        <v>10</v>
      </c>
      <c r="Q47" s="21">
        <v>6</v>
      </c>
      <c r="R47" s="22">
        <f t="shared" si="1"/>
        <v>26</v>
      </c>
      <c r="S47" s="21">
        <v>1</v>
      </c>
      <c r="T47" s="21">
        <v>13</v>
      </c>
      <c r="U47" s="21">
        <v>2</v>
      </c>
      <c r="V47" s="21">
        <v>2</v>
      </c>
      <c r="W47" s="21">
        <v>0</v>
      </c>
      <c r="X47" s="22">
        <f t="shared" si="2"/>
        <v>2</v>
      </c>
      <c r="Y47" s="23">
        <f t="shared" si="3"/>
        <v>97</v>
      </c>
      <c r="Z47" s="19">
        <f t="shared" si="4"/>
        <v>3.8533349223374251E-3</v>
      </c>
      <c r="AA47" s="14"/>
    </row>
    <row r="48" spans="2:27" ht="20.100000000000001" customHeight="1">
      <c r="B48" s="13"/>
      <c r="C48" s="15" t="s">
        <v>3</v>
      </c>
      <c r="D48" s="16">
        <v>0</v>
      </c>
      <c r="E48" s="16">
        <v>2</v>
      </c>
      <c r="F48" s="16">
        <v>2</v>
      </c>
      <c r="G48" s="16">
        <v>2</v>
      </c>
      <c r="H48" s="16">
        <v>5</v>
      </c>
      <c r="I48" s="16">
        <v>0</v>
      </c>
      <c r="J48" s="16">
        <v>0</v>
      </c>
      <c r="K48" s="16">
        <v>1</v>
      </c>
      <c r="L48" s="16">
        <v>3</v>
      </c>
      <c r="M48" s="16">
        <v>0</v>
      </c>
      <c r="N48" s="17">
        <f t="shared" si="0"/>
        <v>15</v>
      </c>
      <c r="O48" s="16">
        <v>0</v>
      </c>
      <c r="P48" s="16">
        <v>0</v>
      </c>
      <c r="Q48" s="16">
        <v>1</v>
      </c>
      <c r="R48" s="17">
        <f t="shared" si="1"/>
        <v>1</v>
      </c>
      <c r="S48" s="16">
        <v>0</v>
      </c>
      <c r="T48" s="16">
        <v>1</v>
      </c>
      <c r="U48" s="16">
        <v>0</v>
      </c>
      <c r="V48" s="16">
        <v>1</v>
      </c>
      <c r="W48" s="16">
        <v>2</v>
      </c>
      <c r="X48" s="17">
        <f t="shared" si="2"/>
        <v>3</v>
      </c>
      <c r="Y48" s="18">
        <f t="shared" si="3"/>
        <v>20</v>
      </c>
      <c r="Z48" s="19">
        <f t="shared" si="4"/>
        <v>7.9450204584276805E-4</v>
      </c>
      <c r="AA48" s="14"/>
    </row>
    <row r="49" spans="2:28" ht="20.100000000000001" customHeight="1">
      <c r="B49" s="13"/>
      <c r="C49" s="20" t="s">
        <v>2</v>
      </c>
      <c r="D49" s="21">
        <v>12</v>
      </c>
      <c r="E49" s="21">
        <v>68</v>
      </c>
      <c r="F49" s="21">
        <v>146</v>
      </c>
      <c r="G49" s="21">
        <v>188</v>
      </c>
      <c r="H49" s="21">
        <v>196</v>
      </c>
      <c r="I49" s="21">
        <v>115</v>
      </c>
      <c r="J49" s="21">
        <v>48</v>
      </c>
      <c r="K49" s="21">
        <v>315</v>
      </c>
      <c r="L49" s="21">
        <v>75</v>
      </c>
      <c r="M49" s="21">
        <v>9</v>
      </c>
      <c r="N49" s="22">
        <f t="shared" si="0"/>
        <v>1172</v>
      </c>
      <c r="O49" s="21">
        <v>754</v>
      </c>
      <c r="P49" s="21">
        <v>686</v>
      </c>
      <c r="Q49" s="21">
        <v>72</v>
      </c>
      <c r="R49" s="22">
        <f t="shared" si="1"/>
        <v>1512</v>
      </c>
      <c r="S49" s="21">
        <v>18</v>
      </c>
      <c r="T49" s="21">
        <v>87</v>
      </c>
      <c r="U49" s="21">
        <v>393</v>
      </c>
      <c r="V49" s="21">
        <v>53</v>
      </c>
      <c r="W49" s="21">
        <v>34</v>
      </c>
      <c r="X49" s="22">
        <f t="shared" si="2"/>
        <v>87</v>
      </c>
      <c r="Y49" s="23">
        <f t="shared" si="3"/>
        <v>3269</v>
      </c>
      <c r="Z49" s="19">
        <f t="shared" si="4"/>
        <v>0.12986135939300045</v>
      </c>
      <c r="AA49" s="14"/>
    </row>
    <row r="50" spans="2:28" ht="20.100000000000001" customHeight="1">
      <c r="B50" s="13"/>
      <c r="C50" s="15" t="s">
        <v>1</v>
      </c>
      <c r="D50" s="16">
        <v>11</v>
      </c>
      <c r="E50" s="16">
        <v>83</v>
      </c>
      <c r="F50" s="16">
        <v>54</v>
      </c>
      <c r="G50" s="16">
        <v>123</v>
      </c>
      <c r="H50" s="16">
        <v>81</v>
      </c>
      <c r="I50" s="16">
        <v>99</v>
      </c>
      <c r="J50" s="16">
        <v>23</v>
      </c>
      <c r="K50" s="16">
        <v>170</v>
      </c>
      <c r="L50" s="16">
        <v>141</v>
      </c>
      <c r="M50" s="16">
        <v>3</v>
      </c>
      <c r="N50" s="17">
        <f t="shared" si="0"/>
        <v>788</v>
      </c>
      <c r="O50" s="16">
        <v>129</v>
      </c>
      <c r="P50" s="16">
        <v>110</v>
      </c>
      <c r="Q50" s="16">
        <v>19</v>
      </c>
      <c r="R50" s="17">
        <f t="shared" si="1"/>
        <v>258</v>
      </c>
      <c r="S50" s="16">
        <v>34</v>
      </c>
      <c r="T50" s="16">
        <v>13</v>
      </c>
      <c r="U50" s="16">
        <v>56</v>
      </c>
      <c r="V50" s="16">
        <v>42</v>
      </c>
      <c r="W50" s="16">
        <v>22</v>
      </c>
      <c r="X50" s="17">
        <f t="shared" si="2"/>
        <v>64</v>
      </c>
      <c r="Y50" s="18">
        <f t="shared" si="3"/>
        <v>1213</v>
      </c>
      <c r="Z50" s="19">
        <f t="shared" si="4"/>
        <v>4.8186549080363884E-2</v>
      </c>
      <c r="AA50" s="14"/>
    </row>
    <row r="51" spans="2:28" ht="20.100000000000001" customHeight="1">
      <c r="B51" s="13"/>
      <c r="C51" s="24" t="s">
        <v>0</v>
      </c>
      <c r="D51" s="25">
        <f>SUM(D10:D50)</f>
        <v>250</v>
      </c>
      <c r="E51" s="25">
        <f t="shared" ref="E51:Y51" si="5">SUM(E10:E50)</f>
        <v>2115</v>
      </c>
      <c r="F51" s="25">
        <f t="shared" si="5"/>
        <v>1500</v>
      </c>
      <c r="G51" s="25">
        <f t="shared" si="5"/>
        <v>3048</v>
      </c>
      <c r="H51" s="25">
        <f t="shared" si="5"/>
        <v>2035</v>
      </c>
      <c r="I51" s="25">
        <f t="shared" si="5"/>
        <v>2000</v>
      </c>
      <c r="J51" s="25">
        <f t="shared" si="5"/>
        <v>563</v>
      </c>
      <c r="K51" s="25">
        <f t="shared" si="5"/>
        <v>2790</v>
      </c>
      <c r="L51" s="25">
        <f t="shared" si="5"/>
        <v>2211</v>
      </c>
      <c r="M51" s="25">
        <f t="shared" si="5"/>
        <v>82</v>
      </c>
      <c r="N51" s="25">
        <f t="shared" si="5"/>
        <v>16594</v>
      </c>
      <c r="O51" s="25">
        <f t="shared" si="5"/>
        <v>2315</v>
      </c>
      <c r="P51" s="25">
        <f t="shared" si="5"/>
        <v>1359</v>
      </c>
      <c r="Q51" s="25">
        <f t="shared" si="5"/>
        <v>359</v>
      </c>
      <c r="R51" s="25">
        <f t="shared" si="5"/>
        <v>4033</v>
      </c>
      <c r="S51" s="25">
        <f t="shared" si="5"/>
        <v>1209</v>
      </c>
      <c r="T51" s="25">
        <f t="shared" si="5"/>
        <v>742</v>
      </c>
      <c r="U51" s="25">
        <f t="shared" si="5"/>
        <v>1022</v>
      </c>
      <c r="V51" s="25">
        <f t="shared" si="5"/>
        <v>1126</v>
      </c>
      <c r="W51" s="25">
        <f t="shared" si="5"/>
        <v>447</v>
      </c>
      <c r="X51" s="25">
        <f t="shared" si="5"/>
        <v>1573</v>
      </c>
      <c r="Y51" s="25">
        <f t="shared" si="5"/>
        <v>25173</v>
      </c>
      <c r="Z51" s="26"/>
      <c r="AA51" s="14"/>
      <c r="AB51" s="7"/>
    </row>
    <row r="52" spans="2:28">
      <c r="B52" s="13"/>
      <c r="C52" s="32" t="s">
        <v>68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  <c r="AA52" s="14"/>
    </row>
    <row r="53" spans="2:28">
      <c r="B53" s="13"/>
      <c r="C53" s="32" t="s">
        <v>69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4"/>
      <c r="AA53" s="14"/>
    </row>
    <row r="54" spans="2:28">
      <c r="B54" s="13"/>
      <c r="C54" s="35" t="s">
        <v>71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7"/>
      <c r="AA54" s="14"/>
    </row>
    <row r="55" spans="2:28" ht="3.95" customHeight="1"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9"/>
    </row>
    <row r="56" spans="2:28">
      <c r="C56" s="8"/>
    </row>
    <row r="58" spans="2:28">
      <c r="Y58" s="9"/>
    </row>
  </sheetData>
  <mergeCells count="11">
    <mergeCell ref="C52:Z52"/>
    <mergeCell ref="C53:Z53"/>
    <mergeCell ref="C54:Z54"/>
    <mergeCell ref="C1:AA1"/>
    <mergeCell ref="C7:C9"/>
    <mergeCell ref="D7:X7"/>
    <mergeCell ref="Y7:Y9"/>
    <mergeCell ref="Z7:Z9"/>
    <mergeCell ref="D8:N8"/>
    <mergeCell ref="O8:R8"/>
    <mergeCell ref="V8:X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1.3.2.6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2010-09-16T09:48:53Z</cp:lastPrinted>
  <dcterms:created xsi:type="dcterms:W3CDTF">2009-07-21T05:51:51Z</dcterms:created>
  <dcterms:modified xsi:type="dcterms:W3CDTF">2010-10-19T09:36:44Z</dcterms:modified>
</cp:coreProperties>
</file>