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480" windowWidth="19230" windowHeight="5820"/>
  </bookViews>
  <sheets>
    <sheet name="4.2.7" sheetId="1" r:id="rId1"/>
  </sheets>
  <definedNames>
    <definedName name="_1Àrea_d_impressió" localSheetId="0">'4.2.7'!$B$1:$I$42</definedName>
  </definedNames>
  <calcPr calcId="125725"/>
</workbook>
</file>

<file path=xl/calcChain.xml><?xml version="1.0" encoding="utf-8"?>
<calcChain xmlns="http://schemas.openxmlformats.org/spreadsheetml/2006/main">
  <c r="G26" i="1"/>
  <c r="G12"/>
  <c r="G37" l="1"/>
  <c r="G33"/>
  <c r="G29"/>
  <c r="G19"/>
  <c r="H18" s="1"/>
  <c r="G14"/>
  <c r="G9"/>
  <c r="G7"/>
  <c r="H6" l="1"/>
  <c r="H24"/>
  <c r="H41" l="1"/>
</calcChain>
</file>

<file path=xl/sharedStrings.xml><?xml version="1.0" encoding="utf-8"?>
<sst xmlns="http://schemas.openxmlformats.org/spreadsheetml/2006/main" count="40" uniqueCount="40">
  <si>
    <t xml:space="preserve">TOTAL </t>
  </si>
  <si>
    <t>621.00 Centres d'innovació</t>
  </si>
  <si>
    <t>631 Instal·lació i posada en funcionament d'equips</t>
  </si>
  <si>
    <t>641 Projectes de recerca</t>
  </si>
  <si>
    <t>645 Personal de suport tècnic</t>
  </si>
  <si>
    <t>647 Altres actuacions de recerca</t>
  </si>
  <si>
    <t>649.09 Projectes europeus (CTT)</t>
  </si>
  <si>
    <t>649.19 Transferència de tecnologia (CTT)</t>
  </si>
  <si>
    <t>621 Altres inversions</t>
  </si>
  <si>
    <t>629 Inversions extraordinàries</t>
  </si>
  <si>
    <t>Concepte</t>
  </si>
  <si>
    <t>Import</t>
  </si>
  <si>
    <t>4.2.7 INVERSIONS (RECERCA, OBRES, EQUIPAMENTS, REPOSICIÓ)</t>
  </si>
  <si>
    <t>630.11 Inversió en infraestructures de biblioteques</t>
  </si>
  <si>
    <t>640 Activitats emprenedores</t>
  </si>
  <si>
    <t>645.00 Convocatòries Generalitat de Catalunya (PQS)</t>
  </si>
  <si>
    <t>629.65 Campus Besòs</t>
  </si>
  <si>
    <t>642.09 Grups de recerca consolidats (CTT)</t>
  </si>
  <si>
    <t>644 Càtedres d'empresa</t>
  </si>
  <si>
    <t>645.90 Ajuts per potenciar la recerca amb personal extern</t>
  </si>
  <si>
    <t>Art. 62 Noves inversions en construccions i equips</t>
  </si>
  <si>
    <t>622 Pla plurianual d'inversions TIC</t>
  </si>
  <si>
    <t>Art. 63 Inversions de reposició</t>
  </si>
  <si>
    <t>630 Inversions en equipament docent, en reformes funcionals i en programes de millores</t>
  </si>
  <si>
    <t>630.20 Inversions del pla de seguretat i riscos laborals</t>
  </si>
  <si>
    <t>632 Projectes pluridisciplinaris dels plans per a la sostenibilitat de la UPC</t>
  </si>
  <si>
    <t>Art. 64 Despeses d'inversions de recerca</t>
  </si>
  <si>
    <t>642 Infraestructura de recerca</t>
  </si>
  <si>
    <t>642.49 Infraestructura DGR (CTT)</t>
  </si>
  <si>
    <t>649 Actuacions de recerca, doctorat i transferència de tecnologia</t>
  </si>
  <si>
    <t>622.40 Aplicació RRHH</t>
  </si>
  <si>
    <t>4.2 Programació de l'exercici 2010</t>
  </si>
  <si>
    <t>622.41 Migració SAP-FICO</t>
  </si>
  <si>
    <t>626 Inversions en parcs científics i tecnològics</t>
  </si>
  <si>
    <t>626.00 Parcs científics i tecnològics UPC</t>
  </si>
  <si>
    <t>629.00 Actuació PIU pendent de confirmació</t>
  </si>
  <si>
    <t>629.95 Barcelona Knowledge Campus</t>
  </si>
  <si>
    <t>641.60 Projectes de recerca diversos</t>
  </si>
  <si>
    <t>641.09 Projectes recerca específics de CTT</t>
  </si>
  <si>
    <t>649.29 Projectes MICINN i accions especials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</si>
</sst>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sz val="12"/>
      <color rgb="FF4A452A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sz val="10"/>
      <color rgb="FF4A452A"/>
      <name val="Times New Roman"/>
      <family val="1"/>
    </font>
    <font>
      <sz val="8"/>
      <color rgb="FF4A452A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</fills>
  <borders count="3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4A452A"/>
      </left>
      <right/>
      <top style="thin">
        <color rgb="FF4A452A"/>
      </top>
      <bottom/>
      <diagonal/>
    </border>
    <border>
      <left/>
      <right/>
      <top style="thin">
        <color rgb="FF4A452A"/>
      </top>
      <bottom/>
      <diagonal/>
    </border>
    <border>
      <left/>
      <right style="thin">
        <color rgb="FF4A452A"/>
      </right>
      <top style="thin">
        <color rgb="FF4A452A"/>
      </top>
      <bottom/>
      <diagonal/>
    </border>
    <border>
      <left style="thin">
        <color rgb="FF4A452A"/>
      </left>
      <right/>
      <top/>
      <bottom/>
      <diagonal/>
    </border>
    <border>
      <left/>
      <right style="thin">
        <color rgb="FF4A452A"/>
      </right>
      <top/>
      <bottom/>
      <diagonal/>
    </border>
    <border>
      <left style="thin">
        <color rgb="FF4A452A"/>
      </left>
      <right/>
      <top/>
      <bottom style="thin">
        <color rgb="FF4A452A"/>
      </bottom>
      <diagonal/>
    </border>
    <border>
      <left/>
      <right/>
      <top/>
      <bottom style="thin">
        <color rgb="FF4A452A"/>
      </bottom>
      <diagonal/>
    </border>
    <border>
      <left/>
      <right style="thin">
        <color rgb="FF4A452A"/>
      </right>
      <top/>
      <bottom style="thin">
        <color rgb="FF4A452A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8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/>
    </xf>
    <xf numFmtId="0" fontId="6" fillId="2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65">
    <xf numFmtId="0" fontId="0" fillId="0" borderId="0" xfId="0"/>
    <xf numFmtId="0" fontId="10" fillId="6" borderId="0" xfId="0" applyFont="1" applyFill="1"/>
    <xf numFmtId="0" fontId="11" fillId="9" borderId="0" xfId="19" applyFont="1" applyBorder="1" applyAlignment="1">
      <alignment horizontal="right" vertical="center"/>
    </xf>
    <xf numFmtId="0" fontId="12" fillId="6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14" fillId="6" borderId="0" xfId="0" applyFont="1" applyFill="1"/>
    <xf numFmtId="0" fontId="14" fillId="6" borderId="0" xfId="0" applyFont="1" applyFill="1" applyBorder="1"/>
    <xf numFmtId="0" fontId="12" fillId="6" borderId="0" xfId="8" applyFont="1" applyFill="1" applyBorder="1"/>
    <xf numFmtId="0" fontId="14" fillId="6" borderId="0" xfId="0" applyFont="1" applyFill="1" applyAlignment="1">
      <alignment horizontal="right" vertical="center"/>
    </xf>
    <xf numFmtId="0" fontId="11" fillId="9" borderId="12" xfId="19" applyFont="1" applyBorder="1" applyAlignment="1">
      <alignment vertical="center"/>
    </xf>
    <xf numFmtId="0" fontId="11" fillId="9" borderId="0" xfId="19" applyFont="1" applyBorder="1" applyAlignment="1">
      <alignment vertical="center"/>
    </xf>
    <xf numFmtId="3" fontId="9" fillId="11" borderId="13" xfId="0" applyNumberFormat="1" applyFont="1" applyFill="1" applyBorder="1" applyAlignment="1">
      <alignment vertical="center"/>
    </xf>
    <xf numFmtId="0" fontId="14" fillId="6" borderId="18" xfId="5" applyFont="1" applyFill="1" applyBorder="1" applyAlignment="1"/>
    <xf numFmtId="0" fontId="14" fillId="6" borderId="19" xfId="9" applyFont="1" applyFill="1" applyBorder="1"/>
    <xf numFmtId="0" fontId="14" fillId="6" borderId="19" xfId="9" applyFont="1" applyFill="1" applyBorder="1" applyAlignment="1">
      <alignment horizontal="right" vertical="center"/>
    </xf>
    <xf numFmtId="0" fontId="14" fillId="6" borderId="19" xfId="3" applyFont="1" applyFill="1" applyBorder="1"/>
    <xf numFmtId="0" fontId="10" fillId="6" borderId="19" xfId="0" applyFont="1" applyFill="1" applyBorder="1"/>
    <xf numFmtId="0" fontId="14" fillId="6" borderId="20" xfId="0" applyFont="1" applyFill="1" applyBorder="1"/>
    <xf numFmtId="0" fontId="14" fillId="6" borderId="21" xfId="0" applyFont="1" applyFill="1" applyBorder="1"/>
    <xf numFmtId="0" fontId="14" fillId="6" borderId="22" xfId="0" applyFont="1" applyFill="1" applyBorder="1"/>
    <xf numFmtId="0" fontId="12" fillId="6" borderId="21" xfId="8" applyFont="1" applyFill="1" applyBorder="1"/>
    <xf numFmtId="0" fontId="14" fillId="6" borderId="21" xfId="7" applyFont="1" applyFill="1" applyBorder="1"/>
    <xf numFmtId="0" fontId="14" fillId="6" borderId="23" xfId="0" applyFont="1" applyFill="1" applyBorder="1"/>
    <xf numFmtId="0" fontId="14" fillId="6" borderId="24" xfId="0" applyFont="1" applyFill="1" applyBorder="1"/>
    <xf numFmtId="0" fontId="14" fillId="6" borderId="25" xfId="0" applyFont="1" applyFill="1" applyBorder="1"/>
    <xf numFmtId="3" fontId="12" fillId="12" borderId="28" xfId="15" applyNumberFormat="1" applyFont="1" applyFill="1" applyBorder="1">
      <alignment vertical="center"/>
    </xf>
    <xf numFmtId="3" fontId="12" fillId="13" borderId="13" xfId="16" applyNumberFormat="1" applyFont="1" applyFill="1" applyBorder="1">
      <alignment vertical="center"/>
    </xf>
    <xf numFmtId="0" fontId="12" fillId="13" borderId="13" xfId="16" applyNumberFormat="1" applyFont="1" applyFill="1" applyBorder="1">
      <alignment vertical="center"/>
    </xf>
    <xf numFmtId="0" fontId="12" fillId="13" borderId="13" xfId="16" applyNumberFormat="1" applyFont="1" applyFill="1" applyBorder="1" applyAlignment="1">
      <alignment vertical="center"/>
    </xf>
    <xf numFmtId="0" fontId="12" fillId="13" borderId="13" xfId="16" applyNumberFormat="1" applyFont="1" applyFill="1" applyBorder="1" applyAlignment="1">
      <alignment vertical="center" wrapText="1"/>
    </xf>
    <xf numFmtId="3" fontId="12" fillId="13" borderId="13" xfId="16" applyNumberFormat="1" applyFont="1" applyFill="1" applyBorder="1" applyAlignment="1">
      <alignment vertical="center" wrapText="1"/>
    </xf>
    <xf numFmtId="3" fontId="12" fillId="13" borderId="13" xfId="16" applyNumberFormat="1" applyFont="1" applyFill="1" applyBorder="1" applyAlignment="1">
      <alignment vertical="center"/>
    </xf>
    <xf numFmtId="3" fontId="12" fillId="13" borderId="14" xfId="16" applyNumberFormat="1" applyFont="1" applyFill="1" applyBorder="1">
      <alignment vertical="center"/>
    </xf>
    <xf numFmtId="3" fontId="12" fillId="13" borderId="14" xfId="16" applyNumberFormat="1" applyFont="1" applyFill="1" applyBorder="1" applyAlignment="1">
      <alignment vertical="center" wrapText="1"/>
    </xf>
    <xf numFmtId="3" fontId="12" fillId="13" borderId="16" xfId="16" applyNumberFormat="1" applyFont="1" applyFill="1" applyBorder="1">
      <alignment vertical="center"/>
    </xf>
    <xf numFmtId="0" fontId="12" fillId="13" borderId="13" xfId="16" applyNumberFormat="1" applyFont="1" applyFill="1" applyBorder="1">
      <alignment vertical="center"/>
    </xf>
    <xf numFmtId="3" fontId="12" fillId="13" borderId="13" xfId="16" applyNumberFormat="1" applyFont="1" applyFill="1" applyBorder="1" applyAlignment="1">
      <alignment horizontal="center" vertical="center"/>
    </xf>
    <xf numFmtId="0" fontId="12" fillId="13" borderId="13" xfId="16" applyNumberFormat="1" applyFont="1" applyFill="1" applyBorder="1" applyAlignment="1">
      <alignment horizontal="center" vertical="center"/>
    </xf>
    <xf numFmtId="0" fontId="12" fillId="13" borderId="13" xfId="16" applyNumberFormat="1" applyFont="1" applyFill="1" applyBorder="1" applyAlignment="1">
      <alignment vertical="center" wrapText="1"/>
    </xf>
    <xf numFmtId="0" fontId="12" fillId="13" borderId="13" xfId="16" applyNumberFormat="1" applyFont="1" applyFill="1" applyBorder="1" applyAlignment="1">
      <alignment horizontal="center" vertical="center"/>
    </xf>
    <xf numFmtId="3" fontId="12" fillId="13" borderId="13" xfId="16" applyNumberFormat="1" applyFont="1" applyFill="1" applyBorder="1" applyAlignment="1">
      <alignment horizontal="center" vertical="center"/>
    </xf>
    <xf numFmtId="0" fontId="12" fillId="13" borderId="13" xfId="16" applyNumberFormat="1" applyFont="1" applyFill="1" applyBorder="1">
      <alignment vertical="center"/>
    </xf>
    <xf numFmtId="0" fontId="9" fillId="11" borderId="14" xfId="25" applyNumberFormat="1" applyFont="1" applyFill="1" applyBorder="1" applyAlignment="1">
      <alignment horizontal="left" vertical="center"/>
    </xf>
    <xf numFmtId="0" fontId="9" fillId="11" borderId="15" xfId="25" applyNumberFormat="1" applyFont="1" applyFill="1" applyBorder="1" applyAlignment="1">
      <alignment horizontal="left" vertical="center"/>
    </xf>
    <xf numFmtId="0" fontId="9" fillId="11" borderId="16" xfId="25" applyNumberFormat="1" applyFont="1" applyFill="1" applyBorder="1" applyAlignment="1">
      <alignment horizontal="left" vertical="center"/>
    </xf>
    <xf numFmtId="0" fontId="12" fillId="12" borderId="27" xfId="15" applyNumberFormat="1" applyFont="1" applyFill="1" applyBorder="1" applyAlignment="1">
      <alignment horizontal="left" vertical="center"/>
    </xf>
    <xf numFmtId="0" fontId="12" fillId="12" borderId="13" xfId="15" applyNumberFormat="1" applyFont="1" applyFill="1" applyBorder="1" applyAlignment="1">
      <alignment horizontal="left" vertical="center"/>
    </xf>
    <xf numFmtId="0" fontId="12" fillId="13" borderId="27" xfId="16" applyNumberFormat="1" applyFont="1" applyFill="1" applyBorder="1">
      <alignment vertical="center"/>
    </xf>
    <xf numFmtId="3" fontId="12" fillId="13" borderId="28" xfId="16" applyNumberFormat="1" applyFont="1" applyFill="1" applyBorder="1">
      <alignment vertical="center"/>
    </xf>
    <xf numFmtId="0" fontId="12" fillId="12" borderId="13" xfId="0" applyFont="1" applyFill="1" applyBorder="1" applyAlignment="1">
      <alignment horizontal="left" vertical="center"/>
    </xf>
    <xf numFmtId="0" fontId="12" fillId="13" borderId="13" xfId="16" applyNumberFormat="1" applyFont="1" applyFill="1" applyBorder="1" applyAlignment="1">
      <alignment vertical="center" wrapText="1"/>
    </xf>
    <xf numFmtId="0" fontId="9" fillId="11" borderId="17" xfId="21" applyFont="1" applyFill="1" applyBorder="1" applyAlignment="1">
      <alignment horizontal="center" vertical="center" wrapText="1"/>
    </xf>
    <xf numFmtId="0" fontId="9" fillId="11" borderId="26" xfId="21" applyFont="1" applyFill="1" applyBorder="1" applyAlignment="1">
      <alignment horizontal="center" vertical="center" wrapText="1"/>
    </xf>
    <xf numFmtId="0" fontId="12" fillId="13" borderId="27" xfId="15" applyNumberFormat="1" applyFont="1" applyFill="1" applyBorder="1" applyAlignment="1">
      <alignment horizontal="center" vertical="center"/>
    </xf>
    <xf numFmtId="3" fontId="12" fillId="13" borderId="28" xfId="15" applyNumberFormat="1" applyFont="1" applyFill="1" applyBorder="1" applyAlignment="1">
      <alignment horizontal="center" vertical="center"/>
    </xf>
    <xf numFmtId="3" fontId="12" fillId="13" borderId="14" xfId="16" applyNumberFormat="1" applyFont="1" applyFill="1" applyBorder="1" applyAlignment="1">
      <alignment vertical="center"/>
    </xf>
    <xf numFmtId="3" fontId="12" fillId="13" borderId="16" xfId="16" applyNumberFormat="1" applyFont="1" applyFill="1" applyBorder="1" applyAlignment="1">
      <alignment horizontal="center" vertical="center"/>
    </xf>
    <xf numFmtId="3" fontId="12" fillId="13" borderId="16" xfId="16" applyNumberFormat="1" applyFont="1" applyFill="1" applyBorder="1" applyAlignment="1">
      <alignment horizontal="right" vertical="center"/>
    </xf>
    <xf numFmtId="0" fontId="12" fillId="13" borderId="29" xfId="16" applyNumberFormat="1" applyFont="1" applyFill="1" applyBorder="1" applyAlignment="1">
      <alignment horizontal="center" vertical="center"/>
    </xf>
    <xf numFmtId="0" fontId="12" fillId="13" borderId="17" xfId="16" applyNumberFormat="1" applyFont="1" applyFill="1" applyBorder="1" applyAlignment="1">
      <alignment horizontal="center" vertical="center"/>
    </xf>
    <xf numFmtId="3" fontId="12" fillId="13" borderId="29" xfId="16" applyNumberFormat="1" applyFont="1" applyFill="1" applyBorder="1" applyAlignment="1">
      <alignment horizontal="center" vertical="center"/>
    </xf>
    <xf numFmtId="3" fontId="12" fillId="13" borderId="17" xfId="16" applyNumberFormat="1" applyFont="1" applyFill="1" applyBorder="1" applyAlignment="1">
      <alignment horizontal="center" vertical="center"/>
    </xf>
    <xf numFmtId="0" fontId="12" fillId="13" borderId="29" xfId="16" applyNumberFormat="1" applyFont="1" applyFill="1" applyBorder="1">
      <alignment vertical="center"/>
    </xf>
    <xf numFmtId="0" fontId="12" fillId="13" borderId="17" xfId="16" applyNumberFormat="1" applyFont="1" applyFill="1" applyBorder="1">
      <alignment vertical="center"/>
    </xf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BE97"/>
      <color rgb="FF4A452A"/>
      <color rgb="FF948B5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Normal="100" zoomScaleSheetLayoutView="100" workbookViewId="0">
      <selection activeCell="L17" sqref="L17"/>
    </sheetView>
  </sheetViews>
  <sheetFormatPr defaultColWidth="11.42578125" defaultRowHeight="11.25"/>
  <cols>
    <col min="1" max="1" width="2.7109375" style="6" customWidth="1"/>
    <col min="2" max="2" width="0.85546875" style="6" customWidth="1"/>
    <col min="3" max="3" width="1.85546875" style="6" customWidth="1"/>
    <col min="4" max="4" width="2.7109375" style="6" customWidth="1"/>
    <col min="5" max="5" width="62.28515625" style="9" bestFit="1" customWidth="1"/>
    <col min="6" max="6" width="15.7109375" style="9" customWidth="1"/>
    <col min="7" max="7" width="17.140625" style="6" customWidth="1"/>
    <col min="8" max="8" width="15.140625" style="6" customWidth="1"/>
    <col min="9" max="9" width="0.5703125" style="6" customWidth="1"/>
    <col min="10" max="16384" width="11.42578125" style="6"/>
  </cols>
  <sheetData>
    <row r="1" spans="2:9" s="1" customFormat="1" ht="15">
      <c r="C1" s="10" t="s">
        <v>31</v>
      </c>
      <c r="D1" s="11"/>
      <c r="E1" s="2"/>
      <c r="F1" s="2"/>
    </row>
    <row r="2" spans="2:9" s="1" customFormat="1" ht="15">
      <c r="C2" s="10" t="s">
        <v>12</v>
      </c>
      <c r="D2" s="11"/>
      <c r="E2" s="2"/>
      <c r="F2" s="2"/>
    </row>
    <row r="3" spans="2:9" s="3" customFormat="1" ht="6" customHeight="1">
      <c r="C3" s="4"/>
      <c r="E3" s="5"/>
      <c r="F3" s="5"/>
      <c r="G3" s="5"/>
      <c r="H3" s="1"/>
    </row>
    <row r="4" spans="2:9" ht="3.95" customHeight="1">
      <c r="B4" s="13"/>
      <c r="C4" s="14"/>
      <c r="D4" s="14"/>
      <c r="E4" s="15"/>
      <c r="F4" s="15"/>
      <c r="G4" s="16"/>
      <c r="H4" s="17"/>
      <c r="I4" s="18"/>
    </row>
    <row r="5" spans="2:9" ht="23.25" customHeight="1">
      <c r="B5" s="19"/>
      <c r="C5" s="52" t="s">
        <v>10</v>
      </c>
      <c r="D5" s="52"/>
      <c r="E5" s="52"/>
      <c r="F5" s="52" t="s">
        <v>11</v>
      </c>
      <c r="G5" s="52"/>
      <c r="H5" s="53"/>
      <c r="I5" s="20"/>
    </row>
    <row r="6" spans="2:9" s="7" customFormat="1" ht="18" customHeight="1">
      <c r="B6" s="19"/>
      <c r="C6" s="46" t="s">
        <v>20</v>
      </c>
      <c r="D6" s="47"/>
      <c r="E6" s="47"/>
      <c r="F6" s="47"/>
      <c r="G6" s="47"/>
      <c r="H6" s="26">
        <f>+G7+G9+G14+G12</f>
        <v>83316906</v>
      </c>
      <c r="I6" s="20"/>
    </row>
    <row r="7" spans="2:9" ht="18" customHeight="1">
      <c r="B7" s="19"/>
      <c r="C7" s="48"/>
      <c r="D7" s="42" t="s">
        <v>8</v>
      </c>
      <c r="E7" s="42"/>
      <c r="F7" s="33"/>
      <c r="G7" s="35">
        <f>SUM(F8:F8)</f>
        <v>50000</v>
      </c>
      <c r="H7" s="49"/>
      <c r="I7" s="20"/>
    </row>
    <row r="8" spans="2:9" ht="18" customHeight="1">
      <c r="B8" s="19"/>
      <c r="C8" s="48"/>
      <c r="D8" s="29"/>
      <c r="E8" s="30" t="s">
        <v>1</v>
      </c>
      <c r="F8" s="31">
        <v>50000</v>
      </c>
      <c r="G8" s="37"/>
      <c r="H8" s="49"/>
      <c r="I8" s="20"/>
    </row>
    <row r="9" spans="2:9" ht="18" customHeight="1">
      <c r="B9" s="19"/>
      <c r="C9" s="48"/>
      <c r="D9" s="42" t="s">
        <v>21</v>
      </c>
      <c r="E9" s="42"/>
      <c r="F9" s="33"/>
      <c r="G9" s="35">
        <f>SUM(F10:F11)</f>
        <v>2038106</v>
      </c>
      <c r="H9" s="49"/>
      <c r="I9" s="20"/>
    </row>
    <row r="10" spans="2:9" ht="18" customHeight="1">
      <c r="B10" s="19"/>
      <c r="C10" s="48"/>
      <c r="D10" s="40"/>
      <c r="E10" s="36" t="s">
        <v>30</v>
      </c>
      <c r="F10" s="32">
        <v>1262681</v>
      </c>
      <c r="G10" s="41"/>
      <c r="H10" s="49"/>
      <c r="I10" s="20"/>
    </row>
    <row r="11" spans="2:9" ht="18" customHeight="1">
      <c r="B11" s="19"/>
      <c r="C11" s="48"/>
      <c r="D11" s="40"/>
      <c r="E11" s="36" t="s">
        <v>32</v>
      </c>
      <c r="F11" s="32">
        <v>775425</v>
      </c>
      <c r="G11" s="41"/>
      <c r="H11" s="49"/>
      <c r="I11" s="20"/>
    </row>
    <row r="12" spans="2:9" ht="18" customHeight="1">
      <c r="B12" s="19"/>
      <c r="C12" s="48"/>
      <c r="D12" s="42" t="s">
        <v>33</v>
      </c>
      <c r="E12" s="42"/>
      <c r="F12" s="56"/>
      <c r="G12" s="58">
        <f>F13</f>
        <v>14392888</v>
      </c>
      <c r="H12" s="49"/>
      <c r="I12" s="20"/>
    </row>
    <row r="13" spans="2:9" ht="18" customHeight="1">
      <c r="B13" s="19"/>
      <c r="C13" s="48"/>
      <c r="D13" s="38"/>
      <c r="E13" s="36" t="s">
        <v>34</v>
      </c>
      <c r="F13" s="56">
        <v>14392888</v>
      </c>
      <c r="G13" s="57"/>
      <c r="H13" s="49"/>
      <c r="I13" s="20"/>
    </row>
    <row r="14" spans="2:9" ht="18" customHeight="1">
      <c r="B14" s="19"/>
      <c r="C14" s="48"/>
      <c r="D14" s="42" t="s">
        <v>9</v>
      </c>
      <c r="E14" s="42"/>
      <c r="F14" s="33"/>
      <c r="G14" s="35">
        <f>SUM(F15:F17)</f>
        <v>66835912</v>
      </c>
      <c r="H14" s="49"/>
      <c r="I14" s="20"/>
    </row>
    <row r="15" spans="2:9" ht="18" customHeight="1">
      <c r="B15" s="19"/>
      <c r="C15" s="48"/>
      <c r="D15" s="40"/>
      <c r="E15" s="36" t="s">
        <v>35</v>
      </c>
      <c r="F15" s="32">
        <v>18835912</v>
      </c>
      <c r="G15" s="41"/>
      <c r="H15" s="49"/>
      <c r="I15" s="20"/>
    </row>
    <row r="16" spans="2:9" ht="18" customHeight="1">
      <c r="B16" s="19"/>
      <c r="C16" s="48"/>
      <c r="D16" s="40"/>
      <c r="E16" s="28" t="s">
        <v>16</v>
      </c>
      <c r="F16" s="32">
        <v>39000000</v>
      </c>
      <c r="G16" s="41"/>
      <c r="H16" s="49"/>
      <c r="I16" s="20"/>
    </row>
    <row r="17" spans="1:9" ht="18" customHeight="1">
      <c r="B17" s="19"/>
      <c r="C17" s="48"/>
      <c r="D17" s="40"/>
      <c r="E17" s="39" t="s">
        <v>36</v>
      </c>
      <c r="F17" s="32">
        <v>9000000</v>
      </c>
      <c r="G17" s="41"/>
      <c r="H17" s="49"/>
      <c r="I17" s="20"/>
    </row>
    <row r="18" spans="1:9" ht="18" customHeight="1">
      <c r="B18" s="19"/>
      <c r="C18" s="46" t="s">
        <v>22</v>
      </c>
      <c r="D18" s="47"/>
      <c r="E18" s="47"/>
      <c r="F18" s="47"/>
      <c r="G18" s="50"/>
      <c r="H18" s="26">
        <f>G19+G22+G23</f>
        <v>1836332</v>
      </c>
      <c r="I18" s="20"/>
    </row>
    <row r="19" spans="1:9" ht="25.5" customHeight="1">
      <c r="B19" s="21"/>
      <c r="C19" s="48"/>
      <c r="D19" s="51" t="s">
        <v>23</v>
      </c>
      <c r="E19" s="51"/>
      <c r="F19" s="34"/>
      <c r="G19" s="35">
        <f>SUM(F20:F21)</f>
        <v>876332</v>
      </c>
      <c r="H19" s="49"/>
      <c r="I19" s="20"/>
    </row>
    <row r="20" spans="1:9" ht="18" customHeight="1">
      <c r="B20" s="21"/>
      <c r="C20" s="48"/>
      <c r="D20" s="42"/>
      <c r="E20" s="30" t="s">
        <v>13</v>
      </c>
      <c r="F20" s="31">
        <v>446332</v>
      </c>
      <c r="G20" s="41"/>
      <c r="H20" s="49"/>
      <c r="I20" s="20"/>
    </row>
    <row r="21" spans="1:9" ht="18" customHeight="1">
      <c r="B21" s="21"/>
      <c r="C21" s="48"/>
      <c r="D21" s="42"/>
      <c r="E21" s="30" t="s">
        <v>24</v>
      </c>
      <c r="F21" s="31">
        <v>430000</v>
      </c>
      <c r="G21" s="41"/>
      <c r="H21" s="49"/>
      <c r="I21" s="20"/>
    </row>
    <row r="22" spans="1:9" ht="18" customHeight="1">
      <c r="B22" s="21"/>
      <c r="C22" s="48"/>
      <c r="D22" s="42" t="s">
        <v>2</v>
      </c>
      <c r="E22" s="42"/>
      <c r="F22" s="33"/>
      <c r="G22" s="35">
        <v>40000</v>
      </c>
      <c r="H22" s="49"/>
      <c r="I22" s="20"/>
    </row>
    <row r="23" spans="1:9" ht="18" customHeight="1">
      <c r="B23" s="21"/>
      <c r="C23" s="48"/>
      <c r="D23" s="42" t="s">
        <v>25</v>
      </c>
      <c r="E23" s="42"/>
      <c r="F23" s="33"/>
      <c r="G23" s="35">
        <v>920000</v>
      </c>
      <c r="H23" s="49"/>
      <c r="I23" s="20"/>
    </row>
    <row r="24" spans="1:9" ht="18" customHeight="1">
      <c r="A24" s="8"/>
      <c r="B24" s="22"/>
      <c r="C24" s="46" t="s">
        <v>26</v>
      </c>
      <c r="D24" s="47"/>
      <c r="E24" s="47"/>
      <c r="F24" s="47"/>
      <c r="G24" s="50"/>
      <c r="H24" s="26">
        <f>G26+G29+G32+G33+G36+G37+G25</f>
        <v>62070582</v>
      </c>
      <c r="I24" s="20"/>
    </row>
    <row r="25" spans="1:9" ht="18" customHeight="1">
      <c r="A25" s="7"/>
      <c r="B25" s="19"/>
      <c r="C25" s="54"/>
      <c r="D25" s="42" t="s">
        <v>14</v>
      </c>
      <c r="E25" s="42"/>
      <c r="F25" s="33"/>
      <c r="G25" s="35">
        <v>573896</v>
      </c>
      <c r="H25" s="55"/>
      <c r="I25" s="20"/>
    </row>
    <row r="26" spans="1:9" ht="18" customHeight="1">
      <c r="A26" s="7"/>
      <c r="B26" s="19"/>
      <c r="C26" s="54"/>
      <c r="D26" s="42" t="s">
        <v>3</v>
      </c>
      <c r="E26" s="42"/>
      <c r="F26" s="33"/>
      <c r="G26" s="35">
        <f>SUM(F27:F28)</f>
        <v>600000</v>
      </c>
      <c r="H26" s="55"/>
      <c r="I26" s="20"/>
    </row>
    <row r="27" spans="1:9" ht="18" customHeight="1">
      <c r="A27" s="7"/>
      <c r="B27" s="19"/>
      <c r="C27" s="54"/>
      <c r="D27" s="59"/>
      <c r="E27" s="36" t="s">
        <v>38</v>
      </c>
      <c r="F27" s="27">
        <v>500000</v>
      </c>
      <c r="G27" s="27"/>
      <c r="H27" s="55"/>
      <c r="I27" s="20"/>
    </row>
    <row r="28" spans="1:9" ht="18" customHeight="1">
      <c r="A28" s="7"/>
      <c r="B28" s="19"/>
      <c r="C28" s="54"/>
      <c r="D28" s="60"/>
      <c r="E28" s="36" t="s">
        <v>37</v>
      </c>
      <c r="F28" s="33">
        <v>100000</v>
      </c>
      <c r="G28" s="35"/>
      <c r="H28" s="55"/>
      <c r="I28" s="20"/>
    </row>
    <row r="29" spans="1:9" ht="18" customHeight="1">
      <c r="A29" s="7"/>
      <c r="B29" s="19"/>
      <c r="C29" s="54"/>
      <c r="D29" s="42" t="s">
        <v>27</v>
      </c>
      <c r="E29" s="42"/>
      <c r="F29" s="33"/>
      <c r="G29" s="35">
        <f>SUM(F30:F31)</f>
        <v>320000</v>
      </c>
      <c r="H29" s="55"/>
      <c r="I29" s="20"/>
    </row>
    <row r="30" spans="1:9" ht="18" customHeight="1">
      <c r="A30" s="7"/>
      <c r="B30" s="19"/>
      <c r="C30" s="54"/>
      <c r="D30" s="63"/>
      <c r="E30" s="30" t="s">
        <v>17</v>
      </c>
      <c r="F30" s="31">
        <v>160000</v>
      </c>
      <c r="G30" s="61"/>
      <c r="H30" s="55"/>
      <c r="I30" s="20"/>
    </row>
    <row r="31" spans="1:9" ht="18" customHeight="1">
      <c r="A31" s="7"/>
      <c r="B31" s="19"/>
      <c r="C31" s="54"/>
      <c r="D31" s="64"/>
      <c r="E31" s="30" t="s">
        <v>28</v>
      </c>
      <c r="F31" s="31">
        <v>160000</v>
      </c>
      <c r="G31" s="62"/>
      <c r="H31" s="55"/>
      <c r="I31" s="20"/>
    </row>
    <row r="32" spans="1:9" ht="18" customHeight="1">
      <c r="A32" s="7"/>
      <c r="B32" s="19"/>
      <c r="C32" s="54"/>
      <c r="D32" s="42" t="s">
        <v>18</v>
      </c>
      <c r="E32" s="42"/>
      <c r="F32" s="33"/>
      <c r="G32" s="35">
        <v>858000</v>
      </c>
      <c r="H32" s="55"/>
      <c r="I32" s="20"/>
    </row>
    <row r="33" spans="1:9" ht="18" customHeight="1">
      <c r="A33" s="7"/>
      <c r="B33" s="19"/>
      <c r="C33" s="54"/>
      <c r="D33" s="42" t="s">
        <v>4</v>
      </c>
      <c r="E33" s="42"/>
      <c r="F33" s="33"/>
      <c r="G33" s="35">
        <f>SUM(F34:F35)</f>
        <v>2212278</v>
      </c>
      <c r="H33" s="55"/>
      <c r="I33" s="20"/>
    </row>
    <row r="34" spans="1:9" ht="18" customHeight="1">
      <c r="A34" s="7"/>
      <c r="B34" s="19"/>
      <c r="C34" s="54"/>
      <c r="D34" s="40"/>
      <c r="E34" s="28" t="s">
        <v>15</v>
      </c>
      <c r="F34" s="27">
        <v>2182278</v>
      </c>
      <c r="G34" s="41"/>
      <c r="H34" s="55"/>
      <c r="I34" s="20"/>
    </row>
    <row r="35" spans="1:9" ht="18" customHeight="1">
      <c r="A35" s="7"/>
      <c r="B35" s="19"/>
      <c r="C35" s="54"/>
      <c r="D35" s="40"/>
      <c r="E35" s="28" t="s">
        <v>19</v>
      </c>
      <c r="F35" s="27">
        <v>30000</v>
      </c>
      <c r="G35" s="41"/>
      <c r="H35" s="55"/>
      <c r="I35" s="20"/>
    </row>
    <row r="36" spans="1:9" ht="18" customHeight="1">
      <c r="A36" s="7"/>
      <c r="B36" s="19"/>
      <c r="C36" s="54"/>
      <c r="D36" s="42" t="s">
        <v>5</v>
      </c>
      <c r="E36" s="42"/>
      <c r="F36" s="33"/>
      <c r="G36" s="35">
        <v>24408</v>
      </c>
      <c r="H36" s="55"/>
      <c r="I36" s="20"/>
    </row>
    <row r="37" spans="1:9" ht="18" customHeight="1">
      <c r="A37" s="7"/>
      <c r="B37" s="19"/>
      <c r="C37" s="54"/>
      <c r="D37" s="42" t="s">
        <v>29</v>
      </c>
      <c r="E37" s="42"/>
      <c r="F37" s="33"/>
      <c r="G37" s="35">
        <f>SUM(F38:F40)</f>
        <v>57482000</v>
      </c>
      <c r="H37" s="55"/>
      <c r="I37" s="20"/>
    </row>
    <row r="38" spans="1:9" ht="18" customHeight="1">
      <c r="A38" s="7"/>
      <c r="B38" s="19"/>
      <c r="C38" s="54"/>
      <c r="D38" s="42"/>
      <c r="E38" s="30" t="s">
        <v>6</v>
      </c>
      <c r="F38" s="31">
        <v>8670000</v>
      </c>
      <c r="G38" s="41"/>
      <c r="H38" s="55"/>
      <c r="I38" s="20"/>
    </row>
    <row r="39" spans="1:9" ht="18" customHeight="1">
      <c r="A39" s="7"/>
      <c r="B39" s="19"/>
      <c r="C39" s="54"/>
      <c r="D39" s="42"/>
      <c r="E39" s="30" t="s">
        <v>7</v>
      </c>
      <c r="F39" s="31">
        <v>28582000</v>
      </c>
      <c r="G39" s="41"/>
      <c r="H39" s="55"/>
      <c r="I39" s="20"/>
    </row>
    <row r="40" spans="1:9" ht="18" customHeight="1">
      <c r="A40" s="7"/>
      <c r="B40" s="19"/>
      <c r="C40" s="54"/>
      <c r="D40" s="42"/>
      <c r="E40" s="39" t="s">
        <v>39</v>
      </c>
      <c r="F40" s="31">
        <v>20230000</v>
      </c>
      <c r="G40" s="41"/>
      <c r="H40" s="55"/>
      <c r="I40" s="20"/>
    </row>
    <row r="41" spans="1:9" ht="18" customHeight="1">
      <c r="A41" s="7"/>
      <c r="B41" s="19"/>
      <c r="C41" s="43" t="s">
        <v>0</v>
      </c>
      <c r="D41" s="44"/>
      <c r="E41" s="44"/>
      <c r="F41" s="44"/>
      <c r="G41" s="45"/>
      <c r="H41" s="12">
        <f>H6+H18+H24</f>
        <v>147223820</v>
      </c>
      <c r="I41" s="20"/>
    </row>
    <row r="42" spans="1:9" ht="3.75" customHeight="1">
      <c r="A42" s="7"/>
      <c r="B42" s="23"/>
      <c r="C42" s="24"/>
      <c r="D42" s="24"/>
      <c r="E42" s="24"/>
      <c r="F42" s="24"/>
      <c r="G42" s="24"/>
      <c r="H42" s="24"/>
      <c r="I42" s="25"/>
    </row>
  </sheetData>
  <mergeCells count="39">
    <mergeCell ref="H25:H40"/>
    <mergeCell ref="D26:E26"/>
    <mergeCell ref="D29:E29"/>
    <mergeCell ref="D30:D31"/>
    <mergeCell ref="D12:E12"/>
    <mergeCell ref="D27:D28"/>
    <mergeCell ref="F5:H5"/>
    <mergeCell ref="C5:E5"/>
    <mergeCell ref="H19:H23"/>
    <mergeCell ref="D20:D21"/>
    <mergeCell ref="D22:E22"/>
    <mergeCell ref="D23:E23"/>
    <mergeCell ref="H7:H17"/>
    <mergeCell ref="D7:E7"/>
    <mergeCell ref="D9:E9"/>
    <mergeCell ref="D10:D11"/>
    <mergeCell ref="G10:G11"/>
    <mergeCell ref="D14:E14"/>
    <mergeCell ref="D15:D17"/>
    <mergeCell ref="C41:G41"/>
    <mergeCell ref="C6:G6"/>
    <mergeCell ref="C7:C17"/>
    <mergeCell ref="C18:G18"/>
    <mergeCell ref="C19:C23"/>
    <mergeCell ref="D19:E19"/>
    <mergeCell ref="D37:E37"/>
    <mergeCell ref="D38:D40"/>
    <mergeCell ref="G38:G40"/>
    <mergeCell ref="C24:G24"/>
    <mergeCell ref="C25:C40"/>
    <mergeCell ref="D25:E25"/>
    <mergeCell ref="D34:D35"/>
    <mergeCell ref="G15:G17"/>
    <mergeCell ref="G20:G21"/>
    <mergeCell ref="G34:G35"/>
    <mergeCell ref="D36:E36"/>
    <mergeCell ref="G30:G31"/>
    <mergeCell ref="D32:E32"/>
    <mergeCell ref="D33:E33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4.2.7</vt:lpstr>
      <vt:lpstr>'4.2.7'!_1Àrea_d_impressió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2009-07-09T11:19:44Z</cp:lastPrinted>
  <dcterms:created xsi:type="dcterms:W3CDTF">2003-06-25T06:35:22Z</dcterms:created>
  <dcterms:modified xsi:type="dcterms:W3CDTF">2010-07-08T12:06:15Z</dcterms:modified>
</cp:coreProperties>
</file>