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4470" windowWidth="10620" windowHeight="7650"/>
  </bookViews>
  <sheets>
    <sheet name="5.9" sheetId="1" r:id="rId1"/>
  </sheets>
  <externalReferences>
    <externalReference r:id="rId2"/>
    <externalReference r:id="rId3"/>
  </externalReferences>
  <definedNames>
    <definedName name="_1Àrea_d_impressió" localSheetId="0">'5.9'!$A$1:$Q$61</definedName>
    <definedName name="_xlnm.Print_Area" localSheetId="0">'5.9'!$A$1:$R$61</definedName>
  </definedNames>
  <calcPr calcId="125725"/>
</workbook>
</file>

<file path=xl/calcChain.xml><?xml version="1.0" encoding="utf-8"?>
<calcChain xmlns="http://schemas.openxmlformats.org/spreadsheetml/2006/main">
  <c r="E32" i="1"/>
  <c r="M32"/>
  <c r="K32"/>
  <c r="I32"/>
  <c r="G26" l="1"/>
  <c r="E26" s="1"/>
  <c r="G25" l="1"/>
  <c r="G32" l="1"/>
  <c r="H24"/>
  <c r="E27" l="1"/>
  <c r="E31"/>
  <c r="E30"/>
  <c r="E29"/>
  <c r="E28"/>
  <c r="E25"/>
  <c r="E24"/>
  <c r="F24" l="1"/>
  <c r="E11"/>
  <c r="E10"/>
  <c r="E9"/>
</calcChain>
</file>

<file path=xl/sharedStrings.xml><?xml version="1.0" encoding="utf-8"?>
<sst xmlns="http://schemas.openxmlformats.org/spreadsheetml/2006/main" count="58" uniqueCount="47">
  <si>
    <t>A) CONSUM DE RECURSOS</t>
  </si>
  <si>
    <t>ENERGIA</t>
  </si>
  <si>
    <t>ELECTRICITAT</t>
  </si>
  <si>
    <t>GAS</t>
  </si>
  <si>
    <t>AIGUA</t>
  </si>
  <si>
    <t>kWh totals</t>
  </si>
  <si>
    <t>Any 2005</t>
  </si>
  <si>
    <t>Any 2006</t>
  </si>
  <si>
    <t>Any 2007</t>
  </si>
  <si>
    <t xml:space="preserve">Consum de recursos per campus i per superfície </t>
  </si>
  <si>
    <t>kWh/m2</t>
  </si>
  <si>
    <t>NORD (Barcelona)</t>
  </si>
  <si>
    <t>SUD (Barcelona)</t>
  </si>
  <si>
    <t>NÀUTICA (Barcelona)</t>
  </si>
  <si>
    <t>BAIX LLOBREGAT</t>
  </si>
  <si>
    <t>TERRASSA</t>
  </si>
  <si>
    <t>VALLÈS</t>
  </si>
  <si>
    <t>VILANOVA</t>
  </si>
  <si>
    <t>MANRESA</t>
  </si>
  <si>
    <t>TOTAL UPC</t>
  </si>
  <si>
    <t>Disponible més informació a http://www.upc.edu/sirena/</t>
  </si>
  <si>
    <t>Any 2008</t>
  </si>
  <si>
    <t>B) MAPA DE SOSTENIBILITAT</t>
  </si>
  <si>
    <t>Relació de PDI per àrees de treball relacionades amb els reptes del Pla UPC Sostenible 2015</t>
  </si>
  <si>
    <t>Nre. PDI</t>
  </si>
  <si>
    <t xml:space="preserve"> Més informació disponible a: http://www.upc.edu/sostenible2015/ambits/la-recerca/inici-del-mapa-de-la-sostenibilitat</t>
  </si>
  <si>
    <r>
      <t>CO</t>
    </r>
    <r>
      <rPr>
        <b/>
        <vertAlign val="subscript"/>
        <sz val="10"/>
        <color theme="0"/>
        <rFont val="Arial"/>
        <family val="2"/>
      </rPr>
      <t>2</t>
    </r>
  </si>
  <si>
    <r>
      <t>kWh/m</t>
    </r>
    <r>
      <rPr>
        <b/>
        <vertAlign val="superscript"/>
        <sz val="10"/>
        <color theme="0"/>
        <rFont val="Arial"/>
        <family val="2"/>
      </rPr>
      <t>2</t>
    </r>
  </si>
  <si>
    <r>
      <t>Tn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totals</t>
    </r>
  </si>
  <si>
    <r>
      <t>Kg 
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/m</t>
    </r>
    <r>
      <rPr>
        <b/>
        <vertAlign val="superscript"/>
        <sz val="10"/>
        <color theme="0"/>
        <rFont val="Arial"/>
        <family val="2"/>
      </rPr>
      <t>2</t>
    </r>
  </si>
  <si>
    <r>
      <t>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 xml:space="preserve"> totals</t>
    </r>
  </si>
  <si>
    <r>
      <t>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>/m</t>
    </r>
    <r>
      <rPr>
        <b/>
        <vertAlign val="superscript"/>
        <sz val="10"/>
        <color theme="0"/>
        <rFont val="Arial"/>
        <family val="2"/>
      </rPr>
      <t>2</t>
    </r>
  </si>
  <si>
    <t>PERÍODE</t>
  </si>
  <si>
    <t>CAMPUS</t>
  </si>
  <si>
    <t>GAS kWh</t>
  </si>
  <si>
    <r>
      <t>AIGUA m</t>
    </r>
    <r>
      <rPr>
        <b/>
        <vertAlign val="superscript"/>
        <sz val="10"/>
        <color theme="0"/>
        <rFont val="Arial"/>
        <family val="2"/>
      </rPr>
      <t>3</t>
    </r>
  </si>
  <si>
    <t>5.10 COMPROMÍS AMB EL DESENVOLUPAMENT SOSTENIBLE</t>
  </si>
  <si>
    <t xml:space="preserve">5 Línies de suport </t>
  </si>
  <si>
    <t>Any 2009</t>
  </si>
  <si>
    <t>Any 2010</t>
  </si>
  <si>
    <r>
      <t xml:space="preserve">ELECTRICITAT </t>
    </r>
    <r>
      <rPr>
        <b/>
        <vertAlign val="superscript"/>
        <sz val="10"/>
        <color theme="0"/>
        <rFont val="Arial"/>
        <family val="2"/>
      </rPr>
      <t>(1)</t>
    </r>
  </si>
  <si>
    <t>(1) El consum elèctric inclou el consum del BSC</t>
  </si>
  <si>
    <t>Edificació, energia i canvi climàtic</t>
  </si>
  <si>
    <t>El cicle integral de l'aigua</t>
  </si>
  <si>
    <t>Responsabilitat social de la tecnologia</t>
  </si>
  <si>
    <t>Territori, mobilitat i logística</t>
  </si>
  <si>
    <t>Cicles materials, ecodisseny i residus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</si>
</sst>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8"/>
      <color theme="5" tint="-0.249977111117893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3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0"/>
      </left>
      <right style="thin">
        <color theme="5" tint="-0.24994659260841701"/>
      </right>
      <top/>
      <bottom/>
      <diagonal/>
    </border>
    <border>
      <left style="thin">
        <color theme="0"/>
      </left>
      <right/>
      <top style="thin">
        <color theme="5" tint="-0.24994659260841701"/>
      </top>
      <bottom style="thin">
        <color theme="0"/>
      </bottom>
      <diagonal/>
    </border>
    <border>
      <left/>
      <right/>
      <top style="thin">
        <color theme="5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/>
      <bottom style="thin">
        <color theme="5" tint="-0.24994659260841701"/>
      </bottom>
      <diagonal/>
    </border>
  </borders>
  <cellStyleXfs count="4">
    <xf numFmtId="0" fontId="0" fillId="0" borderId="0"/>
    <xf numFmtId="0" fontId="1" fillId="2" borderId="1">
      <alignment horizontal="left" vertical="center"/>
    </xf>
    <xf numFmtId="0" fontId="2" fillId="3" borderId="1">
      <alignment horizontal="left" vertical="center"/>
    </xf>
    <xf numFmtId="0" fontId="3" fillId="4" borderId="1">
      <alignment horizontal="center" vertical="center" wrapText="1"/>
    </xf>
  </cellStyleXfs>
  <cellXfs count="77">
    <xf numFmtId="0" fontId="0" fillId="0" borderId="0" xfId="0"/>
    <xf numFmtId="0" fontId="4" fillId="3" borderId="1" xfId="2" applyFont="1">
      <alignment horizontal="left" vertical="center"/>
    </xf>
    <xf numFmtId="0" fontId="4" fillId="3" borderId="2" xfId="2" applyFont="1" applyBorder="1">
      <alignment horizontal="left" vertical="center"/>
    </xf>
    <xf numFmtId="0" fontId="4" fillId="3" borderId="3" xfId="2" applyFont="1" applyBorder="1" applyAlignment="1">
      <alignment vertical="center"/>
    </xf>
    <xf numFmtId="0" fontId="4" fillId="3" borderId="4" xfId="2" applyFont="1" applyBorder="1">
      <alignment horizontal="left" vertical="center"/>
    </xf>
    <xf numFmtId="0" fontId="4" fillId="3" borderId="5" xfId="2" applyFont="1" applyBorder="1">
      <alignment horizontal="left" vertical="center"/>
    </xf>
    <xf numFmtId="0" fontId="4" fillId="3" borderId="6" xfId="2" applyFont="1" applyBorder="1" applyAlignment="1">
      <alignment vertical="center"/>
    </xf>
    <xf numFmtId="0" fontId="5" fillId="5" borderId="0" xfId="0" applyFont="1" applyFill="1"/>
    <xf numFmtId="0" fontId="4" fillId="3" borderId="7" xfId="2" applyFont="1" applyBorder="1">
      <alignment horizontal="left" vertical="center"/>
    </xf>
    <xf numFmtId="0" fontId="4" fillId="3" borderId="0" xfId="2" applyFont="1" applyBorder="1">
      <alignment horizontal="left" vertical="center"/>
    </xf>
    <xf numFmtId="0" fontId="4" fillId="3" borderId="0" xfId="2" applyFont="1" applyBorder="1" applyAlignment="1">
      <alignment vertical="center"/>
    </xf>
    <xf numFmtId="0" fontId="4" fillId="3" borderId="0" xfId="2" applyFont="1" applyFill="1" applyBorder="1" applyAlignment="1">
      <alignment horizontal="left" vertical="center"/>
    </xf>
    <xf numFmtId="0" fontId="6" fillId="0" borderId="0" xfId="0" applyFont="1" applyFill="1"/>
    <xf numFmtId="0" fontId="5" fillId="5" borderId="11" xfId="0" applyFont="1" applyFill="1" applyBorder="1"/>
    <xf numFmtId="0" fontId="7" fillId="7" borderId="12" xfId="0" applyFont="1" applyFill="1" applyBorder="1" applyAlignment="1">
      <alignment horizontal="center" vertical="center" wrapText="1"/>
    </xf>
    <xf numFmtId="3" fontId="5" fillId="8" borderId="12" xfId="0" applyNumberFormat="1" applyFont="1" applyFill="1" applyBorder="1" applyAlignment="1">
      <alignment vertical="center"/>
    </xf>
    <xf numFmtId="4" fontId="5" fillId="8" borderId="12" xfId="0" applyNumberFormat="1" applyFont="1" applyFill="1" applyBorder="1" applyAlignment="1">
      <alignment vertical="center"/>
    </xf>
    <xf numFmtId="3" fontId="5" fillId="9" borderId="12" xfId="0" applyNumberFormat="1" applyFont="1" applyFill="1" applyBorder="1" applyAlignment="1">
      <alignment vertical="center"/>
    </xf>
    <xf numFmtId="4" fontId="5" fillId="9" borderId="12" xfId="0" applyNumberFormat="1" applyFont="1" applyFill="1" applyBorder="1" applyAlignment="1">
      <alignment vertical="center"/>
    </xf>
    <xf numFmtId="3" fontId="7" fillId="7" borderId="12" xfId="0" applyNumberFormat="1" applyFont="1" applyFill="1" applyBorder="1" applyAlignment="1">
      <alignment vertical="center"/>
    </xf>
    <xf numFmtId="4" fontId="7" fillId="7" borderId="12" xfId="0" applyNumberFormat="1" applyFont="1" applyFill="1" applyBorder="1" applyAlignment="1">
      <alignment vertical="center"/>
    </xf>
    <xf numFmtId="0" fontId="5" fillId="5" borderId="13" xfId="0" applyFont="1" applyFill="1" applyBorder="1"/>
    <xf numFmtId="0" fontId="5" fillId="5" borderId="14" xfId="0" applyFont="1" applyFill="1" applyBorder="1"/>
    <xf numFmtId="3" fontId="5" fillId="5" borderId="0" xfId="0" applyNumberFormat="1" applyFont="1" applyFill="1"/>
    <xf numFmtId="0" fontId="4" fillId="3" borderId="8" xfId="2" applyFont="1" applyBorder="1">
      <alignment horizontal="left" vertical="center"/>
    </xf>
    <xf numFmtId="0" fontId="4" fillId="3" borderId="3" xfId="2" applyFont="1" applyBorder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7" fillId="7" borderId="12" xfId="3" applyFont="1" applyFill="1" applyBorder="1">
      <alignment horizontal="center" vertical="center" wrapText="1"/>
    </xf>
    <xf numFmtId="0" fontId="7" fillId="6" borderId="12" xfId="2" applyFont="1" applyFill="1" applyBorder="1" applyAlignment="1">
      <alignment horizontal="center" vertical="center"/>
    </xf>
    <xf numFmtId="0" fontId="5" fillId="8" borderId="12" xfId="2" applyFont="1" applyFill="1" applyBorder="1" applyAlignment="1">
      <alignment horizontal="left" vertical="center" indent="1"/>
    </xf>
    <xf numFmtId="3" fontId="5" fillId="8" borderId="12" xfId="2" applyNumberFormat="1" applyFont="1" applyFill="1" applyBorder="1" applyAlignment="1">
      <alignment horizontal="right" vertical="center" indent="1"/>
    </xf>
    <xf numFmtId="3" fontId="5" fillId="9" borderId="12" xfId="2" applyNumberFormat="1" applyFont="1" applyFill="1" applyBorder="1" applyAlignment="1">
      <alignment horizontal="right" vertical="center" indent="1"/>
    </xf>
    <xf numFmtId="0" fontId="4" fillId="3" borderId="8" xfId="2" applyFont="1" applyBorder="1">
      <alignment horizontal="left" vertical="center"/>
    </xf>
    <xf numFmtId="0" fontId="4" fillId="3" borderId="3" xfId="2" applyFont="1" applyBorder="1">
      <alignment horizontal="left" vertical="center"/>
    </xf>
    <xf numFmtId="0" fontId="5" fillId="9" borderId="12" xfId="2" applyFont="1" applyFill="1" applyBorder="1" applyAlignment="1">
      <alignment horizontal="left" vertical="center" indent="1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left" vertical="center" indent="1"/>
    </xf>
    <xf numFmtId="0" fontId="5" fillId="9" borderId="12" xfId="0" applyFont="1" applyFill="1" applyBorder="1" applyAlignment="1">
      <alignment horizontal="left" vertical="center" indent="1"/>
    </xf>
    <xf numFmtId="0" fontId="7" fillId="7" borderId="12" xfId="1" applyFont="1" applyFill="1" applyBorder="1" applyAlignment="1">
      <alignment horizontal="left" vertical="center" indent="1"/>
    </xf>
    <xf numFmtId="3" fontId="4" fillId="3" borderId="0" xfId="2" applyNumberFormat="1" applyFont="1" applyBorder="1">
      <alignment horizontal="left" vertical="center"/>
    </xf>
    <xf numFmtId="0" fontId="5" fillId="8" borderId="15" xfId="2" applyFont="1" applyFill="1" applyBorder="1" applyAlignment="1">
      <alignment horizontal="left" vertical="center" indent="1"/>
    </xf>
    <xf numFmtId="0" fontId="4" fillId="3" borderId="16" xfId="2" applyFont="1" applyBorder="1">
      <alignment horizontal="left" vertical="center"/>
    </xf>
    <xf numFmtId="3" fontId="4" fillId="3" borderId="17" xfId="2" applyNumberFormat="1" applyFont="1" applyBorder="1">
      <alignment horizontal="left" vertical="center"/>
    </xf>
    <xf numFmtId="0" fontId="4" fillId="3" borderId="17" xfId="2" applyFont="1" applyBorder="1">
      <alignment horizontal="left" vertical="center"/>
    </xf>
    <xf numFmtId="3" fontId="4" fillId="3" borderId="18" xfId="2" applyNumberFormat="1" applyFont="1" applyBorder="1">
      <alignment horizontal="left" vertical="center"/>
    </xf>
    <xf numFmtId="0" fontId="5" fillId="10" borderId="17" xfId="2" applyFont="1" applyFill="1" applyBorder="1" applyAlignment="1">
      <alignment horizontal="left" vertical="center" indent="1"/>
    </xf>
    <xf numFmtId="3" fontId="4" fillId="11" borderId="17" xfId="2" applyNumberFormat="1" applyFont="1" applyFill="1" applyBorder="1">
      <alignment horizontal="left" vertical="center"/>
    </xf>
    <xf numFmtId="3" fontId="4" fillId="3" borderId="19" xfId="2" applyNumberFormat="1" applyFont="1" applyBorder="1">
      <alignment horizontal="left" vertical="center"/>
    </xf>
    <xf numFmtId="0" fontId="4" fillId="3" borderId="20" xfId="2" applyFont="1" applyBorder="1">
      <alignment horizontal="left" vertical="center"/>
    </xf>
    <xf numFmtId="3" fontId="4" fillId="3" borderId="21" xfId="2" applyNumberFormat="1" applyFont="1" applyBorder="1">
      <alignment horizontal="left" vertical="center"/>
    </xf>
    <xf numFmtId="0" fontId="4" fillId="11" borderId="0" xfId="2" applyFont="1" applyFill="1" applyBorder="1">
      <alignment horizontal="left" vertical="center"/>
    </xf>
    <xf numFmtId="0" fontId="6" fillId="5" borderId="22" xfId="1" applyFont="1" applyFill="1" applyBorder="1" applyAlignment="1">
      <alignment horizontal="left"/>
    </xf>
    <xf numFmtId="0" fontId="6" fillId="5" borderId="23" xfId="1" applyFont="1" applyFill="1" applyBorder="1" applyAlignment="1">
      <alignment horizontal="left"/>
    </xf>
    <xf numFmtId="0" fontId="6" fillId="10" borderId="0" xfId="2" quotePrefix="1" applyFont="1" applyFill="1" applyBorder="1" applyAlignment="1">
      <alignment horizontal="left"/>
    </xf>
    <xf numFmtId="0" fontId="6" fillId="10" borderId="0" xfId="2" applyFont="1" applyFill="1" applyBorder="1" applyAlignment="1">
      <alignment horizontal="left"/>
    </xf>
    <xf numFmtId="0" fontId="7" fillId="10" borderId="0" xfId="0" applyFont="1" applyFill="1" applyBorder="1" applyAlignment="1">
      <alignment horizontal="left" vertical="center"/>
    </xf>
    <xf numFmtId="0" fontId="10" fillId="10" borderId="0" xfId="0" applyFont="1" applyFill="1"/>
    <xf numFmtId="0" fontId="6" fillId="10" borderId="0" xfId="0" applyFont="1" applyFill="1" applyAlignment="1">
      <alignment horizontal="left"/>
    </xf>
    <xf numFmtId="0" fontId="4" fillId="3" borderId="24" xfId="2" applyFont="1" applyBorder="1">
      <alignment horizontal="left" vertical="center"/>
    </xf>
    <xf numFmtId="0" fontId="4" fillId="3" borderId="25" xfId="2" applyFont="1" applyBorder="1">
      <alignment horizontal="left" vertical="center"/>
    </xf>
    <xf numFmtId="0" fontId="4" fillId="3" borderId="26" xfId="2" applyFont="1" applyBorder="1">
      <alignment horizontal="left" vertical="center"/>
    </xf>
    <xf numFmtId="0" fontId="4" fillId="3" borderId="27" xfId="2" applyFont="1" applyBorder="1">
      <alignment horizontal="left" vertical="center"/>
    </xf>
    <xf numFmtId="3" fontId="4" fillId="3" borderId="27" xfId="2" applyNumberFormat="1" applyFont="1" applyBorder="1">
      <alignment horizontal="left" vertical="center"/>
    </xf>
    <xf numFmtId="0" fontId="4" fillId="3" borderId="28" xfId="2" applyFont="1" applyBorder="1" applyAlignment="1">
      <alignment horizontal="center" vertical="center"/>
    </xf>
    <xf numFmtId="0" fontId="4" fillId="3" borderId="29" xfId="2" applyFont="1" applyBorder="1" applyAlignment="1">
      <alignment horizontal="center" vertical="center"/>
    </xf>
    <xf numFmtId="0" fontId="4" fillId="3" borderId="30" xfId="2" applyFont="1" applyBorder="1" applyAlignment="1">
      <alignment horizontal="center" vertical="center"/>
    </xf>
    <xf numFmtId="0" fontId="7" fillId="7" borderId="22" xfId="3" applyFont="1" applyFill="1" applyBorder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4" fontId="5" fillId="8" borderId="22" xfId="0" applyNumberFormat="1" applyFont="1" applyFill="1" applyBorder="1" applyAlignment="1">
      <alignment vertical="center"/>
    </xf>
    <xf numFmtId="4" fontId="5" fillId="9" borderId="22" xfId="0" applyNumberFormat="1" applyFont="1" applyFill="1" applyBorder="1" applyAlignment="1">
      <alignment vertical="center"/>
    </xf>
    <xf numFmtId="4" fontId="7" fillId="7" borderId="22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horizontal="center"/>
    </xf>
    <xf numFmtId="0" fontId="5" fillId="5" borderId="31" xfId="0" applyFont="1" applyFill="1" applyBorder="1"/>
    <xf numFmtId="0" fontId="5" fillId="5" borderId="21" xfId="0" applyFont="1" applyFill="1" applyBorder="1"/>
    <xf numFmtId="0" fontId="4" fillId="0" borderId="0" xfId="0" applyFont="1" applyFill="1" applyAlignment="1">
      <alignment horizontal="left"/>
    </xf>
    <xf numFmtId="0" fontId="4" fillId="10" borderId="0" xfId="0" applyFont="1" applyFill="1" applyAlignment="1">
      <alignment horizontal="left"/>
    </xf>
  </cellXfs>
  <cellStyles count="4">
    <cellStyle name="CMenuIzqTotal2" xfId="1"/>
    <cellStyle name="fSubTitulo" xfId="2"/>
    <cellStyle name="fTitulo" xf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5D6C1"/>
      <color rgb="FFF0C4A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4.8349056603773519E-2"/>
          <c:y val="7.6023608894168301E-2"/>
          <c:w val="0.93278301886792447"/>
          <c:h val="0.73976819423940765"/>
        </c:manualLayout>
      </c:layout>
      <c:barChart>
        <c:barDir val="col"/>
        <c:grouping val="clustered"/>
        <c:ser>
          <c:idx val="0"/>
          <c:order val="0"/>
          <c:tx>
            <c:v>àrea de treball</c:v>
          </c:tx>
          <c:spPr>
            <a:gradFill>
              <a:gsLst>
                <a:gs pos="0">
                  <a:srgbClr val="C0504D">
                    <a:lumMod val="75000"/>
                  </a:srgbClr>
                </a:gs>
                <a:gs pos="50000">
                  <a:srgbClr val="C0504D">
                    <a:lumMod val="60000"/>
                    <a:lumOff val="40000"/>
                  </a:srgbClr>
                </a:gs>
                <a:gs pos="100000">
                  <a:schemeClr val="accent2">
                    <a:lumMod val="75000"/>
                  </a:schemeClr>
                </a:gs>
              </a:gsLst>
              <a:lin ang="10800000" scaled="0"/>
            </a:gradFill>
          </c:spPr>
          <c:cat>
            <c:strRef>
              <c:f>'5.9'!$D$65:$D$69</c:f>
              <c:strCache>
                <c:ptCount val="5"/>
                <c:pt idx="0">
                  <c:v>Edificació, energia i canvi climàtic</c:v>
                </c:pt>
                <c:pt idx="1">
                  <c:v>El cicle integral de l'aigua</c:v>
                </c:pt>
                <c:pt idx="2">
                  <c:v>Responsabilitat social de la tecnologia</c:v>
                </c:pt>
                <c:pt idx="3">
                  <c:v>Territori, mobilitat i logística</c:v>
                </c:pt>
                <c:pt idx="4">
                  <c:v>Cicles materials, ecodisseny i residus</c:v>
                </c:pt>
              </c:strCache>
            </c:strRef>
          </c:cat>
          <c:val>
            <c:numRef>
              <c:f>'5.9'!$E$65:$E$69</c:f>
              <c:numCache>
                <c:formatCode>General</c:formatCode>
                <c:ptCount val="5"/>
                <c:pt idx="0">
                  <c:v>29</c:v>
                </c:pt>
                <c:pt idx="1">
                  <c:v>25</c:v>
                </c:pt>
                <c:pt idx="2">
                  <c:v>13</c:v>
                </c:pt>
                <c:pt idx="3">
                  <c:v>18</c:v>
                </c:pt>
                <c:pt idx="4">
                  <c:v>24</c:v>
                </c:pt>
              </c:numCache>
            </c:numRef>
          </c:val>
        </c:ser>
        <c:axId val="146011648"/>
        <c:axId val="146013184"/>
      </c:barChart>
      <c:catAx>
        <c:axId val="14601164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6013184"/>
        <c:crosses val="autoZero"/>
        <c:auto val="1"/>
        <c:lblAlgn val="ctr"/>
        <c:lblOffset val="100"/>
      </c:catAx>
      <c:valAx>
        <c:axId val="146013184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601164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</c:chart>
  <c:spPr>
    <a:solidFill>
      <a:schemeClr val="bg1"/>
    </a:solidFill>
    <a:ln w="12700">
      <a:solidFill>
        <a:schemeClr val="accent2">
          <a:lumMod val="75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123825</xdr:rowOff>
    </xdr:from>
    <xdr:to>
      <xdr:col>14</xdr:col>
      <xdr:colOff>28575</xdr:colOff>
      <xdr:row>58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lena%20rafols\Mis%20documentos\My%20Dropbox\Compartit\UPCO2\05%20Comunicacio%20i%20rendiment%20comptes\04%20informes\Informe%20SIRENA\informe%20SIRENA%202009\09%20Consums%20UPC\10.06.14%20consums%20UPC%202009%20m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IREIA~1\CONFIG~1\Temp\notes5A1CE5\Full%20de%20dad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 SIRENA 09"/>
      <sheetName val="consums Aigua"/>
      <sheetName val="consums Electricitat"/>
      <sheetName val="consums Gas"/>
      <sheetName val="escenaris"/>
    </sheetNames>
    <sheetDataSet>
      <sheetData sheetId="0">
        <row r="36">
          <cell r="D36">
            <v>11286495</v>
          </cell>
        </row>
        <row r="107">
          <cell r="E107">
            <v>7497554</v>
          </cell>
          <cell r="K107">
            <v>154071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9"/>
      <sheetName val="Full1"/>
    </sheetNames>
    <sheetDataSet>
      <sheetData sheetId="0"/>
      <sheetData sheetId="1">
        <row r="1">
          <cell r="A1" t="str">
            <v>Energia, edificació i canvi climàtic</v>
          </cell>
          <cell r="B1" t="str">
            <v>El cicle integral de l'aigua</v>
          </cell>
          <cell r="C1" t="str">
            <v>Responsabilitat social de la tecnologia</v>
          </cell>
          <cell r="D1" t="str">
            <v>Territori, mobilitat i logística</v>
          </cell>
          <cell r="E1" t="str">
            <v>Cicle de materials i residus</v>
          </cell>
        </row>
        <row r="29">
          <cell r="A29">
            <v>22</v>
          </cell>
          <cell r="B29">
            <v>23</v>
          </cell>
          <cell r="C29">
            <v>10</v>
          </cell>
          <cell r="D29">
            <v>15</v>
          </cell>
          <cell r="E29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topLeftCell="A19" zoomScaleNormal="100" workbookViewId="0">
      <selection activeCell="G17" sqref="G17"/>
    </sheetView>
  </sheetViews>
  <sheetFormatPr defaultColWidth="11.42578125" defaultRowHeight="12.75"/>
  <cols>
    <col min="1" max="1" width="1.5703125" style="7" customWidth="1"/>
    <col min="2" max="2" width="0.85546875" style="7" customWidth="1"/>
    <col min="3" max="3" width="5.85546875" style="7" customWidth="1"/>
    <col min="4" max="4" width="18.28515625" style="7" customWidth="1"/>
    <col min="5" max="14" width="12" style="7" customWidth="1"/>
    <col min="15" max="15" width="0.7109375" style="7" customWidth="1"/>
    <col min="16" max="16" width="0.5703125" style="7" customWidth="1"/>
    <col min="17" max="17" width="1.42578125" style="7" customWidth="1"/>
    <col min="18" max="18" width="2" style="7" customWidth="1"/>
    <col min="19" max="19" width="1.85546875" style="7" customWidth="1"/>
    <col min="20" max="22" width="11.5703125" style="7" customWidth="1"/>
    <col min="23" max="16384" width="11.42578125" style="7"/>
  </cols>
  <sheetData>
    <row r="1" spans="1:17" ht="14.25" thickTop="1" thickBot="1">
      <c r="A1" s="1"/>
      <c r="B1" s="2"/>
      <c r="C1" s="32" t="s">
        <v>37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"/>
      <c r="Q1" s="3"/>
    </row>
    <row r="2" spans="1:17" ht="21" customHeight="1" thickTop="1" thickBot="1">
      <c r="A2" s="4"/>
      <c r="B2" s="5"/>
      <c r="C2" s="32" t="s">
        <v>36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6"/>
      <c r="Q2" s="6"/>
    </row>
    <row r="3" spans="1:17" ht="21" customHeight="1" thickTop="1" thickBot="1">
      <c r="A3" s="4"/>
      <c r="B3" s="5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6"/>
      <c r="Q3" s="6"/>
    </row>
    <row r="4" spans="1:17" ht="14.25" thickTop="1" thickBot="1">
      <c r="A4" s="1"/>
      <c r="B4" s="2"/>
      <c r="C4" s="32" t="s">
        <v>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"/>
      <c r="Q4" s="3"/>
    </row>
    <row r="5" spans="1:17" ht="13.5" thickTop="1">
      <c r="A5" s="8"/>
      <c r="B5" s="9"/>
      <c r="C5" s="9"/>
      <c r="D5" s="9"/>
      <c r="E5" s="9"/>
      <c r="F5" s="9"/>
      <c r="G5" s="9"/>
      <c r="H5" s="51"/>
      <c r="I5" s="9"/>
      <c r="J5" s="9"/>
      <c r="K5" s="9"/>
      <c r="L5" s="9"/>
      <c r="M5" s="9"/>
      <c r="N5" s="9"/>
      <c r="O5" s="9"/>
      <c r="P5" s="10"/>
      <c r="Q5" s="10"/>
    </row>
    <row r="6" spans="1:17" ht="3.75" customHeight="1">
      <c r="A6" s="8"/>
      <c r="B6" s="59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61"/>
      <c r="P6" s="10"/>
      <c r="Q6" s="10"/>
    </row>
    <row r="7" spans="1:17" ht="19.5" customHeight="1" thickBot="1">
      <c r="A7" s="8"/>
      <c r="B7" s="60"/>
      <c r="C7" s="28" t="s">
        <v>32</v>
      </c>
      <c r="D7" s="28"/>
      <c r="E7" s="27" t="s">
        <v>1</v>
      </c>
      <c r="F7" s="27"/>
      <c r="G7" s="27" t="s">
        <v>40</v>
      </c>
      <c r="H7" s="27"/>
      <c r="I7" s="27" t="s">
        <v>3</v>
      </c>
      <c r="J7" s="27"/>
      <c r="K7" s="27" t="s">
        <v>26</v>
      </c>
      <c r="L7" s="27"/>
      <c r="M7" s="27" t="s">
        <v>4</v>
      </c>
      <c r="N7" s="27"/>
      <c r="O7" s="62"/>
      <c r="P7" s="10"/>
      <c r="Q7" s="6"/>
    </row>
    <row r="8" spans="1:17" ht="19.5" customHeight="1" thickTop="1" thickBot="1">
      <c r="A8" s="8"/>
      <c r="B8" s="60"/>
      <c r="C8" s="28"/>
      <c r="D8" s="28"/>
      <c r="E8" s="27" t="s">
        <v>5</v>
      </c>
      <c r="F8" s="27"/>
      <c r="G8" s="27" t="s">
        <v>5</v>
      </c>
      <c r="H8" s="27"/>
      <c r="I8" s="27" t="s">
        <v>5</v>
      </c>
      <c r="J8" s="27"/>
      <c r="K8" s="27" t="s">
        <v>28</v>
      </c>
      <c r="L8" s="27"/>
      <c r="M8" s="27" t="s">
        <v>30</v>
      </c>
      <c r="N8" s="27"/>
      <c r="O8" s="62"/>
      <c r="P8" s="10"/>
      <c r="Q8" s="6"/>
    </row>
    <row r="9" spans="1:17" ht="19.5" customHeight="1" thickTop="1" thickBot="1">
      <c r="A9" s="8"/>
      <c r="B9" s="60"/>
      <c r="C9" s="29" t="s">
        <v>6</v>
      </c>
      <c r="D9" s="29"/>
      <c r="E9" s="30">
        <f>SUM(G9:I9)</f>
        <v>46462380</v>
      </c>
      <c r="F9" s="30"/>
      <c r="G9" s="30">
        <v>29468117</v>
      </c>
      <c r="H9" s="30"/>
      <c r="I9" s="30">
        <v>16994263</v>
      </c>
      <c r="J9" s="30"/>
      <c r="K9" s="30">
        <v>18790</v>
      </c>
      <c r="L9" s="30"/>
      <c r="M9" s="30">
        <v>112873</v>
      </c>
      <c r="N9" s="30"/>
      <c r="O9" s="62"/>
      <c r="P9" s="10"/>
      <c r="Q9" s="6"/>
    </row>
    <row r="10" spans="1:17" ht="19.5" customHeight="1" thickTop="1" thickBot="1">
      <c r="A10" s="8"/>
      <c r="B10" s="60"/>
      <c r="C10" s="34" t="s">
        <v>7</v>
      </c>
      <c r="D10" s="34"/>
      <c r="E10" s="31">
        <f>SUM(G10:I10)</f>
        <v>53409312</v>
      </c>
      <c r="F10" s="31"/>
      <c r="G10" s="31">
        <v>36723655</v>
      </c>
      <c r="H10" s="31"/>
      <c r="I10" s="31">
        <v>16685657</v>
      </c>
      <c r="J10" s="31"/>
      <c r="K10" s="31">
        <v>22500</v>
      </c>
      <c r="L10" s="31"/>
      <c r="M10" s="31">
        <v>121291</v>
      </c>
      <c r="N10" s="31"/>
      <c r="O10" s="62"/>
      <c r="P10" s="10"/>
      <c r="Q10" s="6"/>
    </row>
    <row r="11" spans="1:17" ht="19.5" customHeight="1" thickTop="1">
      <c r="A11" s="8"/>
      <c r="B11" s="60"/>
      <c r="C11" s="29" t="s">
        <v>8</v>
      </c>
      <c r="D11" s="29"/>
      <c r="E11" s="30">
        <f>SUM(G11:I11)</f>
        <v>57983485</v>
      </c>
      <c r="F11" s="30"/>
      <c r="G11" s="30">
        <v>41999266</v>
      </c>
      <c r="H11" s="30"/>
      <c r="I11" s="30">
        <v>15984219</v>
      </c>
      <c r="J11" s="30"/>
      <c r="K11" s="30">
        <v>25100</v>
      </c>
      <c r="L11" s="30"/>
      <c r="M11" s="30">
        <v>130464</v>
      </c>
      <c r="N11" s="30"/>
      <c r="O11" s="62"/>
      <c r="P11" s="10"/>
      <c r="Q11" s="10"/>
    </row>
    <row r="12" spans="1:17" ht="19.5" customHeight="1">
      <c r="A12" s="8"/>
      <c r="B12" s="60"/>
      <c r="C12" s="34" t="s">
        <v>21</v>
      </c>
      <c r="D12" s="34"/>
      <c r="E12" s="31">
        <v>62257747</v>
      </c>
      <c r="F12" s="31"/>
      <c r="G12" s="31">
        <v>44504131</v>
      </c>
      <c r="H12" s="31"/>
      <c r="I12" s="31">
        <v>17753616</v>
      </c>
      <c r="J12" s="31"/>
      <c r="K12" s="31">
        <v>26764</v>
      </c>
      <c r="L12" s="31"/>
      <c r="M12" s="31">
        <v>106838</v>
      </c>
      <c r="N12" s="31"/>
      <c r="O12" s="62"/>
      <c r="P12" s="10"/>
      <c r="Q12" s="10"/>
    </row>
    <row r="13" spans="1:17" ht="19.5" customHeight="1">
      <c r="A13" s="9"/>
      <c r="B13" s="60"/>
      <c r="C13" s="41" t="s">
        <v>38</v>
      </c>
      <c r="D13" s="41"/>
      <c r="E13" s="30">
        <v>61073109</v>
      </c>
      <c r="F13" s="30"/>
      <c r="G13" s="30">
        <v>45759638</v>
      </c>
      <c r="H13" s="30"/>
      <c r="I13" s="30">
        <v>15313470.598549053</v>
      </c>
      <c r="J13" s="30"/>
      <c r="K13" s="30">
        <v>25988.272757709812</v>
      </c>
      <c r="L13" s="30"/>
      <c r="M13" s="30">
        <v>96926</v>
      </c>
      <c r="N13" s="30"/>
      <c r="O13" s="63"/>
      <c r="P13" s="48"/>
      <c r="Q13" s="10"/>
    </row>
    <row r="14" spans="1:17">
      <c r="A14" s="9"/>
      <c r="B14" s="49"/>
      <c r="C14" s="54" t="s">
        <v>41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0"/>
      <c r="P14" s="40"/>
      <c r="Q14" s="10"/>
    </row>
    <row r="15" spans="1:17" ht="3.75" customHeight="1">
      <c r="A15" s="9"/>
      <c r="B15" s="42"/>
      <c r="C15" s="46"/>
      <c r="D15" s="46"/>
      <c r="E15" s="47"/>
      <c r="F15" s="43"/>
      <c r="G15" s="43"/>
      <c r="H15" s="43"/>
      <c r="I15" s="44"/>
      <c r="J15" s="43"/>
      <c r="K15" s="43"/>
      <c r="L15" s="43"/>
      <c r="M15" s="43"/>
      <c r="N15" s="43"/>
      <c r="O15" s="45"/>
      <c r="P15" s="11"/>
      <c r="Q15" s="10"/>
    </row>
    <row r="16" spans="1:17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  <c r="Q16" s="10"/>
    </row>
    <row r="18" spans="2:15">
      <c r="C18" s="75" t="s">
        <v>9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2:15">
      <c r="C19" s="76" t="s">
        <v>38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2:15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2:15" ht="3.75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72"/>
    </row>
    <row r="22" spans="2:15" ht="21" customHeight="1">
      <c r="B22" s="13"/>
      <c r="C22" s="27" t="s">
        <v>33</v>
      </c>
      <c r="D22" s="27"/>
      <c r="E22" s="27" t="s">
        <v>1</v>
      </c>
      <c r="F22" s="27"/>
      <c r="G22" s="27" t="s">
        <v>2</v>
      </c>
      <c r="H22" s="27"/>
      <c r="I22" s="27" t="s">
        <v>34</v>
      </c>
      <c r="J22" s="27"/>
      <c r="K22" s="27" t="s">
        <v>26</v>
      </c>
      <c r="L22" s="27"/>
      <c r="M22" s="27" t="s">
        <v>35</v>
      </c>
      <c r="N22" s="67"/>
      <c r="O22" s="74"/>
    </row>
    <row r="23" spans="2:15" ht="27.75">
      <c r="B23" s="13"/>
      <c r="C23" s="27"/>
      <c r="D23" s="27"/>
      <c r="E23" s="14" t="s">
        <v>5</v>
      </c>
      <c r="F23" s="14" t="s">
        <v>10</v>
      </c>
      <c r="G23" s="14" t="s">
        <v>5</v>
      </c>
      <c r="H23" s="14" t="s">
        <v>27</v>
      </c>
      <c r="I23" s="14" t="s">
        <v>5</v>
      </c>
      <c r="J23" s="14" t="s">
        <v>27</v>
      </c>
      <c r="K23" s="14" t="s">
        <v>28</v>
      </c>
      <c r="L23" s="14" t="s">
        <v>29</v>
      </c>
      <c r="M23" s="14" t="s">
        <v>30</v>
      </c>
      <c r="N23" s="68" t="s">
        <v>31</v>
      </c>
      <c r="O23" s="74"/>
    </row>
    <row r="24" spans="2:15" ht="19.5" customHeight="1">
      <c r="B24" s="13"/>
      <c r="C24" s="37" t="s">
        <v>11</v>
      </c>
      <c r="D24" s="37"/>
      <c r="E24" s="15">
        <f t="shared" ref="E24:E31" si="0">G24+I24</f>
        <v>34121064</v>
      </c>
      <c r="F24" s="16">
        <f>E24/140534</f>
        <v>242.79579318883685</v>
      </c>
      <c r="G24" s="15">
        <v>29256376</v>
      </c>
      <c r="H24" s="16">
        <f>G24/140534</f>
        <v>208.18005607184026</v>
      </c>
      <c r="I24" s="15">
        <v>4864688</v>
      </c>
      <c r="J24" s="16">
        <v>34.61</v>
      </c>
      <c r="K24" s="16">
        <v>15630</v>
      </c>
      <c r="L24" s="16">
        <v>111.23</v>
      </c>
      <c r="M24" s="15">
        <v>46428</v>
      </c>
      <c r="N24" s="69">
        <v>0.33037</v>
      </c>
      <c r="O24" s="74"/>
    </row>
    <row r="25" spans="2:15" ht="19.5" customHeight="1">
      <c r="B25" s="13"/>
      <c r="C25" s="38" t="s">
        <v>12</v>
      </c>
      <c r="D25" s="38"/>
      <c r="E25" s="17">
        <f t="shared" si="0"/>
        <v>10509475</v>
      </c>
      <c r="F25" s="18">
        <v>108.64</v>
      </c>
      <c r="G25" s="17">
        <f>'[1]Informe SIRENA 09'!$E$107</f>
        <v>7497554</v>
      </c>
      <c r="H25" s="18">
        <v>77.5</v>
      </c>
      <c r="I25" s="17">
        <v>3011921</v>
      </c>
      <c r="J25" s="18">
        <v>31.13</v>
      </c>
      <c r="K25" s="18">
        <v>4358.658754</v>
      </c>
      <c r="L25" s="18">
        <v>45.06</v>
      </c>
      <c r="M25" s="17">
        <v>21653</v>
      </c>
      <c r="N25" s="70">
        <v>0.22383</v>
      </c>
      <c r="O25" s="74"/>
    </row>
    <row r="26" spans="2:15" ht="19.5" customHeight="1">
      <c r="B26" s="13"/>
      <c r="C26" s="37" t="s">
        <v>13</v>
      </c>
      <c r="D26" s="37"/>
      <c r="E26" s="15">
        <f t="shared" si="0"/>
        <v>337252</v>
      </c>
      <c r="F26" s="16">
        <v>79.28</v>
      </c>
      <c r="G26" s="15">
        <f>'[1]Informe SIRENA 09'!$K$107</f>
        <v>154071</v>
      </c>
      <c r="H26" s="16">
        <v>36.22</v>
      </c>
      <c r="I26" s="15">
        <v>183181</v>
      </c>
      <c r="J26" s="16">
        <v>43.06</v>
      </c>
      <c r="K26" s="16">
        <v>113.8</v>
      </c>
      <c r="L26" s="16">
        <v>26.76</v>
      </c>
      <c r="M26" s="15">
        <v>700</v>
      </c>
      <c r="N26" s="69">
        <v>0.16456000000000001</v>
      </c>
      <c r="O26" s="74"/>
    </row>
    <row r="27" spans="2:15" ht="19.5" customHeight="1">
      <c r="B27" s="13"/>
      <c r="C27" s="38" t="s">
        <v>14</v>
      </c>
      <c r="D27" s="38"/>
      <c r="E27" s="17">
        <f t="shared" si="0"/>
        <v>3594075</v>
      </c>
      <c r="F27" s="18">
        <v>99.64</v>
      </c>
      <c r="G27" s="17">
        <v>2600707</v>
      </c>
      <c r="H27" s="18">
        <v>72.099999999999994</v>
      </c>
      <c r="I27" s="17">
        <v>993368</v>
      </c>
      <c r="J27" s="18">
        <v>27.54</v>
      </c>
      <c r="K27" s="18">
        <v>1501.6</v>
      </c>
      <c r="L27" s="18">
        <v>42</v>
      </c>
      <c r="M27" s="17">
        <v>7367</v>
      </c>
      <c r="N27" s="70">
        <v>0.20424</v>
      </c>
      <c r="O27" s="74"/>
    </row>
    <row r="28" spans="2:15" ht="19.5" customHeight="1">
      <c r="B28" s="13"/>
      <c r="C28" s="37" t="s">
        <v>15</v>
      </c>
      <c r="D28" s="37"/>
      <c r="E28" s="15">
        <f t="shared" si="0"/>
        <v>7619044</v>
      </c>
      <c r="F28" s="16">
        <v>110.34</v>
      </c>
      <c r="G28" s="15">
        <v>3912921</v>
      </c>
      <c r="H28" s="16">
        <v>56.66</v>
      </c>
      <c r="I28" s="15">
        <v>3706123</v>
      </c>
      <c r="J28" s="16">
        <v>53.67</v>
      </c>
      <c r="K28" s="16">
        <v>2702</v>
      </c>
      <c r="L28" s="16">
        <v>39.119999999999997</v>
      </c>
      <c r="M28" s="15">
        <v>12608</v>
      </c>
      <c r="N28" s="69">
        <v>0.18258000000000002</v>
      </c>
      <c r="O28" s="74"/>
    </row>
    <row r="29" spans="2:15" ht="19.5" customHeight="1">
      <c r="B29" s="13"/>
      <c r="C29" s="38" t="s">
        <v>16</v>
      </c>
      <c r="D29" s="38"/>
      <c r="E29" s="17">
        <f t="shared" si="0"/>
        <v>1413928</v>
      </c>
      <c r="F29" s="18">
        <v>139.57</v>
      </c>
      <c r="G29" s="17">
        <v>413433</v>
      </c>
      <c r="H29" s="18">
        <v>40.81</v>
      </c>
      <c r="I29" s="17">
        <v>1000495</v>
      </c>
      <c r="J29" s="18">
        <v>98.76</v>
      </c>
      <c r="K29" s="18">
        <v>407.2</v>
      </c>
      <c r="L29" s="18">
        <v>40.200000000000003</v>
      </c>
      <c r="M29" s="17">
        <v>2353</v>
      </c>
      <c r="N29" s="70">
        <v>0.23227</v>
      </c>
      <c r="O29" s="74"/>
    </row>
    <row r="30" spans="2:15" ht="19.5" customHeight="1">
      <c r="B30" s="13"/>
      <c r="C30" s="37" t="s">
        <v>17</v>
      </c>
      <c r="D30" s="37"/>
      <c r="E30" s="15">
        <f t="shared" si="0"/>
        <v>1422309</v>
      </c>
      <c r="F30" s="16">
        <v>99.52</v>
      </c>
      <c r="G30" s="15">
        <v>931367</v>
      </c>
      <c r="H30" s="16">
        <v>65.17</v>
      </c>
      <c r="I30" s="15">
        <v>490942</v>
      </c>
      <c r="J30" s="16">
        <v>34.35</v>
      </c>
      <c r="K30" s="16">
        <v>564.79999999999995</v>
      </c>
      <c r="L30" s="16">
        <v>39.520000000000003</v>
      </c>
      <c r="M30" s="15">
        <v>2394</v>
      </c>
      <c r="N30" s="69">
        <v>0.16750000000000001</v>
      </c>
      <c r="O30" s="74"/>
    </row>
    <row r="31" spans="2:15" ht="19.5" customHeight="1">
      <c r="B31" s="13"/>
      <c r="C31" s="38" t="s">
        <v>18</v>
      </c>
      <c r="D31" s="38"/>
      <c r="E31" s="17">
        <f t="shared" si="0"/>
        <v>2035025</v>
      </c>
      <c r="F31" s="18">
        <v>163.72</v>
      </c>
      <c r="G31" s="17">
        <v>972272</v>
      </c>
      <c r="H31" s="18">
        <v>78.22</v>
      </c>
      <c r="I31" s="17">
        <v>1062753</v>
      </c>
      <c r="J31" s="18">
        <v>85.5</v>
      </c>
      <c r="K31" s="18">
        <v>699.7</v>
      </c>
      <c r="L31" s="18">
        <v>56.29</v>
      </c>
      <c r="M31" s="17">
        <v>3423</v>
      </c>
      <c r="N31" s="70">
        <v>0.27500000000000002</v>
      </c>
      <c r="O31" s="74"/>
    </row>
    <row r="32" spans="2:15" ht="19.5" customHeight="1">
      <c r="B32" s="13"/>
      <c r="C32" s="39" t="s">
        <v>19</v>
      </c>
      <c r="D32" s="39"/>
      <c r="E32" s="19">
        <f>SUM(E24:E31)</f>
        <v>61052172</v>
      </c>
      <c r="F32" s="20">
        <v>129.37</v>
      </c>
      <c r="G32" s="19">
        <f>SUM(G24:G31)</f>
        <v>45738701</v>
      </c>
      <c r="H32" s="20">
        <v>119.26</v>
      </c>
      <c r="I32" s="19">
        <f>SUM(I24:I31)</f>
        <v>15313471</v>
      </c>
      <c r="J32" s="20">
        <v>39.93</v>
      </c>
      <c r="K32" s="19">
        <f>SUM(K24:K31)</f>
        <v>25977.758753999999</v>
      </c>
      <c r="L32" s="20">
        <v>59.75</v>
      </c>
      <c r="M32" s="19">
        <f>SUM(M24:M31)</f>
        <v>96926</v>
      </c>
      <c r="N32" s="71">
        <v>0.252</v>
      </c>
      <c r="O32" s="74"/>
    </row>
    <row r="33" spans="2:15">
      <c r="B33" s="13"/>
      <c r="C33" s="52" t="s">
        <v>20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74"/>
    </row>
    <row r="34" spans="2:15" ht="3.75" customHeight="1"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73"/>
    </row>
    <row r="35" spans="2:15" ht="13.5" thickBot="1">
      <c r="G35" s="23"/>
    </row>
    <row r="36" spans="2:15" ht="14.25" thickTop="1" thickBot="1">
      <c r="C36" s="32" t="s">
        <v>22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4.25" thickTop="1" thickBot="1">
      <c r="C37" s="32" t="s">
        <v>23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3.5" thickTop="1"/>
    <row r="39" spans="2:1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3" spans="2:15" ht="6.75" customHeight="1"/>
    <row r="46" spans="2:15" ht="21" customHeight="1"/>
    <row r="59" spans="3:15" ht="8.25" customHeight="1">
      <c r="C59" s="12"/>
    </row>
    <row r="60" spans="3:15">
      <c r="C60" s="58" t="s">
        <v>25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3" spans="3:15">
      <c r="C63" s="56" t="s">
        <v>39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3:15">
      <c r="C64" s="57"/>
      <c r="D64" s="57"/>
      <c r="E64" s="57" t="s">
        <v>24</v>
      </c>
      <c r="F64" s="57"/>
      <c r="G64" s="57"/>
      <c r="H64" s="57"/>
      <c r="I64" s="57"/>
      <c r="J64" s="57"/>
      <c r="K64" s="57"/>
      <c r="L64" s="57"/>
      <c r="M64" s="57"/>
      <c r="N64" s="57"/>
    </row>
    <row r="65" spans="3:14">
      <c r="C65" s="57"/>
      <c r="D65" s="57" t="s">
        <v>42</v>
      </c>
      <c r="E65" s="57">
        <v>29</v>
      </c>
      <c r="F65" s="57"/>
      <c r="G65" s="57"/>
      <c r="H65" s="57"/>
      <c r="I65" s="57"/>
      <c r="J65" s="57"/>
      <c r="K65" s="57"/>
      <c r="L65" s="57"/>
      <c r="M65" s="57"/>
      <c r="N65" s="57"/>
    </row>
    <row r="66" spans="3:14">
      <c r="C66" s="57"/>
      <c r="D66" s="57" t="s">
        <v>43</v>
      </c>
      <c r="E66" s="57">
        <v>25</v>
      </c>
      <c r="F66" s="57"/>
      <c r="G66" s="57"/>
      <c r="H66" s="57"/>
      <c r="I66" s="57"/>
      <c r="J66" s="57"/>
      <c r="K66" s="57"/>
      <c r="L66" s="57"/>
      <c r="M66" s="57"/>
      <c r="N66" s="57"/>
    </row>
    <row r="67" spans="3:14">
      <c r="C67" s="57"/>
      <c r="D67" s="57" t="s">
        <v>44</v>
      </c>
      <c r="E67" s="57">
        <v>13</v>
      </c>
      <c r="F67" s="57"/>
      <c r="G67" s="57"/>
      <c r="H67" s="57"/>
      <c r="I67" s="57"/>
      <c r="J67" s="57"/>
      <c r="K67" s="57"/>
      <c r="L67" s="57"/>
      <c r="M67" s="57"/>
      <c r="N67" s="57"/>
    </row>
    <row r="68" spans="3:14">
      <c r="C68" s="57"/>
      <c r="D68" s="57" t="s">
        <v>45</v>
      </c>
      <c r="E68" s="57">
        <v>18</v>
      </c>
      <c r="F68" s="57"/>
      <c r="G68" s="57"/>
      <c r="H68" s="57"/>
      <c r="I68" s="57"/>
      <c r="J68" s="57"/>
      <c r="K68" s="57"/>
      <c r="L68" s="57"/>
      <c r="M68" s="57"/>
      <c r="N68" s="57"/>
    </row>
    <row r="69" spans="3:14">
      <c r="C69" s="57"/>
      <c r="D69" s="57" t="s">
        <v>46</v>
      </c>
      <c r="E69" s="57">
        <v>24</v>
      </c>
      <c r="F69" s="57"/>
      <c r="G69" s="57"/>
      <c r="H69" s="57"/>
      <c r="I69" s="57"/>
      <c r="J69" s="57"/>
      <c r="K69" s="57"/>
      <c r="L69" s="57"/>
      <c r="M69" s="57"/>
      <c r="N69" s="57"/>
    </row>
    <row r="70" spans="3:14"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3:14"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</sheetData>
  <mergeCells count="70">
    <mergeCell ref="K13:L13"/>
    <mergeCell ref="M13:N13"/>
    <mergeCell ref="C14:N14"/>
    <mergeCell ref="C60:O60"/>
    <mergeCell ref="C6:N6"/>
    <mergeCell ref="C32:D32"/>
    <mergeCell ref="C33:N33"/>
    <mergeCell ref="C27:D27"/>
    <mergeCell ref="C28:D28"/>
    <mergeCell ref="C29:D29"/>
    <mergeCell ref="C30:D30"/>
    <mergeCell ref="C31:D31"/>
    <mergeCell ref="K22:L22"/>
    <mergeCell ref="M22:N22"/>
    <mergeCell ref="C24:D24"/>
    <mergeCell ref="C25:D25"/>
    <mergeCell ref="C26:D26"/>
    <mergeCell ref="C36:O36"/>
    <mergeCell ref="C37:O37"/>
    <mergeCell ref="C20:N20"/>
    <mergeCell ref="B21:O21"/>
    <mergeCell ref="C22:D23"/>
    <mergeCell ref="E22:F22"/>
    <mergeCell ref="G22:H22"/>
    <mergeCell ref="I22:J22"/>
    <mergeCell ref="C18:N18"/>
    <mergeCell ref="K10:L10"/>
    <mergeCell ref="M10:N10"/>
    <mergeCell ref="C11:D11"/>
    <mergeCell ref="E11:F11"/>
    <mergeCell ref="G11:H11"/>
    <mergeCell ref="I11:J11"/>
    <mergeCell ref="K11:L11"/>
    <mergeCell ref="K12:L12"/>
    <mergeCell ref="M12:N12"/>
    <mergeCell ref="C13:D13"/>
    <mergeCell ref="E13:F13"/>
    <mergeCell ref="G13:H13"/>
    <mergeCell ref="I13:J13"/>
    <mergeCell ref="M11:N11"/>
    <mergeCell ref="C10:D10"/>
    <mergeCell ref="E10:F10"/>
    <mergeCell ref="G10:H10"/>
    <mergeCell ref="I10:J10"/>
    <mergeCell ref="I9:J9"/>
    <mergeCell ref="K9:L9"/>
    <mergeCell ref="M7:N7"/>
    <mergeCell ref="C1:O1"/>
    <mergeCell ref="C2:O2"/>
    <mergeCell ref="C4:O4"/>
    <mergeCell ref="E7:F7"/>
    <mergeCell ref="G7:H7"/>
    <mergeCell ref="I7:J7"/>
    <mergeCell ref="K7:L7"/>
    <mergeCell ref="M9:N9"/>
    <mergeCell ref="C9:D9"/>
    <mergeCell ref="E9:F9"/>
    <mergeCell ref="G9:H9"/>
    <mergeCell ref="C39:N39"/>
    <mergeCell ref="C63:N63"/>
    <mergeCell ref="G8:H8"/>
    <mergeCell ref="M8:N8"/>
    <mergeCell ref="C7:D8"/>
    <mergeCell ref="C12:D12"/>
    <mergeCell ref="E12:F12"/>
    <mergeCell ref="G12:H12"/>
    <mergeCell ref="I12:J12"/>
    <mergeCell ref="E8:F8"/>
    <mergeCell ref="I8:J8"/>
    <mergeCell ref="K8:L8"/>
  </mergeCells>
  <phoneticPr fontId="0" type="noConversion"/>
  <printOptions horizontalCentered="1"/>
  <pageMargins left="0.42" right="0.38" top="0.59" bottom="0.59" header="0" footer="0"/>
  <pageSetup paperSize="9" scale="60" fitToHeight="3" orientation="portrait" r:id="rId1"/>
  <headerFooter alignWithMargins="0"/>
  <ignoredErrors>
    <ignoredError sqref="E9:E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5.9</vt:lpstr>
      <vt:lpstr>'5.9'!_1Àrea_d_impressió</vt:lpstr>
      <vt:lpstr>'5.9'!Àrea_d'impressió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2010-07-13T07:55:35Z</cp:lastPrinted>
  <dcterms:created xsi:type="dcterms:W3CDTF">2003-07-23T06:22:01Z</dcterms:created>
  <dcterms:modified xsi:type="dcterms:W3CDTF">2010-07-13T07:59:42Z</dcterms:modified>
</cp:coreProperties>
</file>