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5" windowWidth="19230" windowHeight="5820"/>
  </bookViews>
  <sheets>
    <sheet name="4.2.7" sheetId="1" r:id="rId1"/>
  </sheets>
  <definedNames>
    <definedName name="_1Àrea_d_impressió" localSheetId="0">'4.2.7'!$B$1:$I$52</definedName>
  </definedNames>
  <calcPr calcId="125725"/>
</workbook>
</file>

<file path=xl/calcChain.xml><?xml version="1.0" encoding="utf-8"?>
<calcChain xmlns="http://schemas.openxmlformats.org/spreadsheetml/2006/main">
  <c r="H51" i="1"/>
  <c r="G46"/>
  <c r="G42"/>
  <c r="G38"/>
  <c r="G36"/>
  <c r="H34"/>
  <c r="G29"/>
  <c r="H28"/>
  <c r="G20"/>
  <c r="G16"/>
  <c r="G12"/>
  <c r="G7"/>
  <c r="H6" s="1"/>
</calcChain>
</file>

<file path=xl/sharedStrings.xml><?xml version="1.0" encoding="utf-8"?>
<sst xmlns="http://schemas.openxmlformats.org/spreadsheetml/2006/main" count="50" uniqueCount="50">
  <si>
    <t xml:space="preserve">TOTAL </t>
  </si>
  <si>
    <t>620.16 Remodelacions funcionals</t>
  </si>
  <si>
    <t>621.00 Centres d'innovació</t>
  </si>
  <si>
    <t>621.83 Renovació d'equipament docent</t>
  </si>
  <si>
    <t>631 Instal·lació i posada en funcionament d'equips</t>
  </si>
  <si>
    <t>641 Projectes de recerca</t>
  </si>
  <si>
    <t>645 Personal de suport tècnic</t>
  </si>
  <si>
    <t>647 Altres actuacions de recerca</t>
  </si>
  <si>
    <t>649.09 Projectes europeus (CTT)</t>
  </si>
  <si>
    <t>649.19 Transferència de tecnologia (CTT)</t>
  </si>
  <si>
    <t>620 Obres i equipaments d'espais nous</t>
  </si>
  <si>
    <t>621 Altres inversions</t>
  </si>
  <si>
    <t>629 Inversions extraordinàries</t>
  </si>
  <si>
    <t>Concepte</t>
  </si>
  <si>
    <t>Import</t>
  </si>
  <si>
    <t>4.2.7 INVERSIONS (RECERCA, OBRES, EQUIPAMENTS, REPOSICIÓ)</t>
  </si>
  <si>
    <t>620.00 Rehabilitació, adequació de la normativa i actuacions estàndards</t>
  </si>
  <si>
    <t>630.11 Inversió en infraestructures de biblioteques</t>
  </si>
  <si>
    <t>640 Activitats emprenedores</t>
  </si>
  <si>
    <t>645.00 Convocatòries Generalitat de Catalunya (PQS)</t>
  </si>
  <si>
    <t>649.30 Bonificacions del CTT per inversions en béns inventariables</t>
  </si>
  <si>
    <t>620.05 Inversions de reordenació de serveis universitaris</t>
  </si>
  <si>
    <t>629.60 Biblioteca ETSAB</t>
  </si>
  <si>
    <t>629.63 Edifici EPSEB</t>
  </si>
  <si>
    <t>629.64 Edifici d'Aeronàutica Terrassa</t>
  </si>
  <si>
    <t>629.65 Campus Besòs</t>
  </si>
  <si>
    <t>629.80 Urbanització Parc Mediterrani de la Tecnologia</t>
  </si>
  <si>
    <t>629.90 Urbanització Campus Nord</t>
  </si>
  <si>
    <t>642.09 Grups de recerca consolidats (CTT)</t>
  </si>
  <si>
    <t>644 Càtedres d'empresa</t>
  </si>
  <si>
    <t>645.90 Ajuts per potenciar la recerca amb personal extern</t>
  </si>
  <si>
    <t>649.29 Projectes MEC i accions especials</t>
  </si>
  <si>
    <t>Art. 62 Noves inversions en construccions i equips</t>
  </si>
  <si>
    <t>620.10 Compliment normativa</t>
  </si>
  <si>
    <t>621.84 Laboratori Comú d'Enginyeria Mecànica</t>
  </si>
  <si>
    <t>622 Pla plurianual d'inversions TIC</t>
  </si>
  <si>
    <t>622.00 Pla infraestructures TIC. Hardware</t>
  </si>
  <si>
    <t>629.50 ETSEIB, Edifici L i C</t>
  </si>
  <si>
    <t>Art. 63 Inversions de reposició</t>
  </si>
  <si>
    <t>630 Inversions en equipament docent, en reformes funcionals i en programes de millores</t>
  </si>
  <si>
    <t>630.20 Inversions del pla de seguretat i riscos laborals</t>
  </si>
  <si>
    <t>632 Projectes pluridisciplinaris dels plans per a la sostenibilitat de la UPC</t>
  </si>
  <si>
    <t>Art. 64 Despeses d'inversions de recerca</t>
  </si>
  <si>
    <t>641.09 Projectes DURSI específics de CTT</t>
  </si>
  <si>
    <t>642 Infraestructura de recerca</t>
  </si>
  <si>
    <t>642.49 Infraestructura DGR (CTT)</t>
  </si>
  <si>
    <t>649 Actuacions de recerca, doctorat i transferència de tecnologia</t>
  </si>
  <si>
    <t>4.2 Programació de l'exercici 2009</t>
  </si>
  <si>
    <t xml:space="preserve">622.20 Projectes institucionals de software </t>
  </si>
  <si>
    <t>622.40 Aplicació RRHH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</si>
</sst>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sz val="8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4A452A"/>
      </left>
      <right/>
      <top style="thin">
        <color rgb="FF4A452A"/>
      </top>
      <bottom/>
      <diagonal/>
    </border>
    <border>
      <left/>
      <right/>
      <top style="thin">
        <color rgb="FF4A452A"/>
      </top>
      <bottom/>
      <diagonal/>
    </border>
    <border>
      <left/>
      <right style="thin">
        <color rgb="FF4A452A"/>
      </right>
      <top style="thin">
        <color rgb="FF4A452A"/>
      </top>
      <bottom/>
      <diagonal/>
    </border>
    <border>
      <left style="thin">
        <color rgb="FF4A452A"/>
      </left>
      <right/>
      <top/>
      <bottom/>
      <diagonal/>
    </border>
    <border>
      <left/>
      <right style="thin">
        <color rgb="FF4A452A"/>
      </right>
      <top/>
      <bottom/>
      <diagonal/>
    </border>
    <border>
      <left style="thin">
        <color rgb="FF4A452A"/>
      </left>
      <right/>
      <top/>
      <bottom style="thin">
        <color rgb="FF4A452A"/>
      </bottom>
      <diagonal/>
    </border>
    <border>
      <left/>
      <right/>
      <top/>
      <bottom style="thin">
        <color rgb="FF4A452A"/>
      </bottom>
      <diagonal/>
    </border>
    <border>
      <left/>
      <right style="thin">
        <color rgb="FF4A452A"/>
      </right>
      <top/>
      <bottom style="thin">
        <color rgb="FF4A452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</borders>
  <cellStyleXfs count="28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53">
    <xf numFmtId="0" fontId="0" fillId="0" borderId="0" xfId="0"/>
    <xf numFmtId="0" fontId="10" fillId="6" borderId="0" xfId="0" applyFont="1" applyFill="1"/>
    <xf numFmtId="0" fontId="11" fillId="9" borderId="0" xfId="19" applyFont="1" applyBorder="1" applyAlignment="1">
      <alignment horizontal="right"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4" fillId="6" borderId="0" xfId="0" applyFont="1" applyFill="1"/>
    <xf numFmtId="0" fontId="14" fillId="6" borderId="0" xfId="0" applyFont="1" applyFill="1" applyBorder="1"/>
    <xf numFmtId="0" fontId="12" fillId="6" borderId="0" xfId="8" applyFont="1" applyFill="1" applyBorder="1"/>
    <xf numFmtId="0" fontId="14" fillId="6" borderId="0" xfId="0" applyFont="1" applyFill="1" applyAlignment="1">
      <alignment horizontal="right" vertical="center"/>
    </xf>
    <xf numFmtId="0" fontId="11" fillId="9" borderId="12" xfId="19" applyFont="1" applyBorder="1" applyAlignment="1">
      <alignment vertical="center"/>
    </xf>
    <xf numFmtId="0" fontId="11" fillId="9" borderId="0" xfId="19" applyFont="1" applyBorder="1" applyAlignment="1">
      <alignment vertical="center"/>
    </xf>
    <xf numFmtId="0" fontId="9" fillId="11" borderId="14" xfId="25" applyNumberFormat="1" applyFont="1" applyFill="1" applyBorder="1" applyAlignment="1">
      <alignment horizontal="left" vertical="center"/>
    </xf>
    <xf numFmtId="0" fontId="9" fillId="11" borderId="15" xfId="25" applyNumberFormat="1" applyFont="1" applyFill="1" applyBorder="1" applyAlignment="1">
      <alignment horizontal="left" vertical="center"/>
    </xf>
    <xf numFmtId="0" fontId="9" fillId="11" borderId="16" xfId="25" applyNumberFormat="1" applyFont="1" applyFill="1" applyBorder="1" applyAlignment="1">
      <alignment horizontal="left" vertical="center"/>
    </xf>
    <xf numFmtId="3" fontId="9" fillId="11" borderId="13" xfId="0" applyNumberFormat="1" applyFont="1" applyFill="1" applyBorder="1" applyAlignment="1">
      <alignment vertical="center"/>
    </xf>
    <xf numFmtId="0" fontId="14" fillId="6" borderId="18" xfId="5" applyFont="1" applyFill="1" applyBorder="1" applyAlignment="1"/>
    <xf numFmtId="0" fontId="14" fillId="6" borderId="19" xfId="9" applyFont="1" applyFill="1" applyBorder="1"/>
    <xf numFmtId="0" fontId="14" fillId="6" borderId="19" xfId="9" applyFont="1" applyFill="1" applyBorder="1" applyAlignment="1">
      <alignment horizontal="right" vertical="center"/>
    </xf>
    <xf numFmtId="0" fontId="14" fillId="6" borderId="19" xfId="3" applyFont="1" applyFill="1" applyBorder="1"/>
    <xf numFmtId="0" fontId="10" fillId="6" borderId="19" xfId="0" applyFont="1" applyFill="1" applyBorder="1"/>
    <xf numFmtId="0" fontId="14" fillId="6" borderId="20" xfId="0" applyFont="1" applyFill="1" applyBorder="1"/>
    <xf numFmtId="0" fontId="14" fillId="6" borderId="21" xfId="0" applyFont="1" applyFill="1" applyBorder="1"/>
    <xf numFmtId="0" fontId="14" fillId="6" borderId="22" xfId="0" applyFont="1" applyFill="1" applyBorder="1"/>
    <xf numFmtId="0" fontId="12" fillId="6" borderId="21" xfId="8" applyFont="1" applyFill="1" applyBorder="1"/>
    <xf numFmtId="0" fontId="14" fillId="6" borderId="21" xfId="7" applyFont="1" applyFill="1" applyBorder="1"/>
    <xf numFmtId="0" fontId="14" fillId="6" borderId="23" xfId="0" applyFont="1" applyFill="1" applyBorder="1"/>
    <xf numFmtId="0" fontId="14" fillId="6" borderId="24" xfId="0" applyFont="1" applyFill="1" applyBorder="1"/>
    <xf numFmtId="0" fontId="14" fillId="6" borderId="25" xfId="0" applyFont="1" applyFill="1" applyBorder="1"/>
    <xf numFmtId="0" fontId="9" fillId="11" borderId="17" xfId="21" applyFont="1" applyFill="1" applyBorder="1" applyAlignment="1">
      <alignment horizontal="center" vertical="center" wrapText="1"/>
    </xf>
    <xf numFmtId="0" fontId="9" fillId="11" borderId="26" xfId="21" applyFont="1" applyFill="1" applyBorder="1" applyAlignment="1">
      <alignment horizontal="center" vertical="center" wrapText="1"/>
    </xf>
    <xf numFmtId="0" fontId="12" fillId="12" borderId="27" xfId="15" applyNumberFormat="1" applyFont="1" applyFill="1" applyBorder="1" applyAlignment="1">
      <alignment horizontal="left" vertical="center"/>
    </xf>
    <xf numFmtId="0" fontId="12" fillId="12" borderId="13" xfId="15" applyNumberFormat="1" applyFont="1" applyFill="1" applyBorder="1" applyAlignment="1">
      <alignment horizontal="left" vertical="center"/>
    </xf>
    <xf numFmtId="3" fontId="12" fillId="12" borderId="28" xfId="15" applyNumberFormat="1" applyFont="1" applyFill="1" applyBorder="1">
      <alignment vertical="center"/>
    </xf>
    <xf numFmtId="0" fontId="12" fillId="13" borderId="27" xfId="16" applyNumberFormat="1" applyFont="1" applyFill="1" applyBorder="1">
      <alignment vertical="center"/>
    </xf>
    <xf numFmtId="0" fontId="12" fillId="13" borderId="13" xfId="16" applyNumberFormat="1" applyFont="1" applyFill="1" applyBorder="1">
      <alignment vertical="center"/>
    </xf>
    <xf numFmtId="3" fontId="12" fillId="13" borderId="13" xfId="16" applyNumberFormat="1" applyFont="1" applyFill="1" applyBorder="1">
      <alignment vertical="center"/>
    </xf>
    <xf numFmtId="3" fontId="12" fillId="13" borderId="28" xfId="16" applyNumberFormat="1" applyFont="1" applyFill="1" applyBorder="1">
      <alignment vertical="center"/>
    </xf>
    <xf numFmtId="0" fontId="12" fillId="13" borderId="13" xfId="16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>
      <alignment vertical="center"/>
    </xf>
    <xf numFmtId="3" fontId="12" fillId="13" borderId="13" xfId="16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 applyAlignment="1">
      <alignment vertical="center"/>
    </xf>
    <xf numFmtId="0" fontId="12" fillId="13" borderId="13" xfId="16" applyNumberFormat="1" applyFont="1" applyFill="1" applyBorder="1" applyAlignment="1">
      <alignment vertical="center" wrapText="1"/>
    </xf>
    <xf numFmtId="3" fontId="12" fillId="13" borderId="13" xfId="16" applyNumberFormat="1" applyFont="1" applyFill="1" applyBorder="1" applyAlignment="1">
      <alignment vertical="center" wrapText="1"/>
    </xf>
    <xf numFmtId="3" fontId="12" fillId="13" borderId="13" xfId="16" applyNumberFormat="1" applyFont="1" applyFill="1" applyBorder="1" applyAlignment="1">
      <alignment vertical="center"/>
    </xf>
    <xf numFmtId="0" fontId="12" fillId="13" borderId="13" xfId="16" applyNumberFormat="1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left" vertical="center"/>
    </xf>
    <xf numFmtId="0" fontId="12" fillId="13" borderId="13" xfId="16" applyNumberFormat="1" applyFont="1" applyFill="1" applyBorder="1" applyAlignment="1">
      <alignment vertical="center" wrapText="1"/>
    </xf>
    <xf numFmtId="0" fontId="12" fillId="13" borderId="27" xfId="15" applyNumberFormat="1" applyFont="1" applyFill="1" applyBorder="1" applyAlignment="1">
      <alignment horizontal="center" vertical="center"/>
    </xf>
    <xf numFmtId="3" fontId="12" fillId="13" borderId="28" xfId="15" applyNumberFormat="1" applyFont="1" applyFill="1" applyBorder="1" applyAlignment="1">
      <alignment horizontal="center" vertical="center"/>
    </xf>
    <xf numFmtId="3" fontId="12" fillId="13" borderId="14" xfId="16" applyNumberFormat="1" applyFont="1" applyFill="1" applyBorder="1">
      <alignment vertical="center"/>
    </xf>
    <xf numFmtId="3" fontId="12" fillId="13" borderId="14" xfId="16" applyNumberFormat="1" applyFont="1" applyFill="1" applyBorder="1" applyAlignment="1">
      <alignment vertical="center" wrapText="1"/>
    </xf>
    <xf numFmtId="3" fontId="12" fillId="13" borderId="16" xfId="16" applyNumberFormat="1" applyFont="1" applyFill="1" applyBorder="1">
      <alignment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BE97"/>
      <color rgb="FF4A452A"/>
      <color rgb="FF948B5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zoomScaleNormal="100" zoomScaleSheetLayoutView="100" workbookViewId="0">
      <selection activeCell="K42" sqref="K42"/>
    </sheetView>
  </sheetViews>
  <sheetFormatPr defaultColWidth="11.42578125" defaultRowHeight="11.25"/>
  <cols>
    <col min="1" max="1" width="2.7109375" style="6" customWidth="1"/>
    <col min="2" max="2" width="0.85546875" style="6" customWidth="1"/>
    <col min="3" max="3" width="1.85546875" style="6" customWidth="1"/>
    <col min="4" max="4" width="2.7109375" style="6" customWidth="1"/>
    <col min="5" max="5" width="62.28515625" style="9" bestFit="1" customWidth="1"/>
    <col min="6" max="6" width="15.7109375" style="9" customWidth="1"/>
    <col min="7" max="7" width="17.140625" style="6" customWidth="1"/>
    <col min="8" max="8" width="15.140625" style="6" customWidth="1"/>
    <col min="9" max="9" width="0.5703125" style="6" customWidth="1"/>
    <col min="10" max="16384" width="11.42578125" style="6"/>
  </cols>
  <sheetData>
    <row r="1" spans="2:9" s="1" customFormat="1" ht="15">
      <c r="C1" s="10" t="s">
        <v>47</v>
      </c>
      <c r="D1" s="11"/>
      <c r="E1" s="2"/>
      <c r="F1" s="2"/>
    </row>
    <row r="2" spans="2:9" s="1" customFormat="1" ht="15">
      <c r="C2" s="10" t="s">
        <v>15</v>
      </c>
      <c r="D2" s="11"/>
      <c r="E2" s="2"/>
      <c r="F2" s="2"/>
    </row>
    <row r="3" spans="2:9" s="3" customFormat="1" ht="6" customHeight="1">
      <c r="C3" s="4"/>
      <c r="E3" s="5"/>
      <c r="F3" s="5"/>
      <c r="G3" s="5"/>
      <c r="H3" s="1"/>
    </row>
    <row r="4" spans="2:9" ht="3.95" customHeight="1">
      <c r="B4" s="16"/>
      <c r="C4" s="17"/>
      <c r="D4" s="17"/>
      <c r="E4" s="18"/>
      <c r="F4" s="18"/>
      <c r="G4" s="19"/>
      <c r="H4" s="20"/>
      <c r="I4" s="21"/>
    </row>
    <row r="5" spans="2:9" ht="23.25" customHeight="1">
      <c r="B5" s="22"/>
      <c r="C5" s="29" t="s">
        <v>13</v>
      </c>
      <c r="D5" s="29"/>
      <c r="E5" s="29"/>
      <c r="F5" s="29" t="s">
        <v>14</v>
      </c>
      <c r="G5" s="29"/>
      <c r="H5" s="30"/>
      <c r="I5" s="23"/>
    </row>
    <row r="6" spans="2:9" s="7" customFormat="1" ht="18" customHeight="1">
      <c r="B6" s="22"/>
      <c r="C6" s="31" t="s">
        <v>32</v>
      </c>
      <c r="D6" s="32"/>
      <c r="E6" s="32"/>
      <c r="F6" s="32"/>
      <c r="G6" s="32"/>
      <c r="H6" s="33">
        <f>G7+G12+G16+G20</f>
        <v>19199633</v>
      </c>
      <c r="I6" s="23"/>
    </row>
    <row r="7" spans="2:9" ht="18" customHeight="1">
      <c r="B7" s="22"/>
      <c r="C7" s="34"/>
      <c r="D7" s="35" t="s">
        <v>10</v>
      </c>
      <c r="E7" s="35"/>
      <c r="F7" s="50"/>
      <c r="G7" s="52">
        <f>SUM(F8:F11)</f>
        <v>4970000</v>
      </c>
      <c r="H7" s="37"/>
      <c r="I7" s="23"/>
    </row>
    <row r="8" spans="2:9" ht="18" customHeight="1">
      <c r="B8" s="22"/>
      <c r="C8" s="34"/>
      <c r="D8" s="38"/>
      <c r="E8" s="39" t="s">
        <v>16</v>
      </c>
      <c r="F8" s="36">
        <v>3020000</v>
      </c>
      <c r="G8" s="40"/>
      <c r="H8" s="37"/>
      <c r="I8" s="23"/>
    </row>
    <row r="9" spans="2:9" ht="18" customHeight="1">
      <c r="B9" s="22"/>
      <c r="C9" s="34"/>
      <c r="D9" s="38"/>
      <c r="E9" s="39" t="s">
        <v>21</v>
      </c>
      <c r="F9" s="36">
        <v>200000</v>
      </c>
      <c r="G9" s="40"/>
      <c r="H9" s="37"/>
      <c r="I9" s="23"/>
    </row>
    <row r="10" spans="2:9" ht="18" customHeight="1">
      <c r="B10" s="22"/>
      <c r="C10" s="34"/>
      <c r="D10" s="38"/>
      <c r="E10" s="39" t="s">
        <v>33</v>
      </c>
      <c r="F10" s="36">
        <v>300000</v>
      </c>
      <c r="G10" s="40"/>
      <c r="H10" s="37"/>
      <c r="I10" s="23"/>
    </row>
    <row r="11" spans="2:9" ht="18" customHeight="1">
      <c r="B11" s="22"/>
      <c r="C11" s="34"/>
      <c r="D11" s="38"/>
      <c r="E11" s="39" t="s">
        <v>1</v>
      </c>
      <c r="F11" s="36">
        <v>1450000</v>
      </c>
      <c r="G11" s="40"/>
      <c r="H11" s="37"/>
      <c r="I11" s="23"/>
    </row>
    <row r="12" spans="2:9" ht="18" customHeight="1">
      <c r="B12" s="22"/>
      <c r="C12" s="34"/>
      <c r="D12" s="35" t="s">
        <v>11</v>
      </c>
      <c r="E12" s="35"/>
      <c r="F12" s="50"/>
      <c r="G12" s="52">
        <f>SUM(F13:F15)</f>
        <v>796633</v>
      </c>
      <c r="H12" s="37"/>
      <c r="I12" s="23"/>
    </row>
    <row r="13" spans="2:9" ht="18" customHeight="1">
      <c r="B13" s="22"/>
      <c r="C13" s="34"/>
      <c r="D13" s="41"/>
      <c r="E13" s="42" t="s">
        <v>2</v>
      </c>
      <c r="F13" s="43">
        <v>80000</v>
      </c>
      <c r="G13" s="40"/>
      <c r="H13" s="37"/>
      <c r="I13" s="23"/>
    </row>
    <row r="14" spans="2:9" ht="18" customHeight="1">
      <c r="B14" s="22"/>
      <c r="C14" s="34"/>
      <c r="D14" s="38"/>
      <c r="E14" s="42" t="s">
        <v>3</v>
      </c>
      <c r="F14" s="43">
        <v>700000</v>
      </c>
      <c r="G14" s="40"/>
      <c r="H14" s="37"/>
      <c r="I14" s="23"/>
    </row>
    <row r="15" spans="2:9" ht="18" customHeight="1">
      <c r="B15" s="22"/>
      <c r="C15" s="34"/>
      <c r="D15" s="38"/>
      <c r="E15" s="42" t="s">
        <v>34</v>
      </c>
      <c r="F15" s="43">
        <v>16633</v>
      </c>
      <c r="G15" s="40"/>
      <c r="H15" s="37"/>
      <c r="I15" s="23"/>
    </row>
    <row r="16" spans="2:9" ht="18" customHeight="1">
      <c r="B16" s="22"/>
      <c r="C16" s="34"/>
      <c r="D16" s="35" t="s">
        <v>35</v>
      </c>
      <c r="E16" s="35"/>
      <c r="F16" s="50"/>
      <c r="G16" s="52">
        <f>SUM(F17:F19)</f>
        <v>5189000</v>
      </c>
      <c r="H16" s="37"/>
      <c r="I16" s="23"/>
    </row>
    <row r="17" spans="2:9" ht="18" customHeight="1">
      <c r="B17" s="22"/>
      <c r="C17" s="34"/>
      <c r="D17" s="38"/>
      <c r="E17" s="39" t="s">
        <v>36</v>
      </c>
      <c r="F17" s="44">
        <v>1600000</v>
      </c>
      <c r="G17" s="40"/>
      <c r="H17" s="37"/>
      <c r="I17" s="23"/>
    </row>
    <row r="18" spans="2:9" ht="18" customHeight="1">
      <c r="B18" s="22"/>
      <c r="C18" s="34"/>
      <c r="D18" s="38"/>
      <c r="E18" s="39" t="s">
        <v>48</v>
      </c>
      <c r="F18" s="44">
        <v>2300000</v>
      </c>
      <c r="G18" s="40"/>
      <c r="H18" s="37"/>
      <c r="I18" s="23"/>
    </row>
    <row r="19" spans="2:9" ht="18" customHeight="1">
      <c r="B19" s="22"/>
      <c r="C19" s="34"/>
      <c r="D19" s="45"/>
      <c r="E19" s="39" t="s">
        <v>49</v>
      </c>
      <c r="F19" s="44">
        <v>1289000</v>
      </c>
      <c r="G19" s="40"/>
      <c r="H19" s="37"/>
      <c r="I19" s="23"/>
    </row>
    <row r="20" spans="2:9" ht="18" customHeight="1">
      <c r="B20" s="22"/>
      <c r="C20" s="34"/>
      <c r="D20" s="35" t="s">
        <v>12</v>
      </c>
      <c r="E20" s="35"/>
      <c r="F20" s="50"/>
      <c r="G20" s="52">
        <f>SUM(F21:F27)</f>
        <v>8244000</v>
      </c>
      <c r="H20" s="37"/>
      <c r="I20" s="23"/>
    </row>
    <row r="21" spans="2:9" ht="18" customHeight="1">
      <c r="B21" s="22"/>
      <c r="C21" s="34"/>
      <c r="D21" s="38"/>
      <c r="E21" s="39" t="s">
        <v>37</v>
      </c>
      <c r="F21" s="44">
        <v>1394000</v>
      </c>
      <c r="G21" s="40"/>
      <c r="H21" s="37"/>
      <c r="I21" s="23"/>
    </row>
    <row r="22" spans="2:9" ht="18" customHeight="1">
      <c r="B22" s="22"/>
      <c r="C22" s="34"/>
      <c r="D22" s="38"/>
      <c r="E22" s="39" t="s">
        <v>22</v>
      </c>
      <c r="F22" s="44">
        <v>1000000</v>
      </c>
      <c r="G22" s="40"/>
      <c r="H22" s="37"/>
      <c r="I22" s="23"/>
    </row>
    <row r="23" spans="2:9" ht="18" customHeight="1">
      <c r="B23" s="22"/>
      <c r="C23" s="34"/>
      <c r="D23" s="38"/>
      <c r="E23" s="39" t="s">
        <v>23</v>
      </c>
      <c r="F23" s="44">
        <v>500000</v>
      </c>
      <c r="G23" s="40"/>
      <c r="H23" s="37"/>
      <c r="I23" s="23"/>
    </row>
    <row r="24" spans="2:9" ht="18" customHeight="1">
      <c r="B24" s="22"/>
      <c r="C24" s="34"/>
      <c r="D24" s="38"/>
      <c r="E24" s="39" t="s">
        <v>24</v>
      </c>
      <c r="F24" s="44">
        <v>300000</v>
      </c>
      <c r="G24" s="40"/>
      <c r="H24" s="37"/>
      <c r="I24" s="23"/>
    </row>
    <row r="25" spans="2:9" ht="18" customHeight="1">
      <c r="B25" s="22"/>
      <c r="C25" s="34"/>
      <c r="D25" s="38"/>
      <c r="E25" s="39" t="s">
        <v>25</v>
      </c>
      <c r="F25" s="44">
        <v>4000000</v>
      </c>
      <c r="G25" s="40"/>
      <c r="H25" s="37"/>
      <c r="I25" s="23"/>
    </row>
    <row r="26" spans="2:9" ht="18" customHeight="1">
      <c r="B26" s="22"/>
      <c r="C26" s="34"/>
      <c r="D26" s="38"/>
      <c r="E26" s="39" t="s">
        <v>26</v>
      </c>
      <c r="F26" s="44">
        <v>300000</v>
      </c>
      <c r="G26" s="40"/>
      <c r="H26" s="37"/>
      <c r="I26" s="23"/>
    </row>
    <row r="27" spans="2:9" ht="18" customHeight="1">
      <c r="B27" s="22"/>
      <c r="C27" s="34"/>
      <c r="D27" s="38"/>
      <c r="E27" s="42" t="s">
        <v>27</v>
      </c>
      <c r="F27" s="44">
        <v>750000</v>
      </c>
      <c r="G27" s="40"/>
      <c r="H27" s="37"/>
      <c r="I27" s="23"/>
    </row>
    <row r="28" spans="2:9" ht="18" customHeight="1">
      <c r="B28" s="22"/>
      <c r="C28" s="31" t="s">
        <v>38</v>
      </c>
      <c r="D28" s="32"/>
      <c r="E28" s="32"/>
      <c r="F28" s="32"/>
      <c r="G28" s="46"/>
      <c r="H28" s="33">
        <f>G29+G32+G33</f>
        <v>2836332</v>
      </c>
      <c r="I28" s="23"/>
    </row>
    <row r="29" spans="2:9" ht="25.5" customHeight="1">
      <c r="B29" s="24"/>
      <c r="C29" s="34"/>
      <c r="D29" s="47" t="s">
        <v>39</v>
      </c>
      <c r="E29" s="47"/>
      <c r="F29" s="51"/>
      <c r="G29" s="52">
        <f>SUM(F30:F31)</f>
        <v>1426332</v>
      </c>
      <c r="H29" s="37"/>
      <c r="I29" s="23"/>
    </row>
    <row r="30" spans="2:9" ht="18" customHeight="1">
      <c r="B30" s="24"/>
      <c r="C30" s="34"/>
      <c r="D30" s="35"/>
      <c r="E30" s="42" t="s">
        <v>17</v>
      </c>
      <c r="F30" s="43">
        <v>596332</v>
      </c>
      <c r="G30" s="40"/>
      <c r="H30" s="37"/>
      <c r="I30" s="23"/>
    </row>
    <row r="31" spans="2:9" ht="18" customHeight="1">
      <c r="B31" s="24"/>
      <c r="C31" s="34"/>
      <c r="D31" s="35"/>
      <c r="E31" s="42" t="s">
        <v>40</v>
      </c>
      <c r="F31" s="43">
        <v>830000</v>
      </c>
      <c r="G31" s="40"/>
      <c r="H31" s="37"/>
      <c r="I31" s="23"/>
    </row>
    <row r="32" spans="2:9" ht="18" customHeight="1">
      <c r="B32" s="24"/>
      <c r="C32" s="34"/>
      <c r="D32" s="35" t="s">
        <v>4</v>
      </c>
      <c r="E32" s="35"/>
      <c r="F32" s="50"/>
      <c r="G32" s="52">
        <v>40000</v>
      </c>
      <c r="H32" s="37"/>
      <c r="I32" s="23"/>
    </row>
    <row r="33" spans="1:9" ht="18" customHeight="1">
      <c r="B33" s="24"/>
      <c r="C33" s="34"/>
      <c r="D33" s="35" t="s">
        <v>41</v>
      </c>
      <c r="E33" s="35"/>
      <c r="F33" s="50"/>
      <c r="G33" s="52">
        <v>1370000</v>
      </c>
      <c r="H33" s="37"/>
      <c r="I33" s="23"/>
    </row>
    <row r="34" spans="1:9" ht="18" customHeight="1">
      <c r="A34" s="8"/>
      <c r="B34" s="25"/>
      <c r="C34" s="31" t="s">
        <v>42</v>
      </c>
      <c r="D34" s="32"/>
      <c r="E34" s="32"/>
      <c r="F34" s="32"/>
      <c r="G34" s="46"/>
      <c r="H34" s="33">
        <f>G36+G38+G41+G42+G45+G46+G35</f>
        <v>65597398</v>
      </c>
      <c r="I34" s="23"/>
    </row>
    <row r="35" spans="1:9" ht="18" customHeight="1">
      <c r="A35" s="7"/>
      <c r="B35" s="22"/>
      <c r="C35" s="48"/>
      <c r="D35" s="35" t="s">
        <v>18</v>
      </c>
      <c r="E35" s="35"/>
      <c r="F35" s="50"/>
      <c r="G35" s="52">
        <v>639064</v>
      </c>
      <c r="H35" s="49"/>
      <c r="I35" s="23"/>
    </row>
    <row r="36" spans="1:9" ht="18" customHeight="1">
      <c r="A36" s="7"/>
      <c r="B36" s="22"/>
      <c r="C36" s="48"/>
      <c r="D36" s="35" t="s">
        <v>5</v>
      </c>
      <c r="E36" s="35"/>
      <c r="F36" s="50"/>
      <c r="G36" s="52">
        <f>SUM(F37)</f>
        <v>440000</v>
      </c>
      <c r="H36" s="49"/>
      <c r="I36" s="23"/>
    </row>
    <row r="37" spans="1:9" ht="18" customHeight="1">
      <c r="A37" s="7"/>
      <c r="B37" s="22"/>
      <c r="C37" s="48"/>
      <c r="D37" s="45"/>
      <c r="E37" s="39" t="s">
        <v>43</v>
      </c>
      <c r="F37" s="36">
        <v>440000</v>
      </c>
      <c r="G37" s="36"/>
      <c r="H37" s="49"/>
      <c r="I37" s="23"/>
    </row>
    <row r="38" spans="1:9" ht="18" customHeight="1">
      <c r="A38" s="7"/>
      <c r="B38" s="22"/>
      <c r="C38" s="48"/>
      <c r="D38" s="35" t="s">
        <v>44</v>
      </c>
      <c r="E38" s="35"/>
      <c r="F38" s="50"/>
      <c r="G38" s="52">
        <f>SUM(F39:F40)</f>
        <v>290000</v>
      </c>
      <c r="H38" s="49"/>
      <c r="I38" s="23"/>
    </row>
    <row r="39" spans="1:9" ht="18" customHeight="1">
      <c r="A39" s="7"/>
      <c r="B39" s="22"/>
      <c r="C39" s="48"/>
      <c r="D39" s="35"/>
      <c r="E39" s="42" t="s">
        <v>28</v>
      </c>
      <c r="F39" s="43">
        <v>145000</v>
      </c>
      <c r="G39" s="40"/>
      <c r="H39" s="49"/>
      <c r="I39" s="23"/>
    </row>
    <row r="40" spans="1:9" ht="18" customHeight="1">
      <c r="A40" s="7"/>
      <c r="B40" s="22"/>
      <c r="C40" s="48"/>
      <c r="D40" s="35"/>
      <c r="E40" s="42" t="s">
        <v>45</v>
      </c>
      <c r="F40" s="43">
        <v>145000</v>
      </c>
      <c r="G40" s="40"/>
      <c r="H40" s="49"/>
      <c r="I40" s="23"/>
    </row>
    <row r="41" spans="1:9" ht="18" customHeight="1">
      <c r="A41" s="7"/>
      <c r="B41" s="22"/>
      <c r="C41" s="48"/>
      <c r="D41" s="35" t="s">
        <v>29</v>
      </c>
      <c r="E41" s="35"/>
      <c r="F41" s="50"/>
      <c r="G41" s="52">
        <v>1291648</v>
      </c>
      <c r="H41" s="49"/>
      <c r="I41" s="23"/>
    </row>
    <row r="42" spans="1:9" ht="18" customHeight="1">
      <c r="A42" s="7"/>
      <c r="B42" s="22"/>
      <c r="C42" s="48"/>
      <c r="D42" s="35" t="s">
        <v>6</v>
      </c>
      <c r="E42" s="35"/>
      <c r="F42" s="50"/>
      <c r="G42" s="52">
        <f>SUM(F43:F44)</f>
        <v>2710686</v>
      </c>
      <c r="H42" s="49"/>
      <c r="I42" s="23"/>
    </row>
    <row r="43" spans="1:9" ht="18" customHeight="1">
      <c r="A43" s="7"/>
      <c r="B43" s="22"/>
      <c r="C43" s="48"/>
      <c r="D43" s="38"/>
      <c r="E43" s="39" t="s">
        <v>19</v>
      </c>
      <c r="F43" s="36">
        <v>2680686</v>
      </c>
      <c r="G43" s="40"/>
      <c r="H43" s="49"/>
      <c r="I43" s="23"/>
    </row>
    <row r="44" spans="1:9" ht="18" customHeight="1">
      <c r="A44" s="7"/>
      <c r="B44" s="22"/>
      <c r="C44" s="48"/>
      <c r="D44" s="38"/>
      <c r="E44" s="39" t="s">
        <v>30</v>
      </c>
      <c r="F44" s="36">
        <v>30000</v>
      </c>
      <c r="G44" s="40"/>
      <c r="H44" s="49"/>
      <c r="I44" s="23"/>
    </row>
    <row r="45" spans="1:9" ht="18" customHeight="1">
      <c r="A45" s="7"/>
      <c r="B45" s="22"/>
      <c r="C45" s="48"/>
      <c r="D45" s="35" t="s">
        <v>7</v>
      </c>
      <c r="E45" s="35"/>
      <c r="F45" s="50"/>
      <c r="G45" s="52">
        <v>26000</v>
      </c>
      <c r="H45" s="49"/>
      <c r="I45" s="23"/>
    </row>
    <row r="46" spans="1:9" ht="18" customHeight="1">
      <c r="A46" s="7"/>
      <c r="B46" s="22"/>
      <c r="C46" s="48"/>
      <c r="D46" s="35" t="s">
        <v>46</v>
      </c>
      <c r="E46" s="35"/>
      <c r="F46" s="50"/>
      <c r="G46" s="52">
        <f>SUM(F47:F50)</f>
        <v>60200000</v>
      </c>
      <c r="H46" s="49"/>
      <c r="I46" s="23"/>
    </row>
    <row r="47" spans="1:9" ht="18" customHeight="1">
      <c r="A47" s="7"/>
      <c r="B47" s="22"/>
      <c r="C47" s="48"/>
      <c r="D47" s="35"/>
      <c r="E47" s="42" t="s">
        <v>8</v>
      </c>
      <c r="F47" s="43">
        <v>8410000</v>
      </c>
      <c r="G47" s="40"/>
      <c r="H47" s="49"/>
      <c r="I47" s="23"/>
    </row>
    <row r="48" spans="1:9" ht="18" customHeight="1">
      <c r="A48" s="7"/>
      <c r="B48" s="22"/>
      <c r="C48" s="48"/>
      <c r="D48" s="35"/>
      <c r="E48" s="42" t="s">
        <v>9</v>
      </c>
      <c r="F48" s="43">
        <v>32480000</v>
      </c>
      <c r="G48" s="40"/>
      <c r="H48" s="49"/>
      <c r="I48" s="23"/>
    </row>
    <row r="49" spans="1:9" ht="18" customHeight="1">
      <c r="A49" s="7"/>
      <c r="B49" s="22"/>
      <c r="C49" s="48"/>
      <c r="D49" s="35"/>
      <c r="E49" s="42" t="s">
        <v>31</v>
      </c>
      <c r="F49" s="43">
        <v>19230000</v>
      </c>
      <c r="G49" s="40"/>
      <c r="H49" s="49"/>
      <c r="I49" s="23"/>
    </row>
    <row r="50" spans="1:9" ht="18" customHeight="1">
      <c r="A50" s="7"/>
      <c r="B50" s="22"/>
      <c r="C50" s="48"/>
      <c r="D50" s="35"/>
      <c r="E50" s="42" t="s">
        <v>20</v>
      </c>
      <c r="F50" s="43">
        <v>80000</v>
      </c>
      <c r="G50" s="40"/>
      <c r="H50" s="49"/>
      <c r="I50" s="23"/>
    </row>
    <row r="51" spans="1:9" ht="18" customHeight="1">
      <c r="A51" s="7"/>
      <c r="B51" s="22"/>
      <c r="C51" s="12" t="s">
        <v>0</v>
      </c>
      <c r="D51" s="13"/>
      <c r="E51" s="13"/>
      <c r="F51" s="13"/>
      <c r="G51" s="14"/>
      <c r="H51" s="15">
        <f>H6+H28+H34</f>
        <v>87633363</v>
      </c>
      <c r="I51" s="23"/>
    </row>
    <row r="52" spans="1:9" ht="3.75" customHeight="1">
      <c r="A52" s="7"/>
      <c r="B52" s="26"/>
      <c r="C52" s="27"/>
      <c r="D52" s="27"/>
      <c r="E52" s="27"/>
      <c r="F52" s="27"/>
      <c r="G52" s="27"/>
      <c r="H52" s="27"/>
      <c r="I52" s="28"/>
    </row>
  </sheetData>
  <mergeCells count="42">
    <mergeCell ref="D46:E46"/>
    <mergeCell ref="D47:D50"/>
    <mergeCell ref="G47:G50"/>
    <mergeCell ref="F5:H5"/>
    <mergeCell ref="C5:E5"/>
    <mergeCell ref="C51:G51"/>
    <mergeCell ref="C6:G6"/>
    <mergeCell ref="C7:C27"/>
    <mergeCell ref="D7:E7"/>
    <mergeCell ref="H7:H27"/>
    <mergeCell ref="D8:D11"/>
    <mergeCell ref="D12:E12"/>
    <mergeCell ref="D14:D15"/>
    <mergeCell ref="D16:E16"/>
    <mergeCell ref="D17:D18"/>
    <mergeCell ref="G17:G19"/>
    <mergeCell ref="D20:E20"/>
    <mergeCell ref="D21:D27"/>
    <mergeCell ref="C28:G28"/>
    <mergeCell ref="C29:C33"/>
    <mergeCell ref="D29:E29"/>
    <mergeCell ref="H29:H33"/>
    <mergeCell ref="D30:D31"/>
    <mergeCell ref="D32:E32"/>
    <mergeCell ref="D33:E33"/>
    <mergeCell ref="C34:G34"/>
    <mergeCell ref="C35:C50"/>
    <mergeCell ref="D35:E35"/>
    <mergeCell ref="H35:H50"/>
    <mergeCell ref="D36:E36"/>
    <mergeCell ref="D38:E38"/>
    <mergeCell ref="D39:D40"/>
    <mergeCell ref="G39:G40"/>
    <mergeCell ref="D41:E41"/>
    <mergeCell ref="D42:E42"/>
    <mergeCell ref="G8:G11"/>
    <mergeCell ref="G13:G15"/>
    <mergeCell ref="D43:D44"/>
    <mergeCell ref="G21:G27"/>
    <mergeCell ref="G30:G31"/>
    <mergeCell ref="G43:G44"/>
    <mergeCell ref="D45:E45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4.2.7</vt:lpstr>
      <vt:lpstr>'4.2.7'!Àrea_d'impressió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2009-07-09T11:19:44Z</cp:lastPrinted>
  <dcterms:created xsi:type="dcterms:W3CDTF">2003-06-25T06:35:22Z</dcterms:created>
  <dcterms:modified xsi:type="dcterms:W3CDTF">2009-07-09T11:25:05Z</dcterms:modified>
</cp:coreProperties>
</file>