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5370" yWindow="0" windowWidth="9930" windowHeight="8655"/>
  </bookViews>
  <sheets>
    <sheet name="3.3.5" sheetId="4" r:id="rId1"/>
  </sheets>
  <definedNames>
    <definedName name="_1Àrea_d_impressió" localSheetId="0">'3.3.5'!$A$1:$G$174</definedName>
  </definedNames>
  <calcPr calcId="125725"/>
</workbook>
</file>

<file path=xl/calcChain.xml><?xml version="1.0" encoding="utf-8"?>
<calcChain xmlns="http://schemas.openxmlformats.org/spreadsheetml/2006/main">
  <c r="E126" i="4"/>
  <c r="F126"/>
  <c r="D126"/>
  <c r="F172"/>
  <c r="G154"/>
  <c r="F149"/>
  <c r="E149"/>
  <c r="F145"/>
  <c r="E145"/>
  <c r="E140"/>
  <c r="E118"/>
  <c r="F118"/>
  <c r="D118"/>
  <c r="F56"/>
  <c r="E56"/>
  <c r="D56"/>
  <c r="G127"/>
  <c r="E74"/>
  <c r="F74"/>
  <c r="D74"/>
  <c r="D22"/>
  <c r="E11"/>
  <c r="F11"/>
  <c r="D11"/>
  <c r="E22"/>
  <c r="F140"/>
  <c r="F153"/>
  <c r="E153"/>
  <c r="E154"/>
  <c r="F22"/>
  <c r="F35"/>
  <c r="F26"/>
  <c r="F101"/>
  <c r="F82"/>
  <c r="F123"/>
  <c r="E35"/>
  <c r="E26"/>
  <c r="E101"/>
  <c r="E82"/>
  <c r="E123"/>
  <c r="D35"/>
  <c r="D26"/>
  <c r="D101"/>
  <c r="D82"/>
  <c r="D123"/>
  <c r="F154"/>
  <c r="E127" l="1"/>
  <c r="D127"/>
  <c r="F127"/>
</calcChain>
</file>

<file path=xl/sharedStrings.xml><?xml version="1.0" encoding="utf-8"?>
<sst xmlns="http://schemas.openxmlformats.org/spreadsheetml/2006/main" count="169" uniqueCount="149">
  <si>
    <t>ACCIONS FORMATIVES INTERNES</t>
  </si>
  <si>
    <t>EDICIONS</t>
  </si>
  <si>
    <t>ASSISTENTS</t>
  </si>
  <si>
    <t>HORES PER ACCIÓ FORMATIVA</t>
  </si>
  <si>
    <t>TOTAL</t>
  </si>
  <si>
    <t xml:space="preserve">Règim jurídic i llei de procediment administratiu </t>
  </si>
  <si>
    <t>Administració de SO Linux Avançat</t>
  </si>
  <si>
    <t>Genweb</t>
  </si>
  <si>
    <t>Expressió personal en rol entorn professional</t>
  </si>
  <si>
    <t>Ubicació de la personal en rol l'entorn professional</t>
  </si>
  <si>
    <t>Com gestionar conflictes interpersonals</t>
  </si>
  <si>
    <t>Direcció de projectes</t>
  </si>
  <si>
    <t>TOTAL ACCIONS FORMATIVES INTERNES</t>
  </si>
  <si>
    <t>ACCIONS FORMATIVES EXTERNES</t>
  </si>
  <si>
    <t>ACCIONS FORMATIVES</t>
  </si>
  <si>
    <t>TOTAL ACCIONS FORMATIVES EXTERNES</t>
  </si>
  <si>
    <t>ESTADES / VISITES</t>
  </si>
  <si>
    <t>TOTAL ESTADES / VISITES</t>
  </si>
  <si>
    <t>3.3.5 FORMACIÓ DEL PERSONAL D'ADMINISTRACIÓ I SERVEIS</t>
  </si>
  <si>
    <t>3.3 Personal d'administració i serveis</t>
  </si>
  <si>
    <t>(1) Cursos amb edicions pendents de realitzar abans de la finalització de l'any acadèmic</t>
  </si>
  <si>
    <t>Any acadèmic 2008-2009</t>
  </si>
  <si>
    <t>EIX 8. Formació i actualització tècnica de col.lectius especifics</t>
  </si>
  <si>
    <t>EIX 9. Formació i desenvolupament d'habilitats directives</t>
  </si>
  <si>
    <t>EIX 4. Formació Marc Legislatiu i procediments de gestió</t>
  </si>
  <si>
    <t>EIX 6. Formació i desenvolupament de competències personals</t>
  </si>
  <si>
    <t>EIX 7. Formació i aprenentatge de competències tècniques per a la gestió</t>
  </si>
  <si>
    <t>1. Anglès</t>
  </si>
  <si>
    <t>2. Altres idiomes</t>
  </si>
  <si>
    <t>Accés a la Universitat per a majors de 25 anys</t>
  </si>
  <si>
    <t>Igualtat oportunitats gènere context universitari</t>
  </si>
  <si>
    <t>Jornades mobilitat PAS: intercanvi experiències</t>
  </si>
  <si>
    <t>Presentacions en públic</t>
  </si>
  <si>
    <t>Anglès per a les consergeries</t>
  </si>
  <si>
    <t>Informació general sobre l'EEES</t>
  </si>
  <si>
    <t>Mòdul 2 EEES: Part aplicada personal gestió acadèmica</t>
  </si>
  <si>
    <t>Autogestió de l'espai de treball: específic PVD</t>
  </si>
  <si>
    <t>Extinció incendis i senyalització emergència</t>
  </si>
  <si>
    <t>PRL - Mòdul Laboratori Mecànic i Físic</t>
  </si>
  <si>
    <t>Access i la seva vinculació amb les taules HR</t>
  </si>
  <si>
    <t>Codi tècnic d'edificació</t>
  </si>
  <si>
    <t>Drets dels ciutadans</t>
  </si>
  <si>
    <t>Explotació de dades mitjançant SAP</t>
  </si>
  <si>
    <t>Fiscalitat</t>
  </si>
  <si>
    <t>Formació bàsica SAP</t>
  </si>
  <si>
    <t xml:space="preserve">Gestió econòmica i pressupostària </t>
  </si>
  <si>
    <t>Introducció a PRISMA</t>
  </si>
  <si>
    <t xml:space="preserve">Llei de protecció de dades </t>
  </si>
  <si>
    <t>Procediment administratiu avançat</t>
  </si>
  <si>
    <t>Projectes Europeus</t>
  </si>
  <si>
    <t>Projectes Nacionals</t>
  </si>
  <si>
    <t>Responsabilitat patrimonial de les AAPP</t>
  </si>
  <si>
    <t>Sessió d'actualització en matèria fiscal</t>
  </si>
  <si>
    <t>Sessió informativa sobre projectes de recerca</t>
  </si>
  <si>
    <t>Administració d'aplicacions web amb PHP</t>
  </si>
  <si>
    <t>Anàlisi forense</t>
  </si>
  <si>
    <t>Bases de dades</t>
  </si>
  <si>
    <t>Gestió d'incidents de seguretat</t>
  </si>
  <si>
    <t>Hardware i Software</t>
  </si>
  <si>
    <t>Itil</t>
  </si>
  <si>
    <t>Linux: administració de servidors Web</t>
  </si>
  <si>
    <t>Lotus Notes V7</t>
  </si>
  <si>
    <t>Ofimàtica nivell avançat</t>
  </si>
  <si>
    <t>Ofimàtica nivell medi</t>
  </si>
  <si>
    <t>Programació d'aplicacions amb AJAX</t>
  </si>
  <si>
    <t>Programació d'aplicacions amb XML</t>
  </si>
  <si>
    <t>Seminari de Linux</t>
  </si>
  <si>
    <t>Sensibilització a la seguretat informàtica</t>
  </si>
  <si>
    <t>Windows Vista. Nova generació de sistemes operatius</t>
  </si>
  <si>
    <t>Gestió de les emocions</t>
  </si>
  <si>
    <t>Iniciació a la Programació Neurolingüística</t>
  </si>
  <si>
    <t>La comunicació amb un mateix i amb els altres</t>
  </si>
  <si>
    <t>Aprendre a planificar-se la feina</t>
  </si>
  <si>
    <t>Com assolir els objectius</t>
  </si>
  <si>
    <t>Eines per a una comunicació interna eficaç</t>
  </si>
  <si>
    <t>Elaborar el pla estratègic de la unitat</t>
  </si>
  <si>
    <t>Gestió avançada de múltiples prioritats</t>
  </si>
  <si>
    <t>Gestió i motivació dels col·laboradors</t>
  </si>
  <si>
    <t>Impulsar un sistema de gestió basat en processos</t>
  </si>
  <si>
    <t>Màrqueting educatiu</t>
  </si>
  <si>
    <t>Orientació a resultats</t>
  </si>
  <si>
    <t>Tracte amb proveïdors</t>
  </si>
  <si>
    <t>Treballar en situacions crítiques</t>
  </si>
  <si>
    <t>Definició plans de treball Teletreball</t>
  </si>
  <si>
    <t>Documentem i millorem els processos</t>
  </si>
  <si>
    <t>Eines i pràctiques per a la gestió del conflicte</t>
  </si>
  <si>
    <t>La figura del facilitador</t>
  </si>
  <si>
    <t>L'organització del treball i del temps</t>
  </si>
  <si>
    <t>MATLAB Bàsic</t>
  </si>
  <si>
    <t>ORCAD (Capture i Layout)</t>
  </si>
  <si>
    <t>Perfeccionament d'habilitats de gestió</t>
  </si>
  <si>
    <t>Prevenció riscos laborals del Teletreball</t>
  </si>
  <si>
    <t>Previsió i abordatge de situacions conflictives</t>
  </si>
  <si>
    <t>Programació activitats Teletreball</t>
  </si>
  <si>
    <t>PROTEL</t>
  </si>
  <si>
    <t>Sistemes qualitat. Implantació sistema ass. intern qualitat</t>
  </si>
  <si>
    <t>Conducció de grups humans i comunicació avançada</t>
  </si>
  <si>
    <t>Tècniques d'assertivitat per a comandaments</t>
  </si>
  <si>
    <t xml:space="preserve">Català nivell C </t>
  </si>
  <si>
    <t xml:space="preserve">Català nivell D </t>
  </si>
  <si>
    <t xml:space="preserve">Com es redacta un informe </t>
  </si>
  <si>
    <t xml:space="preserve">Com millorar les argumentacions </t>
  </si>
  <si>
    <t xml:space="preserve">PRL - Mòdul Laboratori Químic </t>
  </si>
  <si>
    <t>L'aplicació de la intel·ligència emocional a la gestió de persones de l'organització</t>
  </si>
  <si>
    <t>EIX 5. Formació en coneixements i eines TIC</t>
  </si>
  <si>
    <t>Formació universitària</t>
  </si>
  <si>
    <t>Aix-Marseille Université</t>
  </si>
  <si>
    <t>Blekinge Institute of Technology a Karlskrona</t>
  </si>
  <si>
    <t>Hanze University Groningen</t>
  </si>
  <si>
    <t>Helsinki University of Technology</t>
  </si>
  <si>
    <t>KTH Stockholm</t>
  </si>
  <si>
    <t>Universitat Leipzig</t>
  </si>
  <si>
    <t>Cornell University</t>
  </si>
  <si>
    <t>Delft University of Technology</t>
  </si>
  <si>
    <t>Kalmar</t>
  </si>
  <si>
    <t xml:space="preserve">Politecnico Di Milano    </t>
  </si>
  <si>
    <t>Universitat de Cordoba</t>
  </si>
  <si>
    <t>University of Missouri</t>
  </si>
  <si>
    <t>Vàries biblioteques</t>
  </si>
  <si>
    <t>Trobada Biennal Caps de primer nivell: Claus per a la gestió de persones i equips en processos de canvi. Lideratge</t>
  </si>
  <si>
    <r>
      <t xml:space="preserve">Anglès Blended Training (On-line) </t>
    </r>
    <r>
      <rPr>
        <vertAlign val="superscript"/>
        <sz val="10"/>
        <color rgb="FF254061"/>
        <rFont val="Arial"/>
        <family val="2"/>
      </rPr>
      <t xml:space="preserve">(1) </t>
    </r>
  </si>
  <si>
    <r>
      <t xml:space="preserve">Anglès WEBCAM (On-line) </t>
    </r>
    <r>
      <rPr>
        <vertAlign val="superscript"/>
        <sz val="10"/>
        <color rgb="FF254061"/>
        <rFont val="Arial"/>
        <family val="2"/>
      </rPr>
      <t>(1)</t>
    </r>
  </si>
  <si>
    <r>
      <t xml:space="preserve">Anglès Lliure - Autoaprenentatge </t>
    </r>
    <r>
      <rPr>
        <vertAlign val="superscript"/>
        <sz val="10"/>
        <color rgb="FF254061"/>
        <rFont val="Arial"/>
        <family val="2"/>
      </rPr>
      <t>(1)</t>
    </r>
  </si>
  <si>
    <r>
      <t xml:space="preserve">He de corregir i/o traduir un text </t>
    </r>
    <r>
      <rPr>
        <vertAlign val="superscript"/>
        <sz val="10"/>
        <color rgb="FF254061"/>
        <rFont val="Arial"/>
        <family val="2"/>
      </rPr>
      <t>(1)</t>
    </r>
  </si>
  <si>
    <r>
      <t xml:space="preserve">Sistema de megafonia per a la comunicació d'emergències </t>
    </r>
    <r>
      <rPr>
        <vertAlign val="superscript"/>
        <sz val="10"/>
        <color rgb="FF254061"/>
        <rFont val="Arial"/>
        <family val="2"/>
      </rPr>
      <t>(1)</t>
    </r>
  </si>
  <si>
    <r>
      <t xml:space="preserve">PRL - Part Comú </t>
    </r>
    <r>
      <rPr>
        <vertAlign val="superscript"/>
        <sz val="10"/>
        <color rgb="FF254061"/>
        <rFont val="Arial"/>
        <family val="2"/>
      </rPr>
      <t>(1)</t>
    </r>
  </si>
  <si>
    <r>
      <t xml:space="preserve">PRL - Mòdul Laboratori Elèctric i Electrònic </t>
    </r>
    <r>
      <rPr>
        <vertAlign val="superscript"/>
        <sz val="10"/>
        <color rgb="FF254061"/>
        <rFont val="Arial"/>
        <family val="2"/>
      </rPr>
      <t>(1)</t>
    </r>
  </si>
  <si>
    <r>
      <t xml:space="preserve">Genweb 2 </t>
    </r>
    <r>
      <rPr>
        <vertAlign val="superscript"/>
        <sz val="10"/>
        <color rgb="FF254061"/>
        <rFont val="Arial"/>
        <family val="2"/>
      </rPr>
      <t>(1)</t>
    </r>
  </si>
  <si>
    <r>
      <t xml:space="preserve">Tràmits a PRISMA </t>
    </r>
    <r>
      <rPr>
        <vertAlign val="superscript"/>
        <sz val="10"/>
        <color rgb="FF254061"/>
        <rFont val="Arial"/>
        <family val="2"/>
      </rPr>
      <t>(1)</t>
    </r>
  </si>
  <si>
    <r>
      <t xml:space="preserve">Atenció a l'usuari i gestió de les incidències </t>
    </r>
    <r>
      <rPr>
        <vertAlign val="superscript"/>
        <sz val="10"/>
        <color rgb="FF254061"/>
        <rFont val="Arial"/>
        <family val="2"/>
      </rPr>
      <t>(1)</t>
    </r>
  </si>
  <si>
    <r>
      <t xml:space="preserve">Com prendre decisions d'una forma àgil </t>
    </r>
    <r>
      <rPr>
        <vertAlign val="superscript"/>
        <sz val="10"/>
        <color rgb="FF254061"/>
        <rFont val="Arial"/>
        <family val="2"/>
      </rPr>
      <t>(1)</t>
    </r>
  </si>
  <si>
    <r>
      <t>Màrqueting de serveis: fonaments bàsics</t>
    </r>
    <r>
      <rPr>
        <vertAlign val="superscript"/>
        <sz val="10"/>
        <color rgb="FF254061"/>
        <rFont val="Arial"/>
        <family val="2"/>
      </rPr>
      <t xml:space="preserve"> (1)</t>
    </r>
  </si>
  <si>
    <r>
      <t xml:space="preserve">Anàlisi bibliomètric amb el programa Sitkis </t>
    </r>
    <r>
      <rPr>
        <vertAlign val="superscript"/>
        <sz val="10"/>
        <color rgb="FF254061"/>
        <rFont val="Arial"/>
        <family val="2"/>
      </rPr>
      <t>(1)</t>
    </r>
  </si>
  <si>
    <r>
      <t xml:space="preserve">Aproximació bibliotecària a la cibermetria aplicada a la producció científica </t>
    </r>
    <r>
      <rPr>
        <vertAlign val="superscript"/>
        <sz val="10"/>
        <color rgb="FF254061"/>
        <rFont val="Arial"/>
        <family val="2"/>
      </rPr>
      <t>(1)</t>
    </r>
  </si>
  <si>
    <t>EIX 0. RECOLÇAMENT DE LES POLÍTIQUES DE CARÀCTER SOCIAL DE LA UPC</t>
  </si>
  <si>
    <t>EIX 1. CONEIXEMENT I ÚS DE LES LLENGÜES</t>
  </si>
  <si>
    <t>EIX 2. ESPAI EUROPEU D'EDUCACIÓ SUPERIOR</t>
  </si>
  <si>
    <t>EIX 3. PREVENCIÓ DE RISCOS LABORALS</t>
  </si>
  <si>
    <t>EIX 4. FORMACIÓ MARC LEGISLATIU I PROCEDIMENTS DE GESTIÓ</t>
  </si>
  <si>
    <t>EIX 5. FORMACIÓ EN CONEIXEMENTS I EINES TIC</t>
  </si>
  <si>
    <t>EIX 6. FORMACIÓ I DESENVOLUPAMENT DE COMPETÈNCIES PERSONALS</t>
  </si>
  <si>
    <t>EIX 7. FORMACIÓ I APRENENTATGE DE COMPETÈNCIES TÈCNIQUES PER A LA GESTIÓ</t>
  </si>
  <si>
    <t>EIX 8. FORMACIÓ I ACTUALITZACIÓ DE COL·LECTIUS ESPECÍFICS</t>
  </si>
  <si>
    <t>EIX 9. FORMACIÓ I DESENVOLUPAMENT D'HABILITATS DIRECTIVES</t>
  </si>
  <si>
    <t>JORNADES</t>
  </si>
  <si>
    <t>A) PER AL LLOC DE TREBALL</t>
  </si>
  <si>
    <t>B) PER AL DESENVOLUPAMENT PROFESSIONAL</t>
  </si>
  <si>
    <t>C) AJUTS PER A LA FORMACIÓ D'IDIOMES</t>
  </si>
  <si>
    <t>D) AJUTS PER A LA FORMACIÓ REGLADA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</si>
</sst>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254061"/>
      <name val="Arial"/>
      <family val="2"/>
    </font>
    <font>
      <sz val="8"/>
      <color rgb="FF254061"/>
      <name val="Arial"/>
      <family val="2"/>
    </font>
    <font>
      <b/>
      <sz val="12"/>
      <color rgb="FF254061"/>
      <name val="Arial"/>
      <family val="2"/>
    </font>
    <font>
      <b/>
      <sz val="8"/>
      <color rgb="FF254061"/>
      <name val="Arial"/>
      <family val="2"/>
    </font>
    <font>
      <sz val="10"/>
      <color rgb="FF254061"/>
      <name val="Arial"/>
      <family val="2"/>
    </font>
    <font>
      <vertAlign val="superscript"/>
      <sz val="10"/>
      <color rgb="FF254061"/>
      <name val="Arial"/>
      <family val="2"/>
    </font>
    <font>
      <b/>
      <sz val="9"/>
      <color rgb="FF25406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B2B2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8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 vertical="center"/>
    </xf>
    <xf numFmtId="0" fontId="5" fillId="4" borderId="11">
      <alignment horizontal="left"/>
    </xf>
    <xf numFmtId="0" fontId="5" fillId="2" borderId="10">
      <alignment horizontal="left" vertical="center"/>
    </xf>
    <xf numFmtId="0" fontId="5" fillId="2" borderId="10">
      <alignment horizontal="left" vertical="center"/>
    </xf>
    <xf numFmtId="0" fontId="5" fillId="5" borderId="10">
      <alignment horizontal="left" vertical="center"/>
    </xf>
    <xf numFmtId="0" fontId="5" fillId="5" borderId="11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7" borderId="11" applyNumberFormat="0">
      <alignment vertical="center"/>
    </xf>
    <xf numFmtId="3" fontId="7" fillId="8" borderId="10" applyNumberFormat="0">
      <alignment vertical="center"/>
    </xf>
    <xf numFmtId="3" fontId="7" fillId="8" borderId="11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7" fillId="9" borderId="11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0" fontId="3" fillId="3" borderId="11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5" borderId="11" applyNumberFormat="0">
      <alignment vertical="center"/>
    </xf>
    <xf numFmtId="4" fontId="5" fillId="4" borderId="10" applyNumberFormat="0">
      <alignment vertical="center"/>
    </xf>
    <xf numFmtId="4" fontId="5" fillId="4" borderId="11" applyNumberFormat="0">
      <alignment vertical="center"/>
    </xf>
    <xf numFmtId="0" fontId="1" fillId="0" borderId="0" applyNumberFormat="0" applyProtection="0">
      <alignment horizontal="right"/>
    </xf>
    <xf numFmtId="0" fontId="8" fillId="0" borderId="12" applyAlignment="0">
      <alignment horizontal="center"/>
    </xf>
  </cellStyleXfs>
  <cellXfs count="78">
    <xf numFmtId="0" fontId="0" fillId="0" borderId="0" xfId="0"/>
    <xf numFmtId="0" fontId="10" fillId="9" borderId="11" xfId="25" applyFont="1">
      <alignment horizontal="left" vertical="center"/>
    </xf>
    <xf numFmtId="0" fontId="10" fillId="9" borderId="14" xfId="25" applyFont="1" applyBorder="1" applyAlignment="1">
      <alignment horizontal="left" vertical="center" wrapText="1"/>
    </xf>
    <xf numFmtId="0" fontId="10" fillId="9" borderId="16" xfId="25" applyFont="1" applyBorder="1" applyAlignment="1">
      <alignment horizontal="left" vertical="center" wrapText="1"/>
    </xf>
    <xf numFmtId="0" fontId="10" fillId="9" borderId="15" xfId="25" applyFont="1" applyBorder="1" applyAlignment="1">
      <alignment horizontal="left" vertical="center" wrapText="1"/>
    </xf>
    <xf numFmtId="0" fontId="10" fillId="9" borderId="11" xfId="25" applyFont="1">
      <alignment horizontal="left" vertical="center"/>
    </xf>
    <xf numFmtId="0" fontId="11" fillId="6" borderId="0" xfId="0" applyFont="1" applyFill="1"/>
    <xf numFmtId="0" fontId="10" fillId="6" borderId="0" xfId="0" applyFont="1" applyFill="1" applyAlignment="1">
      <alignment horizontal="left" vertical="center" wrapText="1"/>
    </xf>
    <xf numFmtId="0" fontId="12" fillId="6" borderId="0" xfId="0" applyFont="1" applyFill="1" applyAlignment="1">
      <alignment horizontal="center" vertical="center"/>
    </xf>
    <xf numFmtId="0" fontId="13" fillId="6" borderId="0" xfId="0" applyFont="1" applyFill="1" applyBorder="1"/>
    <xf numFmtId="0" fontId="13" fillId="6" borderId="0" xfId="0" applyFont="1" applyFill="1"/>
    <xf numFmtId="0" fontId="11" fillId="6" borderId="0" xfId="0" applyFont="1" applyFill="1" applyBorder="1"/>
    <xf numFmtId="0" fontId="11" fillId="6" borderId="0" xfId="0" applyFont="1" applyFill="1" applyBorder="1" applyAlignment="1">
      <alignment horizontal="center"/>
    </xf>
    <xf numFmtId="0" fontId="10" fillId="6" borderId="13" xfId="33" applyNumberFormat="1" applyFont="1" applyFill="1" applyBorder="1" applyAlignment="1">
      <alignment horizontal="center" vertical="center"/>
    </xf>
    <xf numFmtId="0" fontId="11" fillId="6" borderId="0" xfId="8" applyFont="1" applyFill="1" applyBorder="1"/>
    <xf numFmtId="0" fontId="13" fillId="6" borderId="0" xfId="0" applyFont="1" applyFill="1" applyBorder="1" applyAlignment="1">
      <alignment wrapText="1"/>
    </xf>
    <xf numFmtId="0" fontId="16" fillId="6" borderId="0" xfId="0" applyFont="1" applyFill="1" applyBorder="1" applyAlignment="1">
      <alignment horizontal="center"/>
    </xf>
    <xf numFmtId="0" fontId="11" fillId="6" borderId="0" xfId="6" applyFont="1" applyFill="1" applyBorder="1"/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 wrapText="1"/>
    </xf>
    <xf numFmtId="0" fontId="11" fillId="6" borderId="17" xfId="5" applyFont="1" applyFill="1" applyBorder="1" applyAlignment="1"/>
    <xf numFmtId="0" fontId="11" fillId="6" borderId="18" xfId="9" applyFont="1" applyFill="1" applyBorder="1" applyAlignment="1">
      <alignment wrapText="1"/>
    </xf>
    <xf numFmtId="0" fontId="11" fillId="6" borderId="18" xfId="9" applyFont="1" applyFill="1" applyBorder="1" applyAlignment="1">
      <alignment horizontal="center"/>
    </xf>
    <xf numFmtId="0" fontId="11" fillId="6" borderId="19" xfId="3" applyFont="1" applyFill="1" applyBorder="1"/>
    <xf numFmtId="0" fontId="11" fillId="6" borderId="20" xfId="8" applyFont="1" applyFill="1" applyBorder="1"/>
    <xf numFmtId="0" fontId="11" fillId="6" borderId="22" xfId="6" applyFont="1" applyFill="1" applyBorder="1"/>
    <xf numFmtId="0" fontId="13" fillId="6" borderId="20" xfId="8" applyFont="1" applyFill="1" applyBorder="1"/>
    <xf numFmtId="0" fontId="10" fillId="9" borderId="21" xfId="25" applyFont="1" applyBorder="1" applyAlignment="1">
      <alignment horizontal="left" vertical="center" wrapText="1"/>
    </xf>
    <xf numFmtId="0" fontId="13" fillId="6" borderId="22" xfId="6" applyFont="1" applyFill="1" applyBorder="1"/>
    <xf numFmtId="0" fontId="10" fillId="6" borderId="22" xfId="33" applyNumberFormat="1" applyFont="1" applyFill="1" applyBorder="1" applyAlignment="1">
      <alignment horizontal="center" vertical="center"/>
    </xf>
    <xf numFmtId="0" fontId="10" fillId="9" borderId="21" xfId="25" applyFont="1" applyBorder="1" applyAlignment="1">
      <alignment horizontal="left" vertical="center"/>
    </xf>
    <xf numFmtId="0" fontId="11" fillId="6" borderId="21" xfId="12" applyFont="1" applyFill="1" applyBorder="1" applyAlignment="1">
      <alignment horizontal="left" vertical="center" wrapText="1"/>
    </xf>
    <xf numFmtId="0" fontId="11" fillId="6" borderId="23" xfId="8" applyFont="1" applyFill="1" applyBorder="1"/>
    <xf numFmtId="0" fontId="13" fillId="6" borderId="24" xfId="7" applyFont="1" applyFill="1" applyBorder="1" applyAlignment="1">
      <alignment wrapText="1"/>
    </xf>
    <xf numFmtId="0" fontId="16" fillId="6" borderId="24" xfId="7" applyFont="1" applyFill="1" applyBorder="1" applyAlignment="1">
      <alignment horizontal="center"/>
    </xf>
    <xf numFmtId="0" fontId="11" fillId="6" borderId="25" xfId="6" applyFont="1" applyFill="1" applyBorder="1"/>
    <xf numFmtId="0" fontId="11" fillId="6" borderId="17" xfId="8" applyFont="1" applyFill="1" applyBorder="1"/>
    <xf numFmtId="0" fontId="13" fillId="6" borderId="18" xfId="9" applyFont="1" applyFill="1" applyBorder="1" applyAlignment="1">
      <alignment wrapText="1"/>
    </xf>
    <xf numFmtId="0" fontId="16" fillId="6" borderId="18" xfId="9" applyFont="1" applyFill="1" applyBorder="1" applyAlignment="1">
      <alignment horizontal="center"/>
    </xf>
    <xf numFmtId="0" fontId="11" fillId="6" borderId="19" xfId="6" applyFont="1" applyFill="1" applyBorder="1"/>
    <xf numFmtId="0" fontId="11" fillId="6" borderId="20" xfId="4" applyFont="1" applyFill="1" applyBorder="1"/>
    <xf numFmtId="0" fontId="11" fillId="6" borderId="22" xfId="0" applyFont="1" applyFill="1" applyBorder="1"/>
    <xf numFmtId="0" fontId="11" fillId="6" borderId="20" xfId="5" applyFont="1" applyFill="1" applyBorder="1" applyAlignment="1"/>
    <xf numFmtId="0" fontId="11" fillId="6" borderId="22" xfId="3" applyFont="1" applyFill="1" applyBorder="1"/>
    <xf numFmtId="0" fontId="10" fillId="4" borderId="22" xfId="35" applyNumberFormat="1" applyFont="1" applyBorder="1" applyAlignment="1">
      <alignment horizontal="right" vertical="center"/>
    </xf>
    <xf numFmtId="0" fontId="11" fillId="6" borderId="24" xfId="7" applyFont="1" applyFill="1" applyBorder="1" applyAlignment="1">
      <alignment wrapText="1"/>
    </xf>
    <xf numFmtId="0" fontId="11" fillId="6" borderId="24" xfId="7" applyFont="1" applyFill="1" applyBorder="1" applyAlignment="1">
      <alignment horizontal="center"/>
    </xf>
    <xf numFmtId="0" fontId="13" fillId="6" borderId="24" xfId="7" applyFont="1" applyFill="1" applyBorder="1" applyAlignment="1">
      <alignment horizontal="center"/>
    </xf>
    <xf numFmtId="0" fontId="17" fillId="11" borderId="21" xfId="28" applyFont="1" applyFill="1" applyBorder="1" applyAlignment="1">
      <alignment horizontal="center" vertical="center" wrapText="1"/>
    </xf>
    <xf numFmtId="0" fontId="17" fillId="11" borderId="26" xfId="28" applyFont="1" applyFill="1" applyBorder="1" applyAlignment="1">
      <alignment horizontal="center" vertical="center" wrapText="1"/>
    </xf>
    <xf numFmtId="0" fontId="17" fillId="11" borderId="27" xfId="28" applyFont="1" applyFill="1" applyBorder="1" applyAlignment="1">
      <alignment horizontal="center" vertical="center" wrapText="1"/>
    </xf>
    <xf numFmtId="0" fontId="17" fillId="11" borderId="28" xfId="28" applyFont="1" applyFill="1" applyBorder="1" applyAlignment="1">
      <alignment horizontal="center" vertical="center" wrapText="1"/>
    </xf>
    <xf numFmtId="0" fontId="14" fillId="12" borderId="21" xfId="19" applyNumberFormat="1" applyFont="1" applyFill="1" applyBorder="1" applyAlignment="1">
      <alignment vertical="center" wrapText="1"/>
    </xf>
    <xf numFmtId="0" fontId="14" fillId="12" borderId="21" xfId="19" applyNumberFormat="1" applyFont="1" applyFill="1" applyBorder="1" applyAlignment="1">
      <alignment horizontal="right" vertical="center"/>
    </xf>
    <xf numFmtId="0" fontId="14" fillId="13" borderId="21" xfId="21" applyNumberFormat="1" applyFont="1" applyFill="1" applyBorder="1" applyAlignment="1">
      <alignment vertical="center" wrapText="1"/>
    </xf>
    <xf numFmtId="0" fontId="14" fillId="13" borderId="21" xfId="21" applyNumberFormat="1" applyFont="1" applyFill="1" applyBorder="1" applyAlignment="1">
      <alignment horizontal="right" vertical="center"/>
    </xf>
    <xf numFmtId="0" fontId="17" fillId="11" borderId="21" xfId="12" applyFont="1" applyFill="1" applyBorder="1" applyAlignment="1">
      <alignment horizontal="left" vertical="center" wrapText="1"/>
    </xf>
    <xf numFmtId="0" fontId="17" fillId="11" borderId="21" xfId="35" applyNumberFormat="1" applyFont="1" applyFill="1" applyBorder="1" applyAlignment="1">
      <alignment horizontal="right" vertical="center"/>
    </xf>
    <xf numFmtId="3" fontId="17" fillId="11" borderId="21" xfId="35" applyNumberFormat="1" applyFont="1" applyFill="1" applyBorder="1" applyAlignment="1">
      <alignment horizontal="right" vertical="center"/>
    </xf>
    <xf numFmtId="0" fontId="17" fillId="14" borderId="21" xfId="16" applyFont="1" applyFill="1" applyBorder="1" applyAlignment="1">
      <alignment horizontal="left" vertical="center" wrapText="1"/>
    </xf>
    <xf numFmtId="0" fontId="17" fillId="14" borderId="21" xfId="33" applyNumberFormat="1" applyFont="1" applyFill="1" applyBorder="1" applyAlignment="1">
      <alignment horizontal="right" vertical="center"/>
    </xf>
    <xf numFmtId="0" fontId="14" fillId="12" borderId="21" xfId="19" applyNumberFormat="1" applyFont="1" applyFill="1" applyBorder="1" applyAlignment="1">
      <alignment horizontal="left" vertical="center" wrapText="1"/>
    </xf>
    <xf numFmtId="0" fontId="14" fillId="12" borderId="21" xfId="21" applyNumberFormat="1" applyFont="1" applyFill="1" applyBorder="1" applyAlignment="1">
      <alignment horizontal="left" vertical="center" wrapText="1"/>
    </xf>
    <xf numFmtId="0" fontId="14" fillId="12" borderId="21" xfId="21" applyNumberFormat="1" applyFont="1" applyFill="1" applyBorder="1" applyAlignment="1">
      <alignment horizontal="right" vertical="center"/>
    </xf>
    <xf numFmtId="0" fontId="14" fillId="12" borderId="26" xfId="19" applyNumberFormat="1" applyFont="1" applyFill="1" applyBorder="1" applyAlignment="1">
      <alignment horizontal="left" vertical="center" wrapText="1"/>
    </xf>
    <xf numFmtId="0" fontId="14" fillId="12" borderId="28" xfId="19" applyNumberFormat="1" applyFont="1" applyFill="1" applyBorder="1" applyAlignment="1">
      <alignment horizontal="left" vertical="center" wrapText="1"/>
    </xf>
    <xf numFmtId="0" fontId="14" fillId="12" borderId="21" xfId="0" applyFont="1" applyFill="1" applyBorder="1" applyAlignment="1">
      <alignment horizontal="left" vertical="center" wrapText="1"/>
    </xf>
    <xf numFmtId="0" fontId="14" fillId="13" borderId="21" xfId="19" applyNumberFormat="1" applyFont="1" applyFill="1" applyBorder="1" applyAlignment="1">
      <alignment horizontal="left" vertical="center" wrapText="1"/>
    </xf>
    <xf numFmtId="0" fontId="14" fillId="13" borderId="21" xfId="21" applyNumberFormat="1" applyFont="1" applyFill="1" applyBorder="1" applyAlignment="1">
      <alignment horizontal="left" vertical="center" wrapText="1"/>
    </xf>
    <xf numFmtId="0" fontId="14" fillId="13" borderId="21" xfId="19" applyNumberFormat="1" applyFont="1" applyFill="1" applyBorder="1" applyAlignment="1">
      <alignment horizontal="right" vertical="center"/>
    </xf>
    <xf numFmtId="0" fontId="14" fillId="13" borderId="21" xfId="0" applyFont="1" applyFill="1" applyBorder="1" applyAlignment="1">
      <alignment horizontal="left" vertical="center" wrapText="1"/>
    </xf>
    <xf numFmtId="0" fontId="18" fillId="11" borderId="21" xfId="0" applyFont="1" applyFill="1" applyBorder="1" applyAlignment="1">
      <alignment horizontal="left" vertical="center" wrapText="1"/>
    </xf>
    <xf numFmtId="0" fontId="17" fillId="14" borderId="21" xfId="16" applyFont="1" applyFill="1" applyBorder="1" applyAlignment="1">
      <alignment horizontal="left" vertical="center" wrapText="1"/>
    </xf>
    <xf numFmtId="0" fontId="18" fillId="14" borderId="21" xfId="0" applyFont="1" applyFill="1" applyBorder="1" applyAlignment="1">
      <alignment horizontal="left" vertical="center" wrapText="1"/>
    </xf>
    <xf numFmtId="0" fontId="17" fillId="11" borderId="21" xfId="12" applyFont="1" applyFill="1" applyBorder="1" applyAlignment="1">
      <alignment horizontal="left" vertical="center" wrapText="1"/>
    </xf>
    <xf numFmtId="0" fontId="14" fillId="13" borderId="21" xfId="19" applyNumberFormat="1" applyFont="1" applyFill="1" applyBorder="1" applyAlignment="1">
      <alignment horizontal="left" vertical="center"/>
    </xf>
    <xf numFmtId="0" fontId="14" fillId="12" borderId="21" xfId="19" applyNumberFormat="1" applyFont="1" applyFill="1" applyBorder="1" applyAlignment="1">
      <alignment horizontal="left" vertical="center"/>
    </xf>
    <xf numFmtId="0" fontId="17" fillId="11" borderId="21" xfId="35" applyNumberFormat="1" applyFont="1" applyFill="1" applyBorder="1">
      <alignment vertical="center"/>
    </xf>
  </cellXfs>
  <cellStyles count="3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_335" xfId="12"/>
    <cellStyle name="CMenuIzqTotal0" xfId="13"/>
    <cellStyle name="CMenuIzqTotal1" xfId="14"/>
    <cellStyle name="CMenuIzqTotal2" xfId="15"/>
    <cellStyle name="CMenuIzqTotal2_335" xfId="16"/>
    <cellStyle name="comentario" xfId="17"/>
    <cellStyle name="fColor1" xfId="18"/>
    <cellStyle name="fColor1_335" xfId="19"/>
    <cellStyle name="fColor2" xfId="20"/>
    <cellStyle name="fColor2_335" xfId="21"/>
    <cellStyle name="fColor3" xfId="22"/>
    <cellStyle name="fColor4" xfId="23"/>
    <cellStyle name="fSubTitulo" xfId="24"/>
    <cellStyle name="fSubTitulo_335" xfId="25"/>
    <cellStyle name="fTitularOscura" xfId="26"/>
    <cellStyle name="fTitulo" xfId="27"/>
    <cellStyle name="fTitulo_335" xfId="28"/>
    <cellStyle name="fTotal0" xfId="29"/>
    <cellStyle name="fTotal1" xfId="30"/>
    <cellStyle name="fTotal1Columna" xfId="31"/>
    <cellStyle name="fTotal2" xfId="32"/>
    <cellStyle name="fTotal2_335" xfId="33"/>
    <cellStyle name="fTotal3" xfId="34"/>
    <cellStyle name="fTotal3_335" xfId="35"/>
    <cellStyle name="Normal" xfId="0" builtinId="0"/>
    <cellStyle name="SinEstilo" xfId="36"/>
    <cellStyle name="Total" xfId="3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F7F7F"/>
      <color rgb="FFB2B2B2"/>
      <color rgb="FFF2F2F2"/>
      <color rgb="FFD9D9D9"/>
      <color rgb="FF25406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Normal="100" zoomScaleSheetLayoutView="100" workbookViewId="0">
      <selection activeCell="J5" sqref="J5"/>
    </sheetView>
  </sheetViews>
  <sheetFormatPr defaultColWidth="11.42578125" defaultRowHeight="15" customHeight="1"/>
  <cols>
    <col min="1" max="1" width="0.7109375" style="6" customWidth="1"/>
    <col min="2" max="2" width="0.5703125" style="6" customWidth="1"/>
    <col min="3" max="3" width="54.7109375" style="19" customWidth="1"/>
    <col min="4" max="5" width="14.5703125" style="18" customWidth="1"/>
    <col min="6" max="6" width="19.140625" style="18" customWidth="1"/>
    <col min="7" max="8" width="0.5703125" style="6" customWidth="1"/>
    <col min="9" max="16384" width="11.42578125" style="6"/>
  </cols>
  <sheetData>
    <row r="1" spans="2:8" s="1" customFormat="1" ht="20.100000000000001" customHeight="1" thickTop="1" thickBot="1">
      <c r="C1" s="2" t="s">
        <v>19</v>
      </c>
      <c r="D1" s="3"/>
      <c r="E1" s="3"/>
      <c r="F1" s="4"/>
    </row>
    <row r="2" spans="2:8" s="1" customFormat="1" ht="14.25" thickTop="1" thickBot="1">
      <c r="C2" s="5" t="s">
        <v>18</v>
      </c>
      <c r="D2" s="5"/>
      <c r="E2" s="5"/>
      <c r="F2" s="5"/>
    </row>
    <row r="3" spans="2:8" s="1" customFormat="1" ht="10.5" customHeight="1" thickTop="1" thickBot="1"/>
    <row r="4" spans="2:8" s="1" customFormat="1" ht="14.25" thickTop="1" thickBot="1">
      <c r="C4" s="7" t="s">
        <v>21</v>
      </c>
    </row>
    <row r="5" spans="2:8" ht="16.5" thickTop="1">
      <c r="C5" s="6"/>
      <c r="D5" s="8"/>
      <c r="E5" s="8"/>
      <c r="F5" s="8"/>
    </row>
    <row r="6" spans="2:8" ht="3.75" customHeight="1">
      <c r="B6" s="20"/>
      <c r="C6" s="21"/>
      <c r="D6" s="22"/>
      <c r="E6" s="22"/>
      <c r="F6" s="22"/>
      <c r="G6" s="23"/>
    </row>
    <row r="7" spans="2:8" ht="30.75" customHeight="1">
      <c r="B7" s="24"/>
      <c r="C7" s="48" t="s">
        <v>0</v>
      </c>
      <c r="D7" s="48" t="s">
        <v>1</v>
      </c>
      <c r="E7" s="48" t="s">
        <v>2</v>
      </c>
      <c r="F7" s="48" t="s">
        <v>3</v>
      </c>
      <c r="G7" s="25"/>
    </row>
    <row r="8" spans="2:8" s="10" customFormat="1" ht="20.100000000000001" customHeight="1">
      <c r="B8" s="26"/>
      <c r="C8" s="27" t="s">
        <v>134</v>
      </c>
      <c r="D8" s="27"/>
      <c r="E8" s="27"/>
      <c r="F8" s="27"/>
      <c r="G8" s="28"/>
      <c r="H8" s="9"/>
    </row>
    <row r="9" spans="2:8" s="10" customFormat="1" ht="20.100000000000001" customHeight="1">
      <c r="B9" s="26"/>
      <c r="C9" s="52" t="s">
        <v>30</v>
      </c>
      <c r="D9" s="53">
        <v>3</v>
      </c>
      <c r="E9" s="53">
        <v>32</v>
      </c>
      <c r="F9" s="53">
        <v>4</v>
      </c>
      <c r="G9" s="28"/>
      <c r="H9" s="9"/>
    </row>
    <row r="10" spans="2:8" s="10" customFormat="1" ht="20.100000000000001" customHeight="1">
      <c r="B10" s="26"/>
      <c r="C10" s="54" t="s">
        <v>32</v>
      </c>
      <c r="D10" s="55">
        <v>1</v>
      </c>
      <c r="E10" s="55">
        <v>7</v>
      </c>
      <c r="F10" s="55">
        <v>3</v>
      </c>
      <c r="G10" s="28"/>
      <c r="H10" s="9"/>
    </row>
    <row r="11" spans="2:8" s="10" customFormat="1" ht="20.100000000000001" customHeight="1">
      <c r="B11" s="26"/>
      <c r="C11" s="59" t="s">
        <v>4</v>
      </c>
      <c r="D11" s="60">
        <f>SUM(D9:D10)</f>
        <v>4</v>
      </c>
      <c r="E11" s="60">
        <f>SUM(E9:E10)</f>
        <v>39</v>
      </c>
      <c r="F11" s="60">
        <f>SUM(F9:F10)</f>
        <v>7</v>
      </c>
      <c r="G11" s="28"/>
      <c r="H11" s="9"/>
    </row>
    <row r="12" spans="2:8" s="10" customFormat="1" ht="20.100000000000001" customHeight="1">
      <c r="B12" s="26"/>
      <c r="C12" s="27" t="s">
        <v>135</v>
      </c>
      <c r="D12" s="27"/>
      <c r="E12" s="27"/>
      <c r="F12" s="27"/>
      <c r="G12" s="28"/>
      <c r="H12" s="9"/>
    </row>
    <row r="13" spans="2:8" ht="19.5" customHeight="1">
      <c r="B13" s="24"/>
      <c r="C13" s="52" t="s">
        <v>33</v>
      </c>
      <c r="D13" s="53">
        <v>4</v>
      </c>
      <c r="E13" s="53">
        <v>10</v>
      </c>
      <c r="F13" s="53">
        <v>10</v>
      </c>
      <c r="G13" s="25"/>
      <c r="H13" s="11"/>
    </row>
    <row r="14" spans="2:8" ht="19.5" customHeight="1">
      <c r="B14" s="24"/>
      <c r="C14" s="54" t="s">
        <v>120</v>
      </c>
      <c r="D14" s="55">
        <v>2</v>
      </c>
      <c r="E14" s="55">
        <v>120</v>
      </c>
      <c r="F14" s="55">
        <v>48</v>
      </c>
      <c r="G14" s="25"/>
      <c r="H14" s="11"/>
    </row>
    <row r="15" spans="2:8" ht="19.5" customHeight="1">
      <c r="B15" s="24"/>
      <c r="C15" s="52" t="s">
        <v>121</v>
      </c>
      <c r="D15" s="53">
        <v>2</v>
      </c>
      <c r="E15" s="53">
        <v>16</v>
      </c>
      <c r="F15" s="53">
        <v>65</v>
      </c>
      <c r="G15" s="25"/>
      <c r="H15" s="11"/>
    </row>
    <row r="16" spans="2:8" ht="19.5" customHeight="1">
      <c r="B16" s="24"/>
      <c r="C16" s="54" t="s">
        <v>122</v>
      </c>
      <c r="D16" s="55">
        <v>2</v>
      </c>
      <c r="E16" s="55">
        <v>40</v>
      </c>
      <c r="F16" s="55">
        <v>36</v>
      </c>
      <c r="G16" s="25"/>
      <c r="H16" s="11"/>
    </row>
    <row r="17" spans="2:8" ht="19.5" customHeight="1">
      <c r="B17" s="24"/>
      <c r="C17" s="52" t="s">
        <v>98</v>
      </c>
      <c r="D17" s="53">
        <v>2</v>
      </c>
      <c r="E17" s="53">
        <v>34</v>
      </c>
      <c r="F17" s="53">
        <v>40</v>
      </c>
      <c r="G17" s="25"/>
      <c r="H17" s="11"/>
    </row>
    <row r="18" spans="2:8" ht="19.5" customHeight="1">
      <c r="B18" s="24"/>
      <c r="C18" s="54" t="s">
        <v>99</v>
      </c>
      <c r="D18" s="55">
        <v>2</v>
      </c>
      <c r="E18" s="55">
        <v>32</v>
      </c>
      <c r="F18" s="55">
        <v>40</v>
      </c>
      <c r="G18" s="25"/>
      <c r="H18" s="11"/>
    </row>
    <row r="19" spans="2:8" ht="19.5" customHeight="1">
      <c r="B19" s="24"/>
      <c r="C19" s="52" t="s">
        <v>100</v>
      </c>
      <c r="D19" s="53">
        <v>2</v>
      </c>
      <c r="E19" s="53">
        <v>28</v>
      </c>
      <c r="F19" s="53">
        <v>25</v>
      </c>
      <c r="G19" s="25"/>
      <c r="H19" s="11"/>
    </row>
    <row r="20" spans="2:8" ht="19.5" customHeight="1">
      <c r="B20" s="24"/>
      <c r="C20" s="54" t="s">
        <v>101</v>
      </c>
      <c r="D20" s="55">
        <v>2</v>
      </c>
      <c r="E20" s="55">
        <v>64</v>
      </c>
      <c r="F20" s="55">
        <v>45</v>
      </c>
      <c r="G20" s="25"/>
      <c r="H20" s="11"/>
    </row>
    <row r="21" spans="2:8" ht="19.5" customHeight="1">
      <c r="B21" s="24"/>
      <c r="C21" s="52" t="s">
        <v>123</v>
      </c>
      <c r="D21" s="53">
        <v>2</v>
      </c>
      <c r="E21" s="53">
        <v>34</v>
      </c>
      <c r="F21" s="53">
        <v>25</v>
      </c>
      <c r="G21" s="25"/>
      <c r="H21" s="11"/>
    </row>
    <row r="22" spans="2:8" ht="19.5" customHeight="1">
      <c r="B22" s="24"/>
      <c r="C22" s="59" t="s">
        <v>4</v>
      </c>
      <c r="D22" s="60">
        <f>SUM(D13:D21)</f>
        <v>20</v>
      </c>
      <c r="E22" s="60">
        <f>SUM(E13:E21)</f>
        <v>378</v>
      </c>
      <c r="F22" s="60">
        <f>SUM(F13:F21)</f>
        <v>334</v>
      </c>
      <c r="G22" s="25"/>
      <c r="H22" s="11"/>
    </row>
    <row r="23" spans="2:8" ht="19.5" customHeight="1">
      <c r="B23" s="24"/>
      <c r="C23" s="27" t="s">
        <v>136</v>
      </c>
      <c r="D23" s="27"/>
      <c r="E23" s="27"/>
      <c r="F23" s="27"/>
      <c r="G23" s="25"/>
      <c r="H23" s="11"/>
    </row>
    <row r="24" spans="2:8" ht="19.5" customHeight="1">
      <c r="B24" s="24"/>
      <c r="C24" s="52" t="s">
        <v>34</v>
      </c>
      <c r="D24" s="53">
        <v>4</v>
      </c>
      <c r="E24" s="53">
        <v>328</v>
      </c>
      <c r="F24" s="53">
        <v>3</v>
      </c>
      <c r="G24" s="25"/>
      <c r="H24" s="11"/>
    </row>
    <row r="25" spans="2:8" ht="19.5" customHeight="1">
      <c r="B25" s="24"/>
      <c r="C25" s="54" t="s">
        <v>35</v>
      </c>
      <c r="D25" s="55">
        <v>3</v>
      </c>
      <c r="E25" s="55">
        <v>172</v>
      </c>
      <c r="F25" s="55">
        <v>8</v>
      </c>
      <c r="G25" s="25"/>
      <c r="H25" s="11"/>
    </row>
    <row r="26" spans="2:8" ht="19.5" customHeight="1">
      <c r="B26" s="24"/>
      <c r="C26" s="59" t="s">
        <v>4</v>
      </c>
      <c r="D26" s="60">
        <f>SUM(D24:D25)</f>
        <v>7</v>
      </c>
      <c r="E26" s="60">
        <f>SUM(E24:E25)</f>
        <v>500</v>
      </c>
      <c r="F26" s="60">
        <f>SUM(F24:F25)</f>
        <v>11</v>
      </c>
      <c r="G26" s="25"/>
      <c r="H26" s="11"/>
    </row>
    <row r="27" spans="2:8" ht="19.5" customHeight="1">
      <c r="B27" s="24"/>
      <c r="C27" s="27" t="s">
        <v>137</v>
      </c>
      <c r="D27" s="27"/>
      <c r="E27" s="27"/>
      <c r="F27" s="27"/>
      <c r="G27" s="25"/>
      <c r="H27" s="11"/>
    </row>
    <row r="28" spans="2:8" ht="19.5" customHeight="1">
      <c r="B28" s="24"/>
      <c r="C28" s="52" t="s">
        <v>36</v>
      </c>
      <c r="D28" s="53">
        <v>1</v>
      </c>
      <c r="E28" s="53">
        <v>15</v>
      </c>
      <c r="F28" s="53">
        <v>4</v>
      </c>
      <c r="G28" s="25"/>
      <c r="H28" s="11"/>
    </row>
    <row r="29" spans="2:8" ht="19.5" customHeight="1">
      <c r="B29" s="24"/>
      <c r="C29" s="54" t="s">
        <v>37</v>
      </c>
      <c r="D29" s="55">
        <v>3</v>
      </c>
      <c r="E29" s="55">
        <v>59</v>
      </c>
      <c r="F29" s="55">
        <v>2</v>
      </c>
      <c r="G29" s="25"/>
      <c r="H29" s="11"/>
    </row>
    <row r="30" spans="2:8" ht="19.5" customHeight="1">
      <c r="B30" s="24"/>
      <c r="C30" s="52" t="s">
        <v>124</v>
      </c>
      <c r="D30" s="53">
        <v>1</v>
      </c>
      <c r="E30" s="53">
        <v>15</v>
      </c>
      <c r="F30" s="53">
        <v>1</v>
      </c>
      <c r="G30" s="25"/>
      <c r="H30" s="11"/>
    </row>
    <row r="31" spans="2:8" ht="19.5" customHeight="1">
      <c r="B31" s="24"/>
      <c r="C31" s="54" t="s">
        <v>125</v>
      </c>
      <c r="D31" s="55">
        <v>5</v>
      </c>
      <c r="E31" s="55">
        <v>96</v>
      </c>
      <c r="F31" s="55">
        <v>30</v>
      </c>
      <c r="G31" s="25"/>
      <c r="H31" s="11"/>
    </row>
    <row r="32" spans="2:8" ht="19.5" customHeight="1">
      <c r="B32" s="24"/>
      <c r="C32" s="52" t="s">
        <v>126</v>
      </c>
      <c r="D32" s="53">
        <v>2</v>
      </c>
      <c r="E32" s="53">
        <v>27</v>
      </c>
      <c r="F32" s="53">
        <v>20</v>
      </c>
      <c r="G32" s="25"/>
      <c r="H32" s="11"/>
    </row>
    <row r="33" spans="2:8" ht="19.5" customHeight="1">
      <c r="B33" s="24"/>
      <c r="C33" s="54" t="s">
        <v>38</v>
      </c>
      <c r="D33" s="55">
        <v>2</v>
      </c>
      <c r="E33" s="55">
        <v>19</v>
      </c>
      <c r="F33" s="55">
        <v>20</v>
      </c>
      <c r="G33" s="25"/>
      <c r="H33" s="11"/>
    </row>
    <row r="34" spans="2:8" ht="19.5" customHeight="1">
      <c r="B34" s="24"/>
      <c r="C34" s="52" t="s">
        <v>102</v>
      </c>
      <c r="D34" s="53">
        <v>2</v>
      </c>
      <c r="E34" s="53">
        <v>26</v>
      </c>
      <c r="F34" s="53">
        <v>20</v>
      </c>
      <c r="G34" s="25"/>
      <c r="H34" s="11"/>
    </row>
    <row r="35" spans="2:8" ht="20.100000000000001" customHeight="1">
      <c r="B35" s="24"/>
      <c r="C35" s="59" t="s">
        <v>4</v>
      </c>
      <c r="D35" s="60">
        <f>SUM(D28:D34)</f>
        <v>16</v>
      </c>
      <c r="E35" s="60">
        <f>SUM(E28:E34)</f>
        <v>257</v>
      </c>
      <c r="F35" s="60">
        <f>SUM(F28:F34)</f>
        <v>97</v>
      </c>
      <c r="G35" s="29"/>
      <c r="H35" s="11"/>
    </row>
    <row r="36" spans="2:8" ht="20.100000000000001" customHeight="1">
      <c r="B36" s="24"/>
      <c r="C36" s="27" t="s">
        <v>138</v>
      </c>
      <c r="D36" s="27"/>
      <c r="E36" s="27"/>
      <c r="F36" s="27"/>
      <c r="G36" s="29"/>
      <c r="H36" s="11"/>
    </row>
    <row r="37" spans="2:8" ht="20.100000000000001" customHeight="1">
      <c r="B37" s="24"/>
      <c r="C37" s="52" t="s">
        <v>39</v>
      </c>
      <c r="D37" s="53">
        <v>1</v>
      </c>
      <c r="E37" s="53">
        <v>12</v>
      </c>
      <c r="F37" s="53">
        <v>12</v>
      </c>
      <c r="G37" s="29"/>
      <c r="H37" s="11"/>
    </row>
    <row r="38" spans="2:8" ht="20.100000000000001" customHeight="1">
      <c r="B38" s="24"/>
      <c r="C38" s="54" t="s">
        <v>40</v>
      </c>
      <c r="D38" s="55">
        <v>1</v>
      </c>
      <c r="E38" s="55">
        <v>15</v>
      </c>
      <c r="F38" s="55">
        <v>24</v>
      </c>
      <c r="G38" s="29"/>
      <c r="H38" s="11"/>
    </row>
    <row r="39" spans="2:8" ht="20.100000000000001" customHeight="1">
      <c r="B39" s="24"/>
      <c r="C39" s="52" t="s">
        <v>41</v>
      </c>
      <c r="D39" s="53">
        <v>1</v>
      </c>
      <c r="E39" s="53">
        <v>21</v>
      </c>
      <c r="F39" s="53">
        <v>12</v>
      </c>
      <c r="G39" s="29"/>
      <c r="H39" s="11"/>
    </row>
    <row r="40" spans="2:8" s="10" customFormat="1" ht="20.100000000000001" customHeight="1">
      <c r="B40" s="26"/>
      <c r="C40" s="54" t="s">
        <v>42</v>
      </c>
      <c r="D40" s="55">
        <v>4</v>
      </c>
      <c r="E40" s="55">
        <v>192</v>
      </c>
      <c r="F40" s="55">
        <v>15</v>
      </c>
      <c r="G40" s="29"/>
      <c r="H40" s="9"/>
    </row>
    <row r="41" spans="2:8" ht="20.100000000000001" customHeight="1">
      <c r="B41" s="24"/>
      <c r="C41" s="52" t="s">
        <v>43</v>
      </c>
      <c r="D41" s="53">
        <v>1</v>
      </c>
      <c r="E41" s="53">
        <v>18</v>
      </c>
      <c r="F41" s="53">
        <v>15</v>
      </c>
      <c r="G41" s="29"/>
      <c r="H41" s="11"/>
    </row>
    <row r="42" spans="2:8" ht="20.100000000000001" customHeight="1">
      <c r="B42" s="24"/>
      <c r="C42" s="54" t="s">
        <v>44</v>
      </c>
      <c r="D42" s="55">
        <v>2</v>
      </c>
      <c r="E42" s="55">
        <v>34</v>
      </c>
      <c r="F42" s="55">
        <v>24</v>
      </c>
      <c r="G42" s="29"/>
      <c r="H42" s="11"/>
    </row>
    <row r="43" spans="2:8" ht="20.100000000000001" customHeight="1">
      <c r="B43" s="24"/>
      <c r="C43" s="52" t="s">
        <v>7</v>
      </c>
      <c r="D43" s="53">
        <v>1</v>
      </c>
      <c r="E43" s="53">
        <v>33</v>
      </c>
      <c r="F43" s="53">
        <v>3</v>
      </c>
      <c r="G43" s="29"/>
      <c r="H43" s="11"/>
    </row>
    <row r="44" spans="2:8" s="10" customFormat="1" ht="20.100000000000001" customHeight="1">
      <c r="B44" s="26"/>
      <c r="C44" s="54" t="s">
        <v>127</v>
      </c>
      <c r="D44" s="55">
        <v>2</v>
      </c>
      <c r="E44" s="55">
        <v>34</v>
      </c>
      <c r="F44" s="55">
        <v>8</v>
      </c>
      <c r="G44" s="29"/>
      <c r="H44" s="9"/>
    </row>
    <row r="45" spans="2:8" s="10" customFormat="1" ht="20.100000000000001" customHeight="1">
      <c r="B45" s="26"/>
      <c r="C45" s="52" t="s">
        <v>45</v>
      </c>
      <c r="D45" s="53">
        <v>1</v>
      </c>
      <c r="E45" s="53">
        <v>18</v>
      </c>
      <c r="F45" s="53">
        <v>25</v>
      </c>
      <c r="G45" s="29"/>
      <c r="H45" s="9"/>
    </row>
    <row r="46" spans="2:8" s="10" customFormat="1" ht="20.100000000000001" customHeight="1">
      <c r="B46" s="26"/>
      <c r="C46" s="54" t="s">
        <v>46</v>
      </c>
      <c r="D46" s="55">
        <v>1</v>
      </c>
      <c r="E46" s="55">
        <v>21</v>
      </c>
      <c r="F46" s="55">
        <v>8</v>
      </c>
      <c r="G46" s="29"/>
      <c r="H46" s="9"/>
    </row>
    <row r="47" spans="2:8" s="10" customFormat="1" ht="20.100000000000001" customHeight="1">
      <c r="B47" s="26"/>
      <c r="C47" s="52" t="s">
        <v>47</v>
      </c>
      <c r="D47" s="53">
        <v>5</v>
      </c>
      <c r="E47" s="53">
        <v>169</v>
      </c>
      <c r="F47" s="53">
        <v>2</v>
      </c>
      <c r="G47" s="29"/>
      <c r="H47" s="9"/>
    </row>
    <row r="48" spans="2:8" s="10" customFormat="1" ht="20.100000000000001" customHeight="1">
      <c r="B48" s="26"/>
      <c r="C48" s="54" t="s">
        <v>48</v>
      </c>
      <c r="D48" s="55">
        <v>1</v>
      </c>
      <c r="E48" s="55">
        <v>20</v>
      </c>
      <c r="F48" s="55">
        <v>16</v>
      </c>
      <c r="G48" s="29"/>
      <c r="H48" s="9"/>
    </row>
    <row r="49" spans="2:8" s="10" customFormat="1" ht="20.100000000000001" customHeight="1">
      <c r="B49" s="26"/>
      <c r="C49" s="52" t="s">
        <v>49</v>
      </c>
      <c r="D49" s="53">
        <v>2</v>
      </c>
      <c r="E49" s="53">
        <v>118</v>
      </c>
      <c r="F49" s="53">
        <v>10</v>
      </c>
      <c r="G49" s="29"/>
      <c r="H49" s="9"/>
    </row>
    <row r="50" spans="2:8" s="10" customFormat="1" ht="20.100000000000001" customHeight="1">
      <c r="B50" s="26"/>
      <c r="C50" s="54" t="s">
        <v>50</v>
      </c>
      <c r="D50" s="55">
        <v>2</v>
      </c>
      <c r="E50" s="55">
        <v>150</v>
      </c>
      <c r="F50" s="55">
        <v>12</v>
      </c>
      <c r="G50" s="29"/>
      <c r="H50" s="9"/>
    </row>
    <row r="51" spans="2:8" ht="20.100000000000001" customHeight="1">
      <c r="B51" s="24"/>
      <c r="C51" s="52" t="s">
        <v>5</v>
      </c>
      <c r="D51" s="53">
        <v>3</v>
      </c>
      <c r="E51" s="53">
        <v>81</v>
      </c>
      <c r="F51" s="53">
        <v>24</v>
      </c>
      <c r="G51" s="29"/>
      <c r="H51" s="11"/>
    </row>
    <row r="52" spans="2:8" ht="20.100000000000001" customHeight="1">
      <c r="B52" s="24"/>
      <c r="C52" s="54" t="s">
        <v>51</v>
      </c>
      <c r="D52" s="55">
        <v>1</v>
      </c>
      <c r="E52" s="55">
        <v>9</v>
      </c>
      <c r="F52" s="55">
        <v>12</v>
      </c>
      <c r="G52" s="29"/>
      <c r="H52" s="11"/>
    </row>
    <row r="53" spans="2:8" ht="20.100000000000001" customHeight="1">
      <c r="B53" s="24"/>
      <c r="C53" s="52" t="s">
        <v>52</v>
      </c>
      <c r="D53" s="53">
        <v>1</v>
      </c>
      <c r="E53" s="53">
        <v>98</v>
      </c>
      <c r="F53" s="53">
        <v>4</v>
      </c>
      <c r="G53" s="29"/>
      <c r="H53" s="11"/>
    </row>
    <row r="54" spans="2:8" s="10" customFormat="1" ht="20.100000000000001" customHeight="1">
      <c r="B54" s="26"/>
      <c r="C54" s="54" t="s">
        <v>53</v>
      </c>
      <c r="D54" s="55">
        <v>1</v>
      </c>
      <c r="E54" s="55">
        <v>28</v>
      </c>
      <c r="F54" s="55">
        <v>5</v>
      </c>
      <c r="G54" s="29"/>
      <c r="H54" s="9"/>
    </row>
    <row r="55" spans="2:8" s="10" customFormat="1" ht="20.100000000000001" customHeight="1">
      <c r="B55" s="26"/>
      <c r="C55" s="52" t="s">
        <v>128</v>
      </c>
      <c r="D55" s="53">
        <v>1</v>
      </c>
      <c r="E55" s="53">
        <v>15</v>
      </c>
      <c r="F55" s="53">
        <v>4</v>
      </c>
      <c r="G55" s="29"/>
      <c r="H55" s="9"/>
    </row>
    <row r="56" spans="2:8" ht="20.100000000000001" customHeight="1">
      <c r="B56" s="24"/>
      <c r="C56" s="59" t="s">
        <v>4</v>
      </c>
      <c r="D56" s="60">
        <f>SUM(D37:D55)</f>
        <v>32</v>
      </c>
      <c r="E56" s="60">
        <f>SUM(E37:E55)</f>
        <v>1086</v>
      </c>
      <c r="F56" s="60">
        <f>SUM(F37:F55)</f>
        <v>235</v>
      </c>
      <c r="G56" s="29"/>
      <c r="H56" s="11"/>
    </row>
    <row r="57" spans="2:8" ht="20.100000000000001" customHeight="1">
      <c r="B57" s="24"/>
      <c r="C57" s="27" t="s">
        <v>139</v>
      </c>
      <c r="D57" s="27"/>
      <c r="E57" s="27"/>
      <c r="F57" s="27"/>
      <c r="G57" s="29"/>
      <c r="H57" s="11"/>
    </row>
    <row r="58" spans="2:8" ht="20.100000000000001" customHeight="1">
      <c r="B58" s="24"/>
      <c r="C58" s="52" t="s">
        <v>54</v>
      </c>
      <c r="D58" s="53">
        <v>1</v>
      </c>
      <c r="E58" s="53">
        <v>14</v>
      </c>
      <c r="F58" s="53">
        <v>30</v>
      </c>
      <c r="G58" s="29"/>
      <c r="H58" s="11"/>
    </row>
    <row r="59" spans="2:8" ht="20.100000000000001" customHeight="1">
      <c r="B59" s="24"/>
      <c r="C59" s="54" t="s">
        <v>6</v>
      </c>
      <c r="D59" s="55">
        <v>1</v>
      </c>
      <c r="E59" s="55">
        <v>16</v>
      </c>
      <c r="F59" s="55">
        <v>30</v>
      </c>
      <c r="G59" s="29"/>
      <c r="H59" s="11"/>
    </row>
    <row r="60" spans="2:8" s="10" customFormat="1" ht="20.100000000000001" customHeight="1">
      <c r="B60" s="26"/>
      <c r="C60" s="52" t="s">
        <v>55</v>
      </c>
      <c r="D60" s="53">
        <v>1</v>
      </c>
      <c r="E60" s="53">
        <v>15</v>
      </c>
      <c r="F60" s="53">
        <v>25</v>
      </c>
      <c r="G60" s="29"/>
      <c r="H60" s="9"/>
    </row>
    <row r="61" spans="2:8" ht="20.100000000000001" customHeight="1">
      <c r="B61" s="24"/>
      <c r="C61" s="54" t="s">
        <v>56</v>
      </c>
      <c r="D61" s="55">
        <v>1</v>
      </c>
      <c r="E61" s="55">
        <v>17</v>
      </c>
      <c r="F61" s="55">
        <v>16</v>
      </c>
      <c r="G61" s="29"/>
      <c r="H61" s="11"/>
    </row>
    <row r="62" spans="2:8" ht="20.100000000000001" customHeight="1">
      <c r="B62" s="24"/>
      <c r="C62" s="52" t="s">
        <v>57</v>
      </c>
      <c r="D62" s="53">
        <v>1</v>
      </c>
      <c r="E62" s="53">
        <v>30</v>
      </c>
      <c r="F62" s="53">
        <v>5</v>
      </c>
      <c r="G62" s="29"/>
      <c r="H62" s="11"/>
    </row>
    <row r="63" spans="2:8" ht="20.100000000000001" customHeight="1">
      <c r="B63" s="24"/>
      <c r="C63" s="54" t="s">
        <v>58</v>
      </c>
      <c r="D63" s="55">
        <v>1</v>
      </c>
      <c r="E63" s="55">
        <v>12</v>
      </c>
      <c r="F63" s="55">
        <v>16</v>
      </c>
      <c r="G63" s="29"/>
      <c r="H63" s="11"/>
    </row>
    <row r="64" spans="2:8" ht="20.100000000000001" customHeight="1">
      <c r="B64" s="24"/>
      <c r="C64" s="52" t="s">
        <v>59</v>
      </c>
      <c r="D64" s="53">
        <v>1</v>
      </c>
      <c r="E64" s="53">
        <v>17</v>
      </c>
      <c r="F64" s="53">
        <v>12</v>
      </c>
      <c r="G64" s="29"/>
      <c r="H64" s="11"/>
    </row>
    <row r="65" spans="2:8" ht="20.100000000000001" customHeight="1">
      <c r="B65" s="24"/>
      <c r="C65" s="54" t="s">
        <v>60</v>
      </c>
      <c r="D65" s="55">
        <v>1</v>
      </c>
      <c r="E65" s="55">
        <v>16</v>
      </c>
      <c r="F65" s="55">
        <v>30</v>
      </c>
      <c r="G65" s="29"/>
      <c r="H65" s="11"/>
    </row>
    <row r="66" spans="2:8" ht="20.100000000000001" customHeight="1">
      <c r="B66" s="24"/>
      <c r="C66" s="52" t="s">
        <v>61</v>
      </c>
      <c r="D66" s="53">
        <v>1</v>
      </c>
      <c r="E66" s="53">
        <v>8</v>
      </c>
      <c r="F66" s="53">
        <v>12</v>
      </c>
      <c r="G66" s="29"/>
      <c r="H66" s="11"/>
    </row>
    <row r="67" spans="2:8" ht="20.100000000000001" customHeight="1">
      <c r="B67" s="24"/>
      <c r="C67" s="54" t="s">
        <v>62</v>
      </c>
      <c r="D67" s="55">
        <v>1</v>
      </c>
      <c r="E67" s="55">
        <v>17</v>
      </c>
      <c r="F67" s="55">
        <v>12</v>
      </c>
      <c r="G67" s="29"/>
      <c r="H67" s="11"/>
    </row>
    <row r="68" spans="2:8" ht="20.100000000000001" customHeight="1">
      <c r="B68" s="24"/>
      <c r="C68" s="52" t="s">
        <v>63</v>
      </c>
      <c r="D68" s="53">
        <v>1</v>
      </c>
      <c r="E68" s="53">
        <v>15</v>
      </c>
      <c r="F68" s="53">
        <v>20</v>
      </c>
      <c r="G68" s="29"/>
      <c r="H68" s="11"/>
    </row>
    <row r="69" spans="2:8" ht="20.100000000000001" customHeight="1">
      <c r="B69" s="24"/>
      <c r="C69" s="54" t="s">
        <v>64</v>
      </c>
      <c r="D69" s="55">
        <v>1</v>
      </c>
      <c r="E69" s="55">
        <v>18</v>
      </c>
      <c r="F69" s="55">
        <v>30</v>
      </c>
      <c r="G69" s="29"/>
      <c r="H69" s="11"/>
    </row>
    <row r="70" spans="2:8" ht="20.100000000000001" customHeight="1">
      <c r="B70" s="24"/>
      <c r="C70" s="52" t="s">
        <v>65</v>
      </c>
      <c r="D70" s="53">
        <v>1</v>
      </c>
      <c r="E70" s="53">
        <v>13</v>
      </c>
      <c r="F70" s="53">
        <v>30</v>
      </c>
      <c r="G70" s="29"/>
      <c r="H70" s="11"/>
    </row>
    <row r="71" spans="2:8" ht="20.100000000000001" customHeight="1">
      <c r="B71" s="24"/>
      <c r="C71" s="54" t="s">
        <v>66</v>
      </c>
      <c r="D71" s="55">
        <v>1</v>
      </c>
      <c r="E71" s="55">
        <v>20</v>
      </c>
      <c r="F71" s="55">
        <v>5</v>
      </c>
      <c r="G71" s="29"/>
      <c r="H71" s="11"/>
    </row>
    <row r="72" spans="2:8" ht="20.100000000000001" customHeight="1">
      <c r="B72" s="24"/>
      <c r="C72" s="52" t="s">
        <v>67</v>
      </c>
      <c r="D72" s="53">
        <v>1</v>
      </c>
      <c r="E72" s="53">
        <v>7</v>
      </c>
      <c r="F72" s="53">
        <v>5</v>
      </c>
      <c r="G72" s="29"/>
      <c r="H72" s="11"/>
    </row>
    <row r="73" spans="2:8" ht="20.100000000000001" customHeight="1">
      <c r="B73" s="24"/>
      <c r="C73" s="54" t="s">
        <v>68</v>
      </c>
      <c r="D73" s="55">
        <v>1</v>
      </c>
      <c r="E73" s="55">
        <v>36</v>
      </c>
      <c r="F73" s="55">
        <v>5</v>
      </c>
      <c r="G73" s="29"/>
      <c r="H73" s="11"/>
    </row>
    <row r="74" spans="2:8" ht="20.100000000000001" customHeight="1">
      <c r="B74" s="24"/>
      <c r="C74" s="59" t="s">
        <v>4</v>
      </c>
      <c r="D74" s="60">
        <f>SUM(D58:D73)</f>
        <v>16</v>
      </c>
      <c r="E74" s="60">
        <f>SUM(E58:E73)</f>
        <v>271</v>
      </c>
      <c r="F74" s="60">
        <f>SUM(F58:F73)</f>
        <v>283</v>
      </c>
      <c r="G74" s="29"/>
      <c r="H74" s="11"/>
    </row>
    <row r="75" spans="2:8" ht="20.100000000000001" customHeight="1">
      <c r="B75" s="24"/>
      <c r="C75" s="30" t="s">
        <v>140</v>
      </c>
      <c r="D75" s="30"/>
      <c r="E75" s="30"/>
      <c r="F75" s="30"/>
      <c r="G75" s="29"/>
      <c r="H75" s="11"/>
    </row>
    <row r="76" spans="2:8" ht="20.100000000000001" customHeight="1">
      <c r="B76" s="24"/>
      <c r="C76" s="52" t="s">
        <v>10</v>
      </c>
      <c r="D76" s="53">
        <v>3</v>
      </c>
      <c r="E76" s="53">
        <v>43</v>
      </c>
      <c r="F76" s="53">
        <v>15</v>
      </c>
      <c r="G76" s="29"/>
      <c r="H76" s="12"/>
    </row>
    <row r="77" spans="2:8" s="10" customFormat="1" ht="20.100000000000001" customHeight="1">
      <c r="B77" s="26"/>
      <c r="C77" s="54" t="s">
        <v>8</v>
      </c>
      <c r="D77" s="55">
        <v>2</v>
      </c>
      <c r="E77" s="55">
        <v>21</v>
      </c>
      <c r="F77" s="55">
        <v>20</v>
      </c>
      <c r="G77" s="29"/>
      <c r="H77" s="9"/>
    </row>
    <row r="78" spans="2:8" ht="20.100000000000001" customHeight="1">
      <c r="B78" s="24"/>
      <c r="C78" s="52" t="s">
        <v>69</v>
      </c>
      <c r="D78" s="53">
        <v>1</v>
      </c>
      <c r="E78" s="53">
        <v>14</v>
      </c>
      <c r="F78" s="53">
        <v>24</v>
      </c>
      <c r="G78" s="29"/>
      <c r="H78" s="11"/>
    </row>
    <row r="79" spans="2:8" ht="20.100000000000001" customHeight="1">
      <c r="B79" s="24"/>
      <c r="C79" s="54" t="s">
        <v>70</v>
      </c>
      <c r="D79" s="55">
        <v>1</v>
      </c>
      <c r="E79" s="55">
        <v>13</v>
      </c>
      <c r="F79" s="55">
        <v>32</v>
      </c>
      <c r="G79" s="29"/>
      <c r="H79" s="11"/>
    </row>
    <row r="80" spans="2:8" ht="20.100000000000001" customHeight="1">
      <c r="B80" s="24"/>
      <c r="C80" s="52" t="s">
        <v>71</v>
      </c>
      <c r="D80" s="53">
        <v>1</v>
      </c>
      <c r="E80" s="53">
        <v>10</v>
      </c>
      <c r="F80" s="53">
        <v>9</v>
      </c>
      <c r="G80" s="29"/>
      <c r="H80" s="11"/>
    </row>
    <row r="81" spans="2:8" ht="20.100000000000001" customHeight="1">
      <c r="B81" s="24"/>
      <c r="C81" s="54" t="s">
        <v>9</v>
      </c>
      <c r="D81" s="55">
        <v>3</v>
      </c>
      <c r="E81" s="55">
        <v>42</v>
      </c>
      <c r="F81" s="55">
        <v>20</v>
      </c>
      <c r="G81" s="29"/>
      <c r="H81" s="11"/>
    </row>
    <row r="82" spans="2:8" ht="20.100000000000001" customHeight="1">
      <c r="B82" s="24"/>
      <c r="C82" s="59" t="s">
        <v>4</v>
      </c>
      <c r="D82" s="60">
        <f>SUM(D76:D81)</f>
        <v>11</v>
      </c>
      <c r="E82" s="60">
        <f>SUM(E76:E81)</f>
        <v>143</v>
      </c>
      <c r="F82" s="60">
        <f>SUM(F76:F81)</f>
        <v>120</v>
      </c>
      <c r="G82" s="29"/>
      <c r="H82" s="11"/>
    </row>
    <row r="83" spans="2:8" ht="20.100000000000001" customHeight="1">
      <c r="B83" s="24"/>
      <c r="C83" s="27" t="s">
        <v>141</v>
      </c>
      <c r="D83" s="27"/>
      <c r="E83" s="27"/>
      <c r="F83" s="27"/>
      <c r="G83" s="29"/>
      <c r="H83" s="11"/>
    </row>
    <row r="84" spans="2:8" s="10" customFormat="1" ht="20.100000000000001" customHeight="1">
      <c r="B84" s="26"/>
      <c r="C84" s="52" t="s">
        <v>72</v>
      </c>
      <c r="D84" s="53">
        <v>2</v>
      </c>
      <c r="E84" s="53">
        <v>36</v>
      </c>
      <c r="F84" s="53">
        <v>16</v>
      </c>
      <c r="G84" s="29"/>
      <c r="H84" s="9"/>
    </row>
    <row r="85" spans="2:8" s="10" customFormat="1" ht="20.100000000000001" customHeight="1">
      <c r="B85" s="26"/>
      <c r="C85" s="54" t="s">
        <v>129</v>
      </c>
      <c r="D85" s="55">
        <v>1</v>
      </c>
      <c r="E85" s="55">
        <v>15</v>
      </c>
      <c r="F85" s="55">
        <v>16</v>
      </c>
      <c r="G85" s="29"/>
      <c r="H85" s="9"/>
    </row>
    <row r="86" spans="2:8" s="10" customFormat="1" ht="20.100000000000001" customHeight="1">
      <c r="B86" s="26"/>
      <c r="C86" s="52" t="s">
        <v>73</v>
      </c>
      <c r="D86" s="53">
        <v>1</v>
      </c>
      <c r="E86" s="53">
        <v>20</v>
      </c>
      <c r="F86" s="53">
        <v>16</v>
      </c>
      <c r="G86" s="29"/>
      <c r="H86" s="9"/>
    </row>
    <row r="87" spans="2:8" s="10" customFormat="1" ht="20.100000000000001" customHeight="1">
      <c r="B87" s="26"/>
      <c r="C87" s="54" t="s">
        <v>130</v>
      </c>
      <c r="D87" s="55">
        <v>1</v>
      </c>
      <c r="E87" s="55">
        <v>15</v>
      </c>
      <c r="F87" s="55">
        <v>15</v>
      </c>
      <c r="G87" s="29"/>
      <c r="H87" s="9"/>
    </row>
    <row r="88" spans="2:8" s="10" customFormat="1" ht="20.100000000000001" customHeight="1">
      <c r="B88" s="26"/>
      <c r="C88" s="52" t="s">
        <v>11</v>
      </c>
      <c r="D88" s="53">
        <v>1</v>
      </c>
      <c r="E88" s="53">
        <v>18</v>
      </c>
      <c r="F88" s="53">
        <v>20</v>
      </c>
      <c r="G88" s="29"/>
      <c r="H88" s="9"/>
    </row>
    <row r="89" spans="2:8" s="10" customFormat="1" ht="20.100000000000001" customHeight="1">
      <c r="B89" s="26"/>
      <c r="C89" s="54" t="s">
        <v>11</v>
      </c>
      <c r="D89" s="55">
        <v>1</v>
      </c>
      <c r="E89" s="55">
        <v>23</v>
      </c>
      <c r="F89" s="55">
        <v>16</v>
      </c>
      <c r="G89" s="29"/>
      <c r="H89" s="9"/>
    </row>
    <row r="90" spans="2:8" s="10" customFormat="1" ht="20.100000000000001" customHeight="1">
      <c r="B90" s="26"/>
      <c r="C90" s="52" t="s">
        <v>74</v>
      </c>
      <c r="D90" s="53">
        <v>1</v>
      </c>
      <c r="E90" s="53">
        <v>13</v>
      </c>
      <c r="F90" s="53">
        <v>16</v>
      </c>
      <c r="G90" s="29"/>
      <c r="H90" s="9"/>
    </row>
    <row r="91" spans="2:8" ht="20.100000000000001" customHeight="1">
      <c r="B91" s="24"/>
      <c r="C91" s="54" t="s">
        <v>75</v>
      </c>
      <c r="D91" s="55">
        <v>1</v>
      </c>
      <c r="E91" s="55">
        <v>12</v>
      </c>
      <c r="F91" s="55">
        <v>20</v>
      </c>
      <c r="G91" s="29"/>
      <c r="H91" s="11"/>
    </row>
    <row r="92" spans="2:8" s="10" customFormat="1" ht="20.100000000000001" customHeight="1">
      <c r="B92" s="26"/>
      <c r="C92" s="52" t="s">
        <v>76</v>
      </c>
      <c r="D92" s="53">
        <v>2</v>
      </c>
      <c r="E92" s="53">
        <v>32</v>
      </c>
      <c r="F92" s="53">
        <v>16</v>
      </c>
      <c r="G92" s="29"/>
      <c r="H92" s="9"/>
    </row>
    <row r="93" spans="2:8" ht="20.100000000000001" customHeight="1">
      <c r="B93" s="24"/>
      <c r="C93" s="54" t="s">
        <v>77</v>
      </c>
      <c r="D93" s="55">
        <v>1</v>
      </c>
      <c r="E93" s="55">
        <v>18</v>
      </c>
      <c r="F93" s="55">
        <v>16</v>
      </c>
      <c r="G93" s="29"/>
      <c r="H93" s="11"/>
    </row>
    <row r="94" spans="2:8" s="10" customFormat="1" ht="20.100000000000001" customHeight="1">
      <c r="B94" s="26"/>
      <c r="C94" s="52" t="s">
        <v>78</v>
      </c>
      <c r="D94" s="53">
        <v>2</v>
      </c>
      <c r="E94" s="53">
        <v>35</v>
      </c>
      <c r="F94" s="53">
        <v>16</v>
      </c>
      <c r="G94" s="29"/>
      <c r="H94" s="9"/>
    </row>
    <row r="95" spans="2:8" ht="25.5">
      <c r="B95" s="24"/>
      <c r="C95" s="54" t="s">
        <v>103</v>
      </c>
      <c r="D95" s="55">
        <v>1</v>
      </c>
      <c r="E95" s="55">
        <v>10</v>
      </c>
      <c r="F95" s="55">
        <v>16</v>
      </c>
      <c r="G95" s="29"/>
      <c r="H95" s="11"/>
    </row>
    <row r="96" spans="2:8" ht="19.5" customHeight="1">
      <c r="B96" s="24"/>
      <c r="C96" s="52" t="s">
        <v>131</v>
      </c>
      <c r="D96" s="53">
        <v>1</v>
      </c>
      <c r="E96" s="53">
        <v>15</v>
      </c>
      <c r="F96" s="53">
        <v>24</v>
      </c>
      <c r="G96" s="29"/>
      <c r="H96" s="11"/>
    </row>
    <row r="97" spans="2:8" s="10" customFormat="1" ht="20.100000000000001" customHeight="1">
      <c r="B97" s="26"/>
      <c r="C97" s="54" t="s">
        <v>79</v>
      </c>
      <c r="D97" s="55">
        <v>1</v>
      </c>
      <c r="E97" s="55">
        <v>18</v>
      </c>
      <c r="F97" s="55">
        <v>8</v>
      </c>
      <c r="G97" s="29"/>
      <c r="H97" s="9"/>
    </row>
    <row r="98" spans="2:8" ht="20.100000000000001" customHeight="1">
      <c r="B98" s="24"/>
      <c r="C98" s="52" t="s">
        <v>80</v>
      </c>
      <c r="D98" s="53">
        <v>1</v>
      </c>
      <c r="E98" s="53">
        <v>10</v>
      </c>
      <c r="F98" s="53">
        <v>15</v>
      </c>
      <c r="G98" s="29"/>
      <c r="H98" s="11"/>
    </row>
    <row r="99" spans="2:8" s="10" customFormat="1" ht="20.100000000000001" customHeight="1">
      <c r="B99" s="26"/>
      <c r="C99" s="54" t="s">
        <v>81</v>
      </c>
      <c r="D99" s="55">
        <v>1</v>
      </c>
      <c r="E99" s="55">
        <v>13</v>
      </c>
      <c r="F99" s="55">
        <v>16</v>
      </c>
      <c r="G99" s="29"/>
      <c r="H99" s="9"/>
    </row>
    <row r="100" spans="2:8" ht="20.100000000000001" customHeight="1">
      <c r="B100" s="24"/>
      <c r="C100" s="52" t="s">
        <v>82</v>
      </c>
      <c r="D100" s="53">
        <v>1</v>
      </c>
      <c r="E100" s="53">
        <v>12</v>
      </c>
      <c r="F100" s="53">
        <v>20</v>
      </c>
      <c r="G100" s="29"/>
      <c r="H100" s="11"/>
    </row>
    <row r="101" spans="2:8" ht="20.100000000000001" customHeight="1">
      <c r="B101" s="24"/>
      <c r="C101" s="59" t="s">
        <v>4</v>
      </c>
      <c r="D101" s="60">
        <f>SUM(D84:D100)</f>
        <v>20</v>
      </c>
      <c r="E101" s="60">
        <f>SUM(E84:E100)</f>
        <v>315</v>
      </c>
      <c r="F101" s="60">
        <f>SUM(F84:F100)</f>
        <v>282</v>
      </c>
      <c r="G101" s="29"/>
      <c r="H101" s="11"/>
    </row>
    <row r="102" spans="2:8" s="10" customFormat="1" ht="20.100000000000001" customHeight="1">
      <c r="B102" s="26"/>
      <c r="C102" s="27" t="s">
        <v>142</v>
      </c>
      <c r="D102" s="27"/>
      <c r="E102" s="27"/>
      <c r="F102" s="27"/>
      <c r="G102" s="29"/>
      <c r="H102" s="9"/>
    </row>
    <row r="103" spans="2:8" s="10" customFormat="1" ht="20.100000000000001" customHeight="1">
      <c r="B103" s="26"/>
      <c r="C103" s="52" t="s">
        <v>132</v>
      </c>
      <c r="D103" s="53">
        <v>1</v>
      </c>
      <c r="E103" s="53">
        <v>15</v>
      </c>
      <c r="F103" s="53">
        <v>4</v>
      </c>
      <c r="G103" s="29"/>
      <c r="H103" s="9"/>
    </row>
    <row r="104" spans="2:8" s="10" customFormat="1" ht="27">
      <c r="B104" s="26"/>
      <c r="C104" s="54" t="s">
        <v>133</v>
      </c>
      <c r="D104" s="55">
        <v>1</v>
      </c>
      <c r="E104" s="55">
        <v>15</v>
      </c>
      <c r="F104" s="55">
        <v>8</v>
      </c>
      <c r="G104" s="29"/>
      <c r="H104" s="9"/>
    </row>
    <row r="105" spans="2:8" ht="20.100000000000001" customHeight="1">
      <c r="B105" s="24"/>
      <c r="C105" s="52" t="s">
        <v>83</v>
      </c>
      <c r="D105" s="53">
        <v>1</v>
      </c>
      <c r="E105" s="53">
        <v>9</v>
      </c>
      <c r="F105" s="53">
        <v>8</v>
      </c>
      <c r="G105" s="29"/>
      <c r="H105" s="11"/>
    </row>
    <row r="106" spans="2:8" ht="20.100000000000001" customHeight="1">
      <c r="B106" s="24"/>
      <c r="C106" s="54" t="s">
        <v>84</v>
      </c>
      <c r="D106" s="55">
        <v>1</v>
      </c>
      <c r="E106" s="55">
        <v>12</v>
      </c>
      <c r="F106" s="55">
        <v>16</v>
      </c>
      <c r="G106" s="29"/>
      <c r="H106" s="11"/>
    </row>
    <row r="107" spans="2:8" ht="20.100000000000001" customHeight="1">
      <c r="B107" s="24"/>
      <c r="C107" s="52" t="s">
        <v>85</v>
      </c>
      <c r="D107" s="53">
        <v>2</v>
      </c>
      <c r="E107" s="53">
        <v>32</v>
      </c>
      <c r="F107" s="53">
        <v>16</v>
      </c>
      <c r="G107" s="29"/>
      <c r="H107" s="11"/>
    </row>
    <row r="108" spans="2:8" ht="20.100000000000001" customHeight="1">
      <c r="B108" s="24"/>
      <c r="C108" s="54" t="s">
        <v>86</v>
      </c>
      <c r="D108" s="55">
        <v>1</v>
      </c>
      <c r="E108" s="55">
        <v>7</v>
      </c>
      <c r="F108" s="55">
        <v>16</v>
      </c>
      <c r="G108" s="29"/>
      <c r="H108" s="11"/>
    </row>
    <row r="109" spans="2:8" ht="20.100000000000001" customHeight="1">
      <c r="B109" s="24"/>
      <c r="C109" s="52" t="s">
        <v>87</v>
      </c>
      <c r="D109" s="53">
        <v>1</v>
      </c>
      <c r="E109" s="53">
        <v>12</v>
      </c>
      <c r="F109" s="53">
        <v>8</v>
      </c>
      <c r="G109" s="29"/>
      <c r="H109" s="11"/>
    </row>
    <row r="110" spans="2:8" ht="20.100000000000001" customHeight="1">
      <c r="B110" s="24"/>
      <c r="C110" s="54" t="s">
        <v>88</v>
      </c>
      <c r="D110" s="55">
        <v>1</v>
      </c>
      <c r="E110" s="55">
        <v>12</v>
      </c>
      <c r="F110" s="55">
        <v>9</v>
      </c>
      <c r="G110" s="29"/>
      <c r="H110" s="11"/>
    </row>
    <row r="111" spans="2:8" ht="20.100000000000001" customHeight="1">
      <c r="B111" s="24"/>
      <c r="C111" s="52" t="s">
        <v>89</v>
      </c>
      <c r="D111" s="53">
        <v>1</v>
      </c>
      <c r="E111" s="53">
        <v>13</v>
      </c>
      <c r="F111" s="53">
        <v>16</v>
      </c>
      <c r="G111" s="29"/>
      <c r="H111" s="11"/>
    </row>
    <row r="112" spans="2:8" ht="20.100000000000001" customHeight="1">
      <c r="B112" s="24"/>
      <c r="C112" s="54" t="s">
        <v>90</v>
      </c>
      <c r="D112" s="55">
        <v>2</v>
      </c>
      <c r="E112" s="55">
        <v>29</v>
      </c>
      <c r="F112" s="55">
        <v>20</v>
      </c>
      <c r="G112" s="29"/>
      <c r="H112" s="11"/>
    </row>
    <row r="113" spans="2:8" ht="20.100000000000001" customHeight="1">
      <c r="B113" s="24"/>
      <c r="C113" s="52" t="s">
        <v>91</v>
      </c>
      <c r="D113" s="53">
        <v>1</v>
      </c>
      <c r="E113" s="53">
        <v>17</v>
      </c>
      <c r="F113" s="53">
        <v>3</v>
      </c>
      <c r="G113" s="29"/>
      <c r="H113" s="11"/>
    </row>
    <row r="114" spans="2:8" ht="20.100000000000001" customHeight="1">
      <c r="B114" s="24"/>
      <c r="C114" s="54" t="s">
        <v>92</v>
      </c>
      <c r="D114" s="55">
        <v>1</v>
      </c>
      <c r="E114" s="55">
        <v>10</v>
      </c>
      <c r="F114" s="55">
        <v>12</v>
      </c>
      <c r="G114" s="29"/>
      <c r="H114" s="11"/>
    </row>
    <row r="115" spans="2:8" ht="20.100000000000001" customHeight="1">
      <c r="B115" s="24"/>
      <c r="C115" s="52" t="s">
        <v>93</v>
      </c>
      <c r="D115" s="53">
        <v>1</v>
      </c>
      <c r="E115" s="53">
        <v>11</v>
      </c>
      <c r="F115" s="53">
        <v>4</v>
      </c>
      <c r="G115" s="29"/>
      <c r="H115" s="11"/>
    </row>
    <row r="116" spans="2:8" ht="20.100000000000001" customHeight="1">
      <c r="B116" s="24"/>
      <c r="C116" s="54" t="s">
        <v>94</v>
      </c>
      <c r="D116" s="55">
        <v>1</v>
      </c>
      <c r="E116" s="55">
        <v>19</v>
      </c>
      <c r="F116" s="55">
        <v>16</v>
      </c>
      <c r="G116" s="29"/>
      <c r="H116" s="11"/>
    </row>
    <row r="117" spans="2:8" ht="20.100000000000001" customHeight="1">
      <c r="B117" s="24"/>
      <c r="C117" s="52" t="s">
        <v>95</v>
      </c>
      <c r="D117" s="53">
        <v>1</v>
      </c>
      <c r="E117" s="53">
        <v>46</v>
      </c>
      <c r="F117" s="53">
        <v>8</v>
      </c>
      <c r="G117" s="29"/>
      <c r="H117" s="11"/>
    </row>
    <row r="118" spans="2:8" ht="20.100000000000001" customHeight="1">
      <c r="B118" s="24"/>
      <c r="C118" s="59" t="s">
        <v>4</v>
      </c>
      <c r="D118" s="60">
        <f>SUM(D103:D117)</f>
        <v>17</v>
      </c>
      <c r="E118" s="60">
        <f>SUM(E103:E117)</f>
        <v>259</v>
      </c>
      <c r="F118" s="60">
        <f>SUM(F103:F117)</f>
        <v>164</v>
      </c>
      <c r="G118" s="29"/>
      <c r="H118" s="11"/>
    </row>
    <row r="119" spans="2:8" ht="20.100000000000001" customHeight="1">
      <c r="B119" s="24"/>
      <c r="C119" s="27" t="s">
        <v>143</v>
      </c>
      <c r="D119" s="27"/>
      <c r="E119" s="27"/>
      <c r="F119" s="27"/>
      <c r="G119" s="29"/>
      <c r="H119" s="11"/>
    </row>
    <row r="120" spans="2:8" s="10" customFormat="1" ht="20.100000000000001" customHeight="1">
      <c r="B120" s="26"/>
      <c r="C120" s="52" t="s">
        <v>96</v>
      </c>
      <c r="D120" s="53">
        <v>1</v>
      </c>
      <c r="E120" s="53">
        <v>16</v>
      </c>
      <c r="F120" s="53">
        <v>15</v>
      </c>
      <c r="G120" s="29"/>
      <c r="H120" s="9"/>
    </row>
    <row r="121" spans="2:8" ht="25.5">
      <c r="B121" s="24"/>
      <c r="C121" s="54" t="s">
        <v>119</v>
      </c>
      <c r="D121" s="55">
        <v>1</v>
      </c>
      <c r="E121" s="55">
        <v>87</v>
      </c>
      <c r="F121" s="55">
        <v>9</v>
      </c>
      <c r="G121" s="29"/>
      <c r="H121" s="11"/>
    </row>
    <row r="122" spans="2:8" s="10" customFormat="1" ht="20.100000000000001" customHeight="1">
      <c r="B122" s="26"/>
      <c r="C122" s="52" t="s">
        <v>97</v>
      </c>
      <c r="D122" s="53">
        <v>1</v>
      </c>
      <c r="E122" s="53">
        <v>16</v>
      </c>
      <c r="F122" s="53">
        <v>15</v>
      </c>
      <c r="G122" s="29"/>
      <c r="H122" s="9"/>
    </row>
    <row r="123" spans="2:8" ht="20.100000000000001" customHeight="1">
      <c r="B123" s="24"/>
      <c r="C123" s="59" t="s">
        <v>4</v>
      </c>
      <c r="D123" s="60">
        <f>SUM(D120:D122)</f>
        <v>3</v>
      </c>
      <c r="E123" s="60">
        <f>SUM(E120:E122)</f>
        <v>119</v>
      </c>
      <c r="F123" s="60">
        <f>SUM(F120:F122)</f>
        <v>39</v>
      </c>
      <c r="G123" s="29"/>
      <c r="H123" s="11"/>
    </row>
    <row r="124" spans="2:8" ht="20.100000000000001" customHeight="1">
      <c r="B124" s="24"/>
      <c r="C124" s="27" t="s">
        <v>144</v>
      </c>
      <c r="D124" s="27"/>
      <c r="E124" s="27"/>
      <c r="F124" s="27"/>
      <c r="G124" s="29"/>
      <c r="H124" s="11"/>
    </row>
    <row r="125" spans="2:8" ht="20.100000000000001" customHeight="1">
      <c r="B125" s="24"/>
      <c r="C125" s="52" t="s">
        <v>31</v>
      </c>
      <c r="D125" s="53">
        <v>1</v>
      </c>
      <c r="E125" s="53">
        <v>72</v>
      </c>
      <c r="F125" s="53">
        <v>15</v>
      </c>
      <c r="G125" s="29"/>
      <c r="H125" s="11"/>
    </row>
    <row r="126" spans="2:8" ht="20.100000000000001" customHeight="1">
      <c r="B126" s="24"/>
      <c r="C126" s="59" t="s">
        <v>4</v>
      </c>
      <c r="D126" s="60">
        <f>SUM(D125)</f>
        <v>1</v>
      </c>
      <c r="E126" s="60">
        <f>SUM(E125)</f>
        <v>72</v>
      </c>
      <c r="F126" s="60">
        <f>SUM(F125)</f>
        <v>15</v>
      </c>
      <c r="G126" s="29"/>
      <c r="H126" s="11"/>
    </row>
    <row r="127" spans="2:8" ht="20.100000000000001" customHeight="1">
      <c r="B127" s="24"/>
      <c r="C127" s="56" t="s">
        <v>12</v>
      </c>
      <c r="D127" s="57">
        <f>D11+D22+D35+D56+D26+D101+D118+D82+D74+D123+D126</f>
        <v>147</v>
      </c>
      <c r="E127" s="58">
        <f>E11+E22+E35+E56+E26+E101+E118+E82+E74+E123+E126</f>
        <v>3439</v>
      </c>
      <c r="F127" s="58">
        <f>F11+F22+F35+F56+F26+F101+F118+F82+F74+F123+F126</f>
        <v>1587</v>
      </c>
      <c r="G127" s="25">
        <f>G11+G22+G35+G56+G26+G101+G118+G82+G74+G123</f>
        <v>0</v>
      </c>
      <c r="H127" s="13"/>
    </row>
    <row r="128" spans="2:8" ht="11.25">
      <c r="B128" s="24"/>
      <c r="C128" s="31" t="s">
        <v>20</v>
      </c>
      <c r="D128" s="31"/>
      <c r="E128" s="31"/>
      <c r="F128" s="31"/>
      <c r="G128" s="25"/>
      <c r="H128" s="11"/>
    </row>
    <row r="129" spans="1:8" ht="3.75" customHeight="1">
      <c r="B129" s="32"/>
      <c r="C129" s="33"/>
      <c r="D129" s="34"/>
      <c r="E129" s="34"/>
      <c r="F129" s="34"/>
      <c r="G129" s="35"/>
      <c r="H129" s="11"/>
    </row>
    <row r="130" spans="1:8" ht="20.100000000000001" customHeight="1">
      <c r="A130" s="11"/>
      <c r="B130" s="14"/>
      <c r="C130" s="15"/>
      <c r="D130" s="16"/>
      <c r="E130" s="16"/>
      <c r="F130" s="16"/>
      <c r="G130" s="17"/>
      <c r="H130" s="11"/>
    </row>
    <row r="131" spans="1:8" ht="3.75" customHeight="1">
      <c r="B131" s="36"/>
      <c r="C131" s="37"/>
      <c r="D131" s="38"/>
      <c r="E131" s="38"/>
      <c r="F131" s="38"/>
      <c r="G131" s="39"/>
      <c r="H131" s="11"/>
    </row>
    <row r="132" spans="1:8" ht="27.75" customHeight="1">
      <c r="B132" s="24"/>
      <c r="C132" s="49" t="s">
        <v>13</v>
      </c>
      <c r="D132" s="51"/>
      <c r="E132" s="48" t="s">
        <v>14</v>
      </c>
      <c r="F132" s="48" t="s">
        <v>2</v>
      </c>
      <c r="G132" s="25"/>
      <c r="H132" s="11"/>
    </row>
    <row r="133" spans="1:8" ht="19.5" customHeight="1">
      <c r="B133" s="24"/>
      <c r="C133" s="27" t="s">
        <v>145</v>
      </c>
      <c r="D133" s="27"/>
      <c r="E133" s="27"/>
      <c r="F133" s="27"/>
      <c r="G133" s="25"/>
      <c r="H133" s="11"/>
    </row>
    <row r="134" spans="1:8" ht="19.5" customHeight="1">
      <c r="B134" s="24"/>
      <c r="C134" s="64" t="s">
        <v>24</v>
      </c>
      <c r="D134" s="65"/>
      <c r="E134" s="53">
        <v>8</v>
      </c>
      <c r="F134" s="53">
        <v>11</v>
      </c>
      <c r="G134" s="25"/>
      <c r="H134" s="11"/>
    </row>
    <row r="135" spans="1:8" ht="19.5" customHeight="1">
      <c r="B135" s="24"/>
      <c r="C135" s="67" t="s">
        <v>104</v>
      </c>
      <c r="D135" s="67"/>
      <c r="E135" s="55">
        <v>2</v>
      </c>
      <c r="F135" s="55">
        <v>2</v>
      </c>
      <c r="G135" s="25"/>
      <c r="H135" s="11"/>
    </row>
    <row r="136" spans="1:8" ht="19.5" customHeight="1">
      <c r="B136" s="24"/>
      <c r="C136" s="62" t="s">
        <v>25</v>
      </c>
      <c r="D136" s="62"/>
      <c r="E136" s="63">
        <v>1</v>
      </c>
      <c r="F136" s="63">
        <v>7</v>
      </c>
      <c r="G136" s="25"/>
      <c r="H136" s="11"/>
    </row>
    <row r="137" spans="1:8" ht="19.5" customHeight="1">
      <c r="B137" s="24"/>
      <c r="C137" s="68" t="s">
        <v>26</v>
      </c>
      <c r="D137" s="68"/>
      <c r="E137" s="55">
        <v>5</v>
      </c>
      <c r="F137" s="55">
        <v>8</v>
      </c>
      <c r="G137" s="25"/>
      <c r="H137" s="11"/>
    </row>
    <row r="138" spans="1:8" s="10" customFormat="1" ht="19.5" customHeight="1">
      <c r="B138" s="26"/>
      <c r="C138" s="61" t="s">
        <v>22</v>
      </c>
      <c r="D138" s="61"/>
      <c r="E138" s="53">
        <v>17</v>
      </c>
      <c r="F138" s="53">
        <v>32</v>
      </c>
      <c r="G138" s="28"/>
      <c r="H138" s="9"/>
    </row>
    <row r="139" spans="1:8" ht="19.5" customHeight="1">
      <c r="B139" s="24"/>
      <c r="C139" s="67" t="s">
        <v>23</v>
      </c>
      <c r="D139" s="67"/>
      <c r="E139" s="69">
        <v>2</v>
      </c>
      <c r="F139" s="69">
        <v>4</v>
      </c>
      <c r="G139" s="25"/>
      <c r="H139" s="11"/>
    </row>
    <row r="140" spans="1:8" ht="19.5" customHeight="1">
      <c r="B140" s="40"/>
      <c r="C140" s="72" t="s">
        <v>4</v>
      </c>
      <c r="D140" s="73"/>
      <c r="E140" s="60">
        <f>SUM(E134:E139)</f>
        <v>35</v>
      </c>
      <c r="F140" s="60">
        <f>SUM(F134:F139)</f>
        <v>64</v>
      </c>
      <c r="G140" s="41"/>
      <c r="H140" s="11"/>
    </row>
    <row r="141" spans="1:8" ht="19.5" customHeight="1">
      <c r="B141" s="42"/>
      <c r="C141" s="27" t="s">
        <v>146</v>
      </c>
      <c r="D141" s="27"/>
      <c r="E141" s="27"/>
      <c r="F141" s="27"/>
      <c r="G141" s="43"/>
    </row>
    <row r="142" spans="1:8" ht="19.5" customHeight="1">
      <c r="B142" s="42"/>
      <c r="C142" s="61" t="s">
        <v>24</v>
      </c>
      <c r="D142" s="61"/>
      <c r="E142" s="63">
        <v>1</v>
      </c>
      <c r="F142" s="63">
        <v>1</v>
      </c>
      <c r="G142" s="43"/>
    </row>
    <row r="143" spans="1:8" ht="19.5" customHeight="1">
      <c r="B143" s="42"/>
      <c r="C143" s="67" t="s">
        <v>104</v>
      </c>
      <c r="D143" s="67"/>
      <c r="E143" s="69">
        <v>3</v>
      </c>
      <c r="F143" s="69">
        <v>9</v>
      </c>
      <c r="G143" s="43"/>
    </row>
    <row r="144" spans="1:8" ht="19.5" customHeight="1">
      <c r="B144" s="42"/>
      <c r="C144" s="61" t="s">
        <v>26</v>
      </c>
      <c r="D144" s="61"/>
      <c r="E144" s="63">
        <v>1</v>
      </c>
      <c r="F144" s="63">
        <v>1</v>
      </c>
      <c r="G144" s="43"/>
    </row>
    <row r="145" spans="2:7" ht="19.5" customHeight="1">
      <c r="B145" s="42"/>
      <c r="C145" s="72" t="s">
        <v>4</v>
      </c>
      <c r="D145" s="73"/>
      <c r="E145" s="60">
        <f>SUM(E142:E144)</f>
        <v>5</v>
      </c>
      <c r="F145" s="60">
        <f>SUM(F142:F144)</f>
        <v>11</v>
      </c>
      <c r="G145" s="43"/>
    </row>
    <row r="146" spans="2:7" ht="19.5" customHeight="1">
      <c r="B146" s="42"/>
      <c r="C146" s="27" t="s">
        <v>147</v>
      </c>
      <c r="D146" s="27"/>
      <c r="E146" s="27"/>
      <c r="F146" s="27"/>
      <c r="G146" s="43"/>
    </row>
    <row r="147" spans="2:7" ht="19.5" customHeight="1">
      <c r="B147" s="42"/>
      <c r="C147" s="62" t="s">
        <v>27</v>
      </c>
      <c r="D147" s="66"/>
      <c r="E147" s="63">
        <v>135</v>
      </c>
      <c r="F147" s="63">
        <v>281</v>
      </c>
      <c r="G147" s="43"/>
    </row>
    <row r="148" spans="2:7" ht="19.5" customHeight="1">
      <c r="B148" s="42"/>
      <c r="C148" s="67" t="s">
        <v>28</v>
      </c>
      <c r="D148" s="70"/>
      <c r="E148" s="69">
        <v>2</v>
      </c>
      <c r="F148" s="69">
        <v>2</v>
      </c>
      <c r="G148" s="43"/>
    </row>
    <row r="149" spans="2:7" ht="19.5" customHeight="1">
      <c r="B149" s="42"/>
      <c r="C149" s="72" t="s">
        <v>4</v>
      </c>
      <c r="D149" s="73"/>
      <c r="E149" s="60">
        <f>SUM(E147:E148)</f>
        <v>137</v>
      </c>
      <c r="F149" s="60">
        <f>SUM(F147:F148)</f>
        <v>283</v>
      </c>
      <c r="G149" s="43"/>
    </row>
    <row r="150" spans="2:7" ht="19.5" customHeight="1">
      <c r="B150" s="42"/>
      <c r="C150" s="27" t="s">
        <v>148</v>
      </c>
      <c r="D150" s="27"/>
      <c r="E150" s="27"/>
      <c r="F150" s="27"/>
      <c r="G150" s="43"/>
    </row>
    <row r="151" spans="2:7" ht="19.5" customHeight="1">
      <c r="B151" s="24"/>
      <c r="C151" s="62" t="s">
        <v>29</v>
      </c>
      <c r="D151" s="66"/>
      <c r="E151" s="63">
        <v>1</v>
      </c>
      <c r="F151" s="63">
        <v>2</v>
      </c>
      <c r="G151" s="25"/>
    </row>
    <row r="152" spans="2:7" s="10" customFormat="1" ht="19.5" customHeight="1">
      <c r="B152" s="26"/>
      <c r="C152" s="67" t="s">
        <v>105</v>
      </c>
      <c r="D152" s="70"/>
      <c r="E152" s="69">
        <v>38</v>
      </c>
      <c r="F152" s="69">
        <v>90</v>
      </c>
      <c r="G152" s="28"/>
    </row>
    <row r="153" spans="2:7" ht="19.5" customHeight="1">
      <c r="B153" s="24"/>
      <c r="C153" s="72" t="s">
        <v>4</v>
      </c>
      <c r="D153" s="73"/>
      <c r="E153" s="60">
        <f>SUM(E151:E152)</f>
        <v>39</v>
      </c>
      <c r="F153" s="60">
        <f>SUM(F151:F152)</f>
        <v>92</v>
      </c>
      <c r="G153" s="25"/>
    </row>
    <row r="154" spans="2:7" ht="19.5" customHeight="1">
      <c r="B154" s="24"/>
      <c r="C154" s="74" t="s">
        <v>15</v>
      </c>
      <c r="D154" s="71"/>
      <c r="E154" s="57">
        <f>SUM(E140,E145,E149,E153)</f>
        <v>216</v>
      </c>
      <c r="F154" s="57">
        <f>SUM(F140,F145,F149,F153)</f>
        <v>450</v>
      </c>
      <c r="G154" s="44">
        <f>SUM(G140,G145,G149,G153)</f>
        <v>0</v>
      </c>
    </row>
    <row r="155" spans="2:7" ht="3" customHeight="1">
      <c r="B155" s="32"/>
      <c r="C155" s="33"/>
      <c r="D155" s="34"/>
      <c r="E155" s="34"/>
      <c r="F155" s="34"/>
      <c r="G155" s="35"/>
    </row>
    <row r="156" spans="2:7" ht="20.100000000000001" customHeight="1">
      <c r="B156" s="14"/>
      <c r="C156" s="15"/>
      <c r="D156" s="16"/>
      <c r="E156" s="16"/>
      <c r="F156" s="16"/>
      <c r="G156" s="17"/>
    </row>
    <row r="157" spans="2:7" ht="3.75" customHeight="1">
      <c r="B157" s="36"/>
      <c r="C157" s="37"/>
      <c r="D157" s="38"/>
      <c r="E157" s="38"/>
      <c r="F157" s="38"/>
      <c r="G157" s="39"/>
    </row>
    <row r="158" spans="2:7" ht="20.100000000000001" customHeight="1">
      <c r="B158" s="24"/>
      <c r="C158" s="49" t="s">
        <v>16</v>
      </c>
      <c r="D158" s="50"/>
      <c r="E158" s="51"/>
      <c r="F158" s="48" t="s">
        <v>2</v>
      </c>
      <c r="G158" s="25"/>
    </row>
    <row r="159" spans="2:7" ht="19.5" customHeight="1">
      <c r="B159" s="24"/>
      <c r="C159" s="76" t="s">
        <v>106</v>
      </c>
      <c r="D159" s="76"/>
      <c r="E159" s="76"/>
      <c r="F159" s="53">
        <v>1</v>
      </c>
      <c r="G159" s="25"/>
    </row>
    <row r="160" spans="2:7" ht="19.5" customHeight="1">
      <c r="B160" s="24"/>
      <c r="C160" s="75" t="s">
        <v>107</v>
      </c>
      <c r="D160" s="75"/>
      <c r="E160" s="75"/>
      <c r="F160" s="69">
        <v>4</v>
      </c>
      <c r="G160" s="25"/>
    </row>
    <row r="161" spans="2:7" ht="19.5" customHeight="1">
      <c r="B161" s="24"/>
      <c r="C161" s="76" t="s">
        <v>112</v>
      </c>
      <c r="D161" s="76"/>
      <c r="E161" s="76"/>
      <c r="F161" s="53">
        <v>1</v>
      </c>
      <c r="G161" s="25"/>
    </row>
    <row r="162" spans="2:7" ht="19.5" customHeight="1">
      <c r="B162" s="24"/>
      <c r="C162" s="75" t="s">
        <v>113</v>
      </c>
      <c r="D162" s="75"/>
      <c r="E162" s="75"/>
      <c r="F162" s="69">
        <v>1</v>
      </c>
      <c r="G162" s="25"/>
    </row>
    <row r="163" spans="2:7" ht="19.5" customHeight="1">
      <c r="B163" s="24"/>
      <c r="C163" s="76" t="s">
        <v>108</v>
      </c>
      <c r="D163" s="76"/>
      <c r="E163" s="76"/>
      <c r="F163" s="53">
        <v>1</v>
      </c>
      <c r="G163" s="25"/>
    </row>
    <row r="164" spans="2:7" ht="19.5" customHeight="1">
      <c r="B164" s="24"/>
      <c r="C164" s="75" t="s">
        <v>109</v>
      </c>
      <c r="D164" s="75"/>
      <c r="E164" s="75"/>
      <c r="F164" s="69">
        <v>1</v>
      </c>
      <c r="G164" s="25"/>
    </row>
    <row r="165" spans="2:7" ht="19.5" customHeight="1">
      <c r="B165" s="24"/>
      <c r="C165" s="76" t="s">
        <v>114</v>
      </c>
      <c r="D165" s="76"/>
      <c r="E165" s="76"/>
      <c r="F165" s="53">
        <v>3</v>
      </c>
      <c r="G165" s="25"/>
    </row>
    <row r="166" spans="2:7" ht="19.5" customHeight="1">
      <c r="B166" s="24"/>
      <c r="C166" s="75" t="s">
        <v>110</v>
      </c>
      <c r="D166" s="75"/>
      <c r="E166" s="75"/>
      <c r="F166" s="69">
        <v>2</v>
      </c>
      <c r="G166" s="25"/>
    </row>
    <row r="167" spans="2:7" ht="19.5" customHeight="1">
      <c r="B167" s="24"/>
      <c r="C167" s="76" t="s">
        <v>115</v>
      </c>
      <c r="D167" s="76"/>
      <c r="E167" s="76"/>
      <c r="F167" s="53">
        <v>1</v>
      </c>
      <c r="G167" s="25"/>
    </row>
    <row r="168" spans="2:7" ht="19.5" customHeight="1">
      <c r="B168" s="24"/>
      <c r="C168" s="75" t="s">
        <v>116</v>
      </c>
      <c r="D168" s="75"/>
      <c r="E168" s="75"/>
      <c r="F168" s="69">
        <v>1</v>
      </c>
      <c r="G168" s="25"/>
    </row>
    <row r="169" spans="2:7" ht="19.5" customHeight="1">
      <c r="B169" s="24"/>
      <c r="C169" s="76" t="s">
        <v>111</v>
      </c>
      <c r="D169" s="76"/>
      <c r="E169" s="76"/>
      <c r="F169" s="53">
        <v>1</v>
      </c>
      <c r="G169" s="25"/>
    </row>
    <row r="170" spans="2:7" ht="19.5" customHeight="1">
      <c r="B170" s="24"/>
      <c r="C170" s="75" t="s">
        <v>117</v>
      </c>
      <c r="D170" s="75"/>
      <c r="E170" s="75"/>
      <c r="F170" s="69">
        <v>1</v>
      </c>
      <c r="G170" s="25"/>
    </row>
    <row r="171" spans="2:7" ht="19.5" customHeight="1">
      <c r="B171" s="24"/>
      <c r="C171" s="76" t="s">
        <v>118</v>
      </c>
      <c r="D171" s="76"/>
      <c r="E171" s="76"/>
      <c r="F171" s="53">
        <v>7</v>
      </c>
      <c r="G171" s="25"/>
    </row>
    <row r="172" spans="2:7" ht="19.5" customHeight="1">
      <c r="B172" s="24"/>
      <c r="C172" s="77" t="s">
        <v>17</v>
      </c>
      <c r="D172" s="77"/>
      <c r="E172" s="77"/>
      <c r="F172" s="57">
        <f>SUM(F159:F171)</f>
        <v>25</v>
      </c>
      <c r="G172" s="25"/>
    </row>
    <row r="173" spans="2:7" ht="3" customHeight="1">
      <c r="B173" s="32"/>
      <c r="C173" s="45"/>
      <c r="D173" s="46"/>
      <c r="E173" s="47"/>
      <c r="F173" s="46"/>
      <c r="G173" s="35"/>
    </row>
    <row r="178" spans="3:3" ht="15" customHeight="1">
      <c r="C178" s="6"/>
    </row>
  </sheetData>
  <mergeCells count="52">
    <mergeCell ref="C144:D144"/>
    <mergeCell ref="C146:F146"/>
    <mergeCell ref="C147:D147"/>
    <mergeCell ref="C57:F57"/>
    <mergeCell ref="C75:F75"/>
    <mergeCell ref="C83:F83"/>
    <mergeCell ref="C1:F1"/>
    <mergeCell ref="C2:F2"/>
    <mergeCell ref="C8:F8"/>
    <mergeCell ref="C23:F23"/>
    <mergeCell ref="C27:F27"/>
    <mergeCell ref="C36:F36"/>
    <mergeCell ref="C12:F12"/>
    <mergeCell ref="C133:F133"/>
    <mergeCell ref="C134:D134"/>
    <mergeCell ref="C135:D135"/>
    <mergeCell ref="C136:D136"/>
    <mergeCell ref="C102:F102"/>
    <mergeCell ref="C119:F119"/>
    <mergeCell ref="C132:D132"/>
    <mergeCell ref="C128:F128"/>
    <mergeCell ref="C124:F124"/>
    <mergeCell ref="C161:E161"/>
    <mergeCell ref="C137:D137"/>
    <mergeCell ref="C138:D138"/>
    <mergeCell ref="C139:D139"/>
    <mergeCell ref="C162:E162"/>
    <mergeCell ref="C163:E163"/>
    <mergeCell ref="C145:D145"/>
    <mergeCell ref="C149:D149"/>
    <mergeCell ref="C142:D142"/>
    <mergeCell ref="C143:D143"/>
    <mergeCell ref="C164:E164"/>
    <mergeCell ref="C153:D153"/>
    <mergeCell ref="C154:D154"/>
    <mergeCell ref="C158:E158"/>
    <mergeCell ref="C140:D140"/>
    <mergeCell ref="C141:F141"/>
    <mergeCell ref="C151:D151"/>
    <mergeCell ref="C152:D152"/>
    <mergeCell ref="C148:D148"/>
    <mergeCell ref="C150:F150"/>
    <mergeCell ref="C170:E170"/>
    <mergeCell ref="C172:E172"/>
    <mergeCell ref="C159:E159"/>
    <mergeCell ref="C160:E160"/>
    <mergeCell ref="C168:E168"/>
    <mergeCell ref="C169:E169"/>
    <mergeCell ref="C165:E165"/>
    <mergeCell ref="C166:E166"/>
    <mergeCell ref="C167:E167"/>
    <mergeCell ref="C171:E171"/>
  </mergeCells>
  <phoneticPr fontId="9" type="noConversion"/>
  <pageMargins left="0.75" right="0.75" top="0.6" bottom="0.59" header="0" footer="0"/>
  <pageSetup paperSize="9" scale="73" orientation="portrait" r:id="rId1"/>
  <headerFooter alignWithMargins="0"/>
  <rowBreaks count="3" manualBreakCount="3">
    <brk id="56" max="16383" man="1"/>
    <brk id="101" max="16383" man="1"/>
    <brk id="140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3.3.5</vt:lpstr>
      <vt:lpstr>'3.3.5'!Àrea_d'impressió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2009-07-10T09:42:08Z</cp:lastPrinted>
  <dcterms:created xsi:type="dcterms:W3CDTF">2006-07-14T08:12:39Z</dcterms:created>
  <dcterms:modified xsi:type="dcterms:W3CDTF">2009-07-10T09:43:42Z</dcterms:modified>
</cp:coreProperties>
</file>