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255" windowWidth="10980" windowHeight="6810"/>
  </bookViews>
  <sheets>
    <sheet name="3.3.3" sheetId="1" r:id="rId1"/>
  </sheets>
  <definedNames>
    <definedName name="_1Àrea_d_impressió" localSheetId="0">'3.3.3'!$A$1:$Z$100</definedName>
    <definedName name="_xlnm.Print_Titles" localSheetId="0">'3.3.3'!$1:$2</definedName>
  </definedNames>
  <calcPr calcId="125725"/>
</workbook>
</file>

<file path=xl/calcChain.xml><?xml version="1.0" encoding="utf-8"?>
<calcChain xmlns="http://schemas.openxmlformats.org/spreadsheetml/2006/main">
  <c r="J9" i="1"/>
  <c r="D50"/>
  <c r="L16"/>
  <c r="K16"/>
  <c r="I16"/>
  <c r="H16"/>
  <c r="G16"/>
  <c r="F16" s="1"/>
  <c r="E16"/>
  <c r="M15"/>
  <c r="J15"/>
  <c r="F15"/>
  <c r="M14"/>
  <c r="J14"/>
  <c r="F14"/>
  <c r="M13"/>
  <c r="J13"/>
  <c r="F13"/>
  <c r="M12"/>
  <c r="J12"/>
  <c r="F12"/>
  <c r="M11"/>
  <c r="J11"/>
  <c r="F11"/>
  <c r="M10"/>
  <c r="J10"/>
  <c r="F10"/>
  <c r="M9"/>
  <c r="M16" s="1"/>
  <c r="J16"/>
  <c r="F9"/>
  <c r="D16"/>
  <c r="O42"/>
  <c r="L42"/>
  <c r="L43" s="1"/>
  <c r="K42"/>
  <c r="K43" s="1"/>
  <c r="I42"/>
  <c r="I43" s="1"/>
  <c r="H42"/>
  <c r="H43" s="1"/>
  <c r="G42"/>
  <c r="G43" s="1"/>
  <c r="E42"/>
  <c r="E43"/>
  <c r="M41"/>
  <c r="J41"/>
  <c r="H54" s="1"/>
  <c r="F41"/>
  <c r="M40"/>
  <c r="J40"/>
  <c r="H53" s="1"/>
  <c r="F40"/>
  <c r="M39"/>
  <c r="J39"/>
  <c r="H52" s="1"/>
  <c r="F39"/>
  <c r="M38"/>
  <c r="J38"/>
  <c r="F38"/>
  <c r="M37"/>
  <c r="M42" s="1"/>
  <c r="K55" s="1"/>
  <c r="J37"/>
  <c r="J42" s="1"/>
  <c r="H55" s="1"/>
  <c r="F37"/>
  <c r="D42"/>
  <c r="D43" s="1"/>
  <c r="D56" s="1"/>
  <c r="P37"/>
  <c r="H51"/>
  <c r="E54"/>
  <c r="E53"/>
  <c r="E52"/>
  <c r="E51"/>
  <c r="E50"/>
  <c r="D54"/>
  <c r="D53"/>
  <c r="D52"/>
  <c r="D51"/>
  <c r="P41"/>
  <c r="N54" s="1"/>
  <c r="P40"/>
  <c r="N53" s="1"/>
  <c r="P39"/>
  <c r="N52" s="1"/>
  <c r="P38"/>
  <c r="N51" s="1"/>
  <c r="N50"/>
  <c r="P15"/>
  <c r="P14"/>
  <c r="P13"/>
  <c r="P12"/>
  <c r="P11"/>
  <c r="P10"/>
  <c r="P9"/>
  <c r="N42"/>
  <c r="O16"/>
  <c r="O43" s="1"/>
  <c r="N16"/>
  <c r="N43" s="1"/>
  <c r="E55"/>
  <c r="K51"/>
  <c r="K52"/>
  <c r="K53"/>
  <c r="K54"/>
  <c r="K50"/>
  <c r="P16"/>
  <c r="P42"/>
  <c r="N55" s="1"/>
  <c r="P43"/>
  <c r="N56" l="1"/>
  <c r="D55"/>
  <c r="H50"/>
  <c r="E56"/>
  <c r="M43"/>
  <c r="K56" s="1"/>
  <c r="J43"/>
  <c r="H56" s="1"/>
  <c r="F42"/>
  <c r="F43" s="1"/>
</calcChain>
</file>

<file path=xl/sharedStrings.xml><?xml version="1.0" encoding="utf-8"?>
<sst xmlns="http://schemas.openxmlformats.org/spreadsheetml/2006/main" count="88" uniqueCount="29">
  <si>
    <t>Categoria</t>
  </si>
  <si>
    <t>Nombres índex</t>
  </si>
  <si>
    <t xml:space="preserve">Escala administrativa </t>
  </si>
  <si>
    <t>Eventuals</t>
  </si>
  <si>
    <t>Total</t>
  </si>
  <si>
    <t>Grup I</t>
  </si>
  <si>
    <t>Grup II</t>
  </si>
  <si>
    <t>Grup III</t>
  </si>
  <si>
    <t>TOTAL</t>
  </si>
  <si>
    <t xml:space="preserve">Alta direcció </t>
  </si>
  <si>
    <t>3.3 Personal d'administració i serveis</t>
  </si>
  <si>
    <t>Escala tècnica de gestió</t>
  </si>
  <si>
    <t>Escala gestió</t>
  </si>
  <si>
    <t>Escala auxiliar administrativa</t>
  </si>
  <si>
    <t xml:space="preserve">Escala facultativa d'arxius, bibli. </t>
  </si>
  <si>
    <t>Escala ajudants d'arxius, bibli.</t>
  </si>
  <si>
    <t>Grup IV</t>
  </si>
  <si>
    <t>2004-2005</t>
  </si>
  <si>
    <t>2005-2006</t>
  </si>
  <si>
    <t>Dones</t>
  </si>
  <si>
    <t>Homes</t>
  </si>
  <si>
    <t>3.3.3 EVOLUCIÓ DEL PERSONAL D'ADMINISTRACIÓ I SERVEIS PER VINCULACIÓ I CATEGORIA</t>
  </si>
  <si>
    <t>TOTAL PAS UPC</t>
  </si>
  <si>
    <t>Total PAS UPC</t>
  </si>
  <si>
    <t>2006-2007</t>
  </si>
  <si>
    <t>2007-2008</t>
  </si>
  <si>
    <t>2008-2009</t>
  </si>
  <si>
    <t>PAS FUNCIONARI</t>
  </si>
  <si>
    <t>PAS LABORAL</t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</si>
</sst>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2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Arial"/>
      <family val="2"/>
    </font>
    <font>
      <sz val="10"/>
      <color rgb="FF254061"/>
      <name val="Times New Roman"/>
      <family val="1"/>
    </font>
    <font>
      <b/>
      <sz val="8"/>
      <color rgb="FF254061"/>
      <name val="Arial"/>
      <family val="2"/>
    </font>
    <font>
      <sz val="7"/>
      <color rgb="FF254061"/>
      <name val="Arial"/>
      <family val="2"/>
    </font>
    <font>
      <b/>
      <sz val="7"/>
      <color rgb="FF254061"/>
      <name val="Times New Roman"/>
      <family val="1"/>
    </font>
    <font>
      <b/>
      <sz val="7"/>
      <color rgb="FF254061"/>
      <name val="Arial"/>
      <family val="2"/>
    </font>
    <font>
      <sz val="8"/>
      <color rgb="FF254061"/>
      <name val="Arial"/>
      <family val="2"/>
    </font>
    <font>
      <b/>
      <sz val="10"/>
      <color theme="0"/>
      <name val="Arial"/>
      <family val="2"/>
    </font>
    <font>
      <sz val="10"/>
      <color theme="3" tint="0.3999755851924192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9"/>
      </patternFill>
    </fill>
  </fills>
  <borders count="4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rgb="FF7F7F7F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7F7F7F"/>
      </right>
      <top/>
      <bottom style="thin">
        <color theme="0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1">
    <xf numFmtId="0" fontId="0" fillId="0" borderId="0"/>
    <xf numFmtId="0" fontId="5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6" fillId="0" borderId="5" applyNumberFormat="0" applyFont="0" applyFill="0" applyAlignment="0" applyProtection="0">
      <alignment horizontal="center" vertical="top" wrapText="1"/>
    </xf>
    <xf numFmtId="0" fontId="7" fillId="2" borderId="6" applyNumberFormat="0" applyFont="0" applyFill="0" applyAlignment="0" applyProtection="0"/>
    <xf numFmtId="0" fontId="7" fillId="2" borderId="7" applyNumberFormat="0" applyFont="0" applyFill="0" applyAlignment="0" applyProtection="0"/>
    <xf numFmtId="0" fontId="7" fillId="2" borderId="8" applyNumberFormat="0" applyFont="0" applyFill="0" applyAlignment="0" applyProtection="0"/>
    <xf numFmtId="0" fontId="7" fillId="2" borderId="9" applyNumberFormat="0" applyFont="0" applyFill="0" applyAlignment="0" applyProtection="0"/>
    <xf numFmtId="4" fontId="6" fillId="3" borderId="10">
      <alignment horizontal="left" vertical="center"/>
    </xf>
    <xf numFmtId="0" fontId="8" fillId="3" borderId="10">
      <alignment horizontal="left"/>
    </xf>
    <xf numFmtId="0" fontId="8" fillId="2" borderId="10">
      <alignment horizontal="left"/>
    </xf>
    <xf numFmtId="0" fontId="8" fillId="4" borderId="10">
      <alignment horizontal="left"/>
    </xf>
    <xf numFmtId="0" fontId="8" fillId="5" borderId="10">
      <alignment horizontal="left" vertical="center"/>
    </xf>
    <xf numFmtId="0" fontId="9" fillId="6" borderId="0">
      <alignment horizontal="left" vertical="center"/>
    </xf>
    <xf numFmtId="3" fontId="10" fillId="7" borderId="10" applyNumberFormat="0">
      <alignment vertical="center"/>
    </xf>
    <xf numFmtId="3" fontId="10" fillId="8" borderId="10" applyNumberFormat="0">
      <alignment vertical="center"/>
    </xf>
    <xf numFmtId="4" fontId="10" fillId="2" borderId="10" applyNumberFormat="0">
      <alignment vertical="center"/>
    </xf>
    <xf numFmtId="4" fontId="10" fillId="4" borderId="10" applyNumberFormat="0">
      <alignment vertical="center"/>
    </xf>
    <xf numFmtId="0" fontId="10" fillId="9" borderId="10">
      <alignment horizontal="left" vertical="center"/>
    </xf>
    <xf numFmtId="0" fontId="6" fillId="10" borderId="10">
      <alignment horizontal="center" vertical="center"/>
    </xf>
    <xf numFmtId="0" fontId="6" fillId="3" borderId="10">
      <alignment horizontal="center" vertical="center" wrapText="1"/>
    </xf>
    <xf numFmtId="3" fontId="10" fillId="2" borderId="0" applyNumberFormat="0">
      <alignment vertical="center"/>
    </xf>
    <xf numFmtId="4" fontId="8" fillId="4" borderId="10" applyNumberFormat="0">
      <alignment vertical="center"/>
    </xf>
    <xf numFmtId="0" fontId="6" fillId="3" borderId="10">
      <alignment horizontal="center" vertical="center"/>
    </xf>
    <xf numFmtId="4" fontId="8" fillId="5" borderId="10" applyNumberFormat="0">
      <alignment vertical="center"/>
    </xf>
    <xf numFmtId="4" fontId="8" fillId="3" borderId="10" applyNumberFormat="0">
      <alignment vertical="center"/>
    </xf>
    <xf numFmtId="0" fontId="3" fillId="0" borderId="0"/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133">
    <xf numFmtId="0" fontId="0" fillId="0" borderId="0" xfId="0"/>
    <xf numFmtId="0" fontId="11" fillId="9" borderId="10" xfId="20" applyFont="1">
      <alignment horizontal="left" vertical="center"/>
    </xf>
    <xf numFmtId="0" fontId="12" fillId="6" borderId="0" xfId="0" applyFont="1" applyFill="1"/>
    <xf numFmtId="0" fontId="12" fillId="6" borderId="0" xfId="0" applyFont="1" applyFill="1" applyAlignment="1">
      <alignment vertical="center" wrapText="1"/>
    </xf>
    <xf numFmtId="0" fontId="12" fillId="6" borderId="0" xfId="0" applyFont="1" applyFill="1" applyAlignment="1">
      <alignment vertical="center"/>
    </xf>
    <xf numFmtId="0" fontId="11" fillId="6" borderId="0" xfId="0" applyFont="1" applyFill="1" applyAlignment="1">
      <alignment vertical="center" wrapText="1"/>
    </xf>
    <xf numFmtId="0" fontId="13" fillId="6" borderId="0" xfId="28" applyFont="1" applyFill="1" applyAlignment="1">
      <alignment vertical="center"/>
    </xf>
    <xf numFmtId="0" fontId="11" fillId="9" borderId="10" xfId="20" applyFont="1" applyAlignment="1">
      <alignment horizontal="left" vertical="center" wrapText="1"/>
    </xf>
    <xf numFmtId="0" fontId="14" fillId="6" borderId="0" xfId="0" applyFont="1" applyFill="1" applyBorder="1" applyAlignment="1">
      <alignment horizontal="right" vertical="center"/>
    </xf>
    <xf numFmtId="0" fontId="15" fillId="6" borderId="0" xfId="0" applyFont="1" applyFill="1" applyBorder="1" applyAlignment="1">
      <alignment vertical="center"/>
    </xf>
    <xf numFmtId="0" fontId="16" fillId="6" borderId="0" xfId="28" applyFont="1" applyFill="1" applyBorder="1" applyAlignment="1">
      <alignment vertical="center"/>
    </xf>
    <xf numFmtId="0" fontId="11" fillId="9" borderId="12" xfId="20" applyFont="1" applyBorder="1" applyAlignment="1">
      <alignment horizontal="left" vertical="center"/>
    </xf>
    <xf numFmtId="0" fontId="17" fillId="6" borderId="0" xfId="0" applyFont="1" applyFill="1" applyBorder="1" applyAlignment="1">
      <alignment vertical="center"/>
    </xf>
    <xf numFmtId="3" fontId="16" fillId="6" borderId="0" xfId="28" applyNumberFormat="1" applyFont="1" applyFill="1" applyBorder="1" applyAlignment="1">
      <alignment vertical="center"/>
    </xf>
    <xf numFmtId="0" fontId="12" fillId="6" borderId="0" xfId="0" applyFont="1" applyFill="1" applyBorder="1"/>
    <xf numFmtId="0" fontId="18" fillId="9" borderId="0" xfId="20" applyFont="1" applyFill="1" applyBorder="1" applyAlignment="1">
      <alignment horizontal="left" vertical="center"/>
    </xf>
    <xf numFmtId="0" fontId="12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wrapText="1"/>
    </xf>
    <xf numFmtId="0" fontId="12" fillId="6" borderId="0" xfId="0" applyFont="1" applyFill="1" applyAlignment="1">
      <alignment wrapText="1"/>
    </xf>
    <xf numFmtId="0" fontId="12" fillId="6" borderId="18" xfId="8" applyFont="1" applyFill="1" applyBorder="1"/>
    <xf numFmtId="0" fontId="11" fillId="9" borderId="19" xfId="20" applyFont="1" applyBorder="1" applyAlignment="1">
      <alignment horizontal="left" vertical="center" wrapText="1"/>
    </xf>
    <xf numFmtId="0" fontId="19" fillId="12" borderId="19" xfId="21" applyFont="1" applyFill="1" applyBorder="1">
      <alignment horizontal="center" vertical="center"/>
    </xf>
    <xf numFmtId="0" fontId="14" fillId="6" borderId="20" xfId="6" applyFont="1" applyFill="1" applyBorder="1" applyAlignment="1">
      <alignment horizontal="right" vertical="center"/>
    </xf>
    <xf numFmtId="4" fontId="11" fillId="13" borderId="19" xfId="10" applyFont="1" applyFill="1" applyBorder="1" applyAlignment="1">
      <alignment horizontal="left" vertical="center" wrapText="1"/>
    </xf>
    <xf numFmtId="0" fontId="12" fillId="14" borderId="19" xfId="16" applyNumberFormat="1" applyFont="1" applyFill="1" applyBorder="1">
      <alignment vertical="center"/>
    </xf>
    <xf numFmtId="0" fontId="15" fillId="6" borderId="20" xfId="6" applyFont="1" applyFill="1" applyBorder="1" applyAlignment="1">
      <alignment vertical="center"/>
    </xf>
    <xf numFmtId="0" fontId="12" fillId="15" borderId="19" xfId="17" applyNumberFormat="1" applyFont="1" applyFill="1" applyBorder="1">
      <alignment vertical="center"/>
    </xf>
    <xf numFmtId="0" fontId="12" fillId="14" borderId="19" xfId="17" applyNumberFormat="1" applyFont="1" applyFill="1" applyBorder="1">
      <alignment vertical="center"/>
    </xf>
    <xf numFmtId="0" fontId="12" fillId="15" borderId="19" xfId="16" applyNumberFormat="1" applyFont="1" applyFill="1" applyBorder="1">
      <alignment vertical="center"/>
    </xf>
    <xf numFmtId="0" fontId="19" fillId="13" borderId="19" xfId="14" applyFont="1" applyFill="1" applyBorder="1" applyAlignment="1">
      <alignment horizontal="left" vertical="center" wrapText="1"/>
    </xf>
    <xf numFmtId="0" fontId="19" fillId="13" borderId="19" xfId="26" applyNumberFormat="1" applyFont="1" applyFill="1" applyBorder="1">
      <alignment vertical="center"/>
    </xf>
    <xf numFmtId="0" fontId="16" fillId="6" borderId="20" xfId="6" applyFont="1" applyFill="1" applyBorder="1" applyAlignment="1">
      <alignment vertical="center"/>
    </xf>
    <xf numFmtId="0" fontId="12" fillId="6" borderId="21" xfId="4" applyFont="1" applyFill="1" applyBorder="1"/>
    <xf numFmtId="0" fontId="12" fillId="6" borderId="22" xfId="7" applyFont="1" applyFill="1" applyBorder="1" applyAlignment="1">
      <alignment vertical="center" wrapText="1"/>
    </xf>
    <xf numFmtId="0" fontId="12" fillId="6" borderId="22" xfId="7" applyFont="1" applyFill="1" applyBorder="1" applyAlignment="1">
      <alignment vertical="center"/>
    </xf>
    <xf numFmtId="0" fontId="12" fillId="6" borderId="23" xfId="2" applyFont="1" applyFill="1" applyBorder="1" applyAlignment="1">
      <alignment vertical="center"/>
    </xf>
    <xf numFmtId="0" fontId="12" fillId="6" borderId="15" xfId="5" applyFont="1" applyFill="1" applyBorder="1" applyAlignment="1"/>
    <xf numFmtId="0" fontId="13" fillId="6" borderId="16" xfId="9" applyFont="1" applyFill="1" applyBorder="1" applyAlignment="1">
      <alignment vertical="center" wrapText="1"/>
    </xf>
    <xf numFmtId="0" fontId="12" fillId="6" borderId="16" xfId="9" applyFont="1" applyFill="1" applyBorder="1" applyAlignment="1">
      <alignment vertical="center"/>
    </xf>
    <xf numFmtId="0" fontId="13" fillId="6" borderId="16" xfId="9" applyFont="1" applyFill="1" applyBorder="1" applyAlignment="1">
      <alignment vertical="center"/>
    </xf>
    <xf numFmtId="0" fontId="13" fillId="6" borderId="17" xfId="3" applyFont="1" applyFill="1" applyBorder="1" applyAlignment="1">
      <alignment vertical="center"/>
    </xf>
    <xf numFmtId="164" fontId="12" fillId="14" borderId="19" xfId="16" applyNumberFormat="1" applyFont="1" applyFill="1" applyBorder="1" applyAlignment="1">
      <alignment vertical="center"/>
    </xf>
    <xf numFmtId="164" fontId="12" fillId="14" borderId="19" xfId="16" applyNumberFormat="1" applyFont="1" applyFill="1" applyBorder="1">
      <alignment vertical="center"/>
    </xf>
    <xf numFmtId="0" fontId="19" fillId="13" borderId="19" xfId="24" applyNumberFormat="1" applyFont="1" applyFill="1" applyBorder="1">
      <alignment vertical="center"/>
    </xf>
    <xf numFmtId="0" fontId="17" fillId="6" borderId="20" xfId="6" applyFont="1" applyFill="1" applyBorder="1" applyAlignment="1">
      <alignment vertical="center"/>
    </xf>
    <xf numFmtId="0" fontId="19" fillId="12" borderId="19" xfId="14" applyFont="1" applyFill="1" applyBorder="1" applyAlignment="1">
      <alignment horizontal="left" vertical="center" wrapText="1"/>
    </xf>
    <xf numFmtId="3" fontId="19" fillId="12" borderId="19" xfId="26" applyNumberFormat="1" applyFont="1" applyFill="1" applyBorder="1">
      <alignment vertical="center"/>
    </xf>
    <xf numFmtId="3" fontId="16" fillId="6" borderId="20" xfId="6" applyNumberFormat="1" applyFont="1" applyFill="1" applyBorder="1" applyAlignment="1">
      <alignment vertical="center"/>
    </xf>
    <xf numFmtId="0" fontId="12" fillId="6" borderId="21" xfId="4" applyFont="1" applyFill="1" applyBorder="1" applyAlignment="1">
      <alignment vertical="center"/>
    </xf>
    <xf numFmtId="0" fontId="12" fillId="6" borderId="23" xfId="2" applyFont="1" applyFill="1" applyBorder="1"/>
    <xf numFmtId="0" fontId="12" fillId="6" borderId="15" xfId="5" applyFont="1" applyFill="1" applyBorder="1" applyAlignment="1">
      <alignment vertical="center"/>
    </xf>
    <xf numFmtId="0" fontId="12" fillId="6" borderId="16" xfId="9" applyFont="1" applyFill="1" applyBorder="1" applyAlignment="1">
      <alignment vertical="center" wrapText="1"/>
    </xf>
    <xf numFmtId="0" fontId="12" fillId="6" borderId="17" xfId="3" applyFont="1" applyFill="1" applyBorder="1"/>
    <xf numFmtId="0" fontId="12" fillId="6" borderId="18" xfId="8" applyFont="1" applyFill="1" applyBorder="1" applyAlignment="1">
      <alignment vertical="center"/>
    </xf>
    <xf numFmtId="0" fontId="12" fillId="6" borderId="20" xfId="6" applyFont="1" applyFill="1" applyBorder="1"/>
    <xf numFmtId="0" fontId="12" fillId="6" borderId="24" xfId="8" applyFont="1" applyFill="1" applyBorder="1"/>
    <xf numFmtId="0" fontId="11" fillId="9" borderId="25" xfId="20" applyFont="1" applyBorder="1" applyAlignment="1">
      <alignment horizontal="left" vertical="center" wrapText="1"/>
    </xf>
    <xf numFmtId="0" fontId="14" fillId="6" borderId="26" xfId="6" applyFont="1" applyFill="1" applyBorder="1" applyAlignment="1">
      <alignment horizontal="right" vertical="center"/>
    </xf>
    <xf numFmtId="0" fontId="12" fillId="6" borderId="27" xfId="5" applyFont="1" applyFill="1" applyBorder="1" applyAlignment="1"/>
    <xf numFmtId="0" fontId="12" fillId="6" borderId="28" xfId="9" applyFont="1" applyFill="1" applyBorder="1" applyAlignment="1">
      <alignment vertical="center" wrapText="1"/>
    </xf>
    <xf numFmtId="0" fontId="12" fillId="6" borderId="28" xfId="9" applyFont="1" applyFill="1" applyBorder="1" applyAlignment="1">
      <alignment vertical="center"/>
    </xf>
    <xf numFmtId="0" fontId="13" fillId="6" borderId="28" xfId="9" applyFont="1" applyFill="1" applyBorder="1" applyAlignment="1">
      <alignment vertical="center"/>
    </xf>
    <xf numFmtId="0" fontId="13" fillId="6" borderId="29" xfId="3" applyFont="1" applyFill="1" applyBorder="1" applyAlignment="1">
      <alignment vertical="center"/>
    </xf>
    <xf numFmtId="0" fontId="19" fillId="12" borderId="19" xfId="21" applyFont="1" applyFill="1" applyBorder="1" applyAlignment="1">
      <alignment horizontal="center" vertical="center"/>
    </xf>
    <xf numFmtId="0" fontId="11" fillId="9" borderId="13" xfId="20" applyFont="1" applyBorder="1" applyAlignment="1">
      <alignment horizontal="left" vertical="center"/>
    </xf>
    <xf numFmtId="0" fontId="11" fillId="9" borderId="14" xfId="20" applyFont="1" applyBorder="1" applyAlignment="1">
      <alignment horizontal="left" vertical="center"/>
    </xf>
    <xf numFmtId="0" fontId="11" fillId="9" borderId="12" xfId="20" applyFont="1" applyBorder="1" applyAlignment="1">
      <alignment horizontal="left" vertical="center"/>
    </xf>
    <xf numFmtId="0" fontId="19" fillId="12" borderId="25" xfId="21" applyFont="1" applyFill="1" applyBorder="1" applyAlignment="1">
      <alignment horizontal="center" vertical="center"/>
    </xf>
    <xf numFmtId="0" fontId="18" fillId="9" borderId="0" xfId="20" applyFont="1" applyFill="1" applyBorder="1" applyAlignment="1">
      <alignment horizontal="left" vertical="center"/>
    </xf>
    <xf numFmtId="0" fontId="19" fillId="13" borderId="19" xfId="13" applyFont="1" applyFill="1" applyBorder="1" applyAlignment="1">
      <alignment horizontal="left" vertical="center" wrapText="1"/>
    </xf>
    <xf numFmtId="0" fontId="20" fillId="6" borderId="0" xfId="0" applyFont="1" applyFill="1"/>
    <xf numFmtId="0" fontId="12" fillId="6" borderId="0" xfId="4" applyFont="1" applyFill="1" applyBorder="1" applyAlignment="1">
      <alignment vertical="center"/>
    </xf>
    <xf numFmtId="0" fontId="12" fillId="6" borderId="0" xfId="7" applyFont="1" applyFill="1" applyBorder="1" applyAlignment="1">
      <alignment vertical="center" wrapText="1"/>
    </xf>
    <xf numFmtId="0" fontId="12" fillId="6" borderId="0" xfId="7" applyFont="1" applyFill="1" applyBorder="1" applyAlignment="1">
      <alignment vertical="center"/>
    </xf>
    <xf numFmtId="0" fontId="12" fillId="6" borderId="0" xfId="2" applyFont="1" applyFill="1" applyBorder="1"/>
    <xf numFmtId="0" fontId="11" fillId="9" borderId="30" xfId="20" applyFont="1" applyBorder="1" applyAlignment="1">
      <alignment horizontal="left" vertical="center"/>
    </xf>
    <xf numFmtId="0" fontId="11" fillId="9" borderId="31" xfId="20" applyFont="1" applyBorder="1" applyAlignment="1">
      <alignment horizontal="left" vertical="center"/>
    </xf>
    <xf numFmtId="0" fontId="11" fillId="9" borderId="32" xfId="20" applyFont="1" applyBorder="1">
      <alignment horizontal="left" vertical="center"/>
    </xf>
    <xf numFmtId="0" fontId="12" fillId="11" borderId="0" xfId="0" applyFont="1" applyFill="1" applyBorder="1" applyAlignment="1">
      <alignment vertical="center"/>
    </xf>
    <xf numFmtId="0" fontId="12" fillId="11" borderId="0" xfId="0" applyFont="1" applyFill="1" applyBorder="1" applyAlignment="1">
      <alignment vertical="center" wrapText="1"/>
    </xf>
    <xf numFmtId="0" fontId="12" fillId="11" borderId="0" xfId="0" applyFont="1" applyFill="1" applyBorder="1"/>
    <xf numFmtId="0" fontId="12" fillId="11" borderId="0" xfId="5" applyFont="1" applyFill="1" applyBorder="1" applyAlignment="1">
      <alignment vertical="center"/>
    </xf>
    <xf numFmtId="0" fontId="12" fillId="11" borderId="0" xfId="9" applyFont="1" applyFill="1" applyBorder="1" applyAlignment="1">
      <alignment vertical="center" wrapText="1"/>
    </xf>
    <xf numFmtId="0" fontId="12" fillId="11" borderId="0" xfId="9" applyFont="1" applyFill="1" applyBorder="1" applyAlignment="1">
      <alignment vertical="center"/>
    </xf>
    <xf numFmtId="0" fontId="12" fillId="11" borderId="0" xfId="3" applyFont="1" applyFill="1" applyBorder="1"/>
    <xf numFmtId="0" fontId="12" fillId="11" borderId="0" xfId="8" applyFont="1" applyFill="1" applyBorder="1" applyAlignment="1">
      <alignment vertical="center"/>
    </xf>
    <xf numFmtId="0" fontId="11" fillId="16" borderId="0" xfId="20" applyFont="1" applyFill="1" applyBorder="1" applyAlignment="1">
      <alignment horizontal="left" vertical="center" wrapText="1"/>
    </xf>
    <xf numFmtId="0" fontId="19" fillId="11" borderId="0" xfId="21" applyFont="1" applyFill="1" applyBorder="1" applyAlignment="1">
      <alignment horizontal="center" vertical="center"/>
    </xf>
    <xf numFmtId="0" fontId="12" fillId="11" borderId="0" xfId="6" applyFont="1" applyFill="1" applyBorder="1"/>
    <xf numFmtId="4" fontId="11" fillId="11" borderId="0" xfId="10" applyFont="1" applyFill="1" applyBorder="1" applyAlignment="1">
      <alignment horizontal="left" vertical="center" wrapText="1"/>
    </xf>
    <xf numFmtId="1" fontId="12" fillId="11" borderId="0" xfId="16" applyNumberFormat="1" applyFont="1" applyFill="1" applyBorder="1" applyAlignment="1">
      <alignment vertical="center"/>
    </xf>
    <xf numFmtId="1" fontId="12" fillId="11" borderId="0" xfId="17" applyNumberFormat="1" applyFont="1" applyFill="1" applyBorder="1" applyAlignment="1">
      <alignment vertical="center"/>
    </xf>
    <xf numFmtId="0" fontId="19" fillId="11" borderId="0" xfId="14" applyFont="1" applyFill="1" applyBorder="1" applyAlignment="1">
      <alignment horizontal="left" vertical="center" wrapText="1"/>
    </xf>
    <xf numFmtId="1" fontId="19" fillId="11" borderId="0" xfId="26" applyNumberFormat="1" applyFont="1" applyFill="1" applyBorder="1" applyAlignment="1">
      <alignment vertical="center"/>
    </xf>
    <xf numFmtId="0" fontId="12" fillId="6" borderId="0" xfId="0" applyFont="1" applyFill="1" applyBorder="1" applyAlignment="1">
      <alignment vertical="center" wrapText="1"/>
    </xf>
    <xf numFmtId="0" fontId="19" fillId="12" borderId="33" xfId="21" applyFont="1" applyFill="1" applyBorder="1" applyAlignment="1">
      <alignment horizontal="center" vertical="center"/>
    </xf>
    <xf numFmtId="0" fontId="19" fillId="12" borderId="34" xfId="21" applyFont="1" applyFill="1" applyBorder="1" applyAlignment="1">
      <alignment horizontal="center" vertical="center"/>
    </xf>
    <xf numFmtId="0" fontId="19" fillId="12" borderId="35" xfId="21" applyFont="1" applyFill="1" applyBorder="1" applyAlignment="1">
      <alignment horizontal="center" vertical="center"/>
    </xf>
    <xf numFmtId="0" fontId="19" fillId="12" borderId="36" xfId="21" applyFont="1" applyFill="1" applyBorder="1" applyAlignment="1">
      <alignment horizontal="center" vertical="center"/>
    </xf>
    <xf numFmtId="0" fontId="19" fillId="12" borderId="0" xfId="21" applyFont="1" applyFill="1" applyBorder="1" applyAlignment="1">
      <alignment horizontal="center" vertical="center"/>
    </xf>
    <xf numFmtId="0" fontId="19" fillId="12" borderId="37" xfId="21" applyFont="1" applyFill="1" applyBorder="1" applyAlignment="1">
      <alignment horizontal="center" vertical="center"/>
    </xf>
    <xf numFmtId="1" fontId="12" fillId="14" borderId="19" xfId="16" applyNumberFormat="1" applyFont="1" applyFill="1" applyBorder="1" applyAlignment="1">
      <alignment horizontal="center" vertical="center"/>
    </xf>
    <xf numFmtId="1" fontId="12" fillId="14" borderId="36" xfId="16" applyNumberFormat="1" applyFont="1" applyFill="1" applyBorder="1" applyAlignment="1">
      <alignment horizontal="center" vertical="center"/>
    </xf>
    <xf numFmtId="1" fontId="12" fillId="14" borderId="0" xfId="16" applyNumberFormat="1" applyFont="1" applyFill="1" applyBorder="1" applyAlignment="1">
      <alignment horizontal="center" vertical="center"/>
    </xf>
    <xf numFmtId="1" fontId="12" fillId="14" borderId="37" xfId="16" applyNumberFormat="1" applyFont="1" applyFill="1" applyBorder="1" applyAlignment="1">
      <alignment horizontal="center" vertical="center"/>
    </xf>
    <xf numFmtId="1" fontId="12" fillId="15" borderId="19" xfId="17" applyNumberFormat="1" applyFont="1" applyFill="1" applyBorder="1" applyAlignment="1">
      <alignment horizontal="center" vertical="center"/>
    </xf>
    <xf numFmtId="1" fontId="12" fillId="15" borderId="36" xfId="17" applyNumberFormat="1" applyFont="1" applyFill="1" applyBorder="1" applyAlignment="1">
      <alignment horizontal="center" vertical="center"/>
    </xf>
    <xf numFmtId="1" fontId="12" fillId="15" borderId="0" xfId="17" applyNumberFormat="1" applyFont="1" applyFill="1" applyBorder="1" applyAlignment="1">
      <alignment horizontal="center" vertical="center"/>
    </xf>
    <xf numFmtId="1" fontId="12" fillId="15" borderId="37" xfId="17" applyNumberFormat="1" applyFont="1" applyFill="1" applyBorder="1" applyAlignment="1">
      <alignment horizontal="center" vertical="center"/>
    </xf>
    <xf numFmtId="1" fontId="12" fillId="14" borderId="36" xfId="17" applyNumberFormat="1" applyFont="1" applyFill="1" applyBorder="1" applyAlignment="1">
      <alignment horizontal="center" vertical="center"/>
    </xf>
    <xf numFmtId="1" fontId="12" fillId="14" borderId="0" xfId="17" applyNumberFormat="1" applyFont="1" applyFill="1" applyBorder="1" applyAlignment="1">
      <alignment horizontal="center" vertical="center"/>
    </xf>
    <xf numFmtId="1" fontId="12" fillId="14" borderId="37" xfId="17" applyNumberFormat="1" applyFont="1" applyFill="1" applyBorder="1" applyAlignment="1">
      <alignment horizontal="center" vertical="center"/>
    </xf>
    <xf numFmtId="1" fontId="12" fillId="15" borderId="36" xfId="16" applyNumberFormat="1" applyFont="1" applyFill="1" applyBorder="1" applyAlignment="1">
      <alignment horizontal="center" vertical="center"/>
    </xf>
    <xf numFmtId="1" fontId="12" fillId="15" borderId="0" xfId="16" applyNumberFormat="1" applyFont="1" applyFill="1" applyBorder="1" applyAlignment="1">
      <alignment horizontal="center" vertical="center"/>
    </xf>
    <xf numFmtId="1" fontId="12" fillId="15" borderId="37" xfId="16" applyNumberFormat="1" applyFont="1" applyFill="1" applyBorder="1" applyAlignment="1">
      <alignment horizontal="center" vertical="center"/>
    </xf>
    <xf numFmtId="1" fontId="12" fillId="13" borderId="36" xfId="17" applyNumberFormat="1" applyFont="1" applyFill="1" applyBorder="1" applyAlignment="1">
      <alignment horizontal="center" vertical="center"/>
    </xf>
    <xf numFmtId="1" fontId="12" fillId="13" borderId="0" xfId="17" applyNumberFormat="1" applyFont="1" applyFill="1" applyBorder="1" applyAlignment="1">
      <alignment horizontal="center" vertical="center"/>
    </xf>
    <xf numFmtId="1" fontId="12" fillId="13" borderId="37" xfId="17" applyNumberFormat="1" applyFont="1" applyFill="1" applyBorder="1" applyAlignment="1">
      <alignment horizontal="center" vertical="center"/>
    </xf>
    <xf numFmtId="1" fontId="12" fillId="13" borderId="36" xfId="16" applyNumberFormat="1" applyFont="1" applyFill="1" applyBorder="1" applyAlignment="1">
      <alignment horizontal="center" vertical="center"/>
    </xf>
    <xf numFmtId="1" fontId="12" fillId="13" borderId="0" xfId="16" applyNumberFormat="1" applyFont="1" applyFill="1" applyBorder="1" applyAlignment="1">
      <alignment horizontal="center" vertical="center"/>
    </xf>
    <xf numFmtId="1" fontId="12" fillId="13" borderId="37" xfId="16" applyNumberFormat="1" applyFont="1" applyFill="1" applyBorder="1" applyAlignment="1">
      <alignment horizontal="center" vertical="center"/>
    </xf>
    <xf numFmtId="1" fontId="19" fillId="13" borderId="19" xfId="26" applyNumberFormat="1" applyFont="1" applyFill="1" applyBorder="1" applyAlignment="1">
      <alignment horizontal="center" vertical="center"/>
    </xf>
    <xf numFmtId="1" fontId="19" fillId="13" borderId="19" xfId="24" applyNumberFormat="1" applyFont="1" applyFill="1" applyBorder="1" applyAlignment="1">
      <alignment horizontal="center" vertical="center"/>
    </xf>
    <xf numFmtId="1" fontId="19" fillId="13" borderId="36" xfId="24" applyNumberFormat="1" applyFont="1" applyFill="1" applyBorder="1" applyAlignment="1">
      <alignment horizontal="center" vertical="center"/>
    </xf>
    <xf numFmtId="1" fontId="19" fillId="13" borderId="0" xfId="24" applyNumberFormat="1" applyFont="1" applyFill="1" applyBorder="1" applyAlignment="1">
      <alignment horizontal="center" vertical="center"/>
    </xf>
    <xf numFmtId="1" fontId="19" fillId="13" borderId="37" xfId="24" applyNumberFormat="1" applyFont="1" applyFill="1" applyBorder="1" applyAlignment="1">
      <alignment horizontal="center" vertical="center"/>
    </xf>
    <xf numFmtId="1" fontId="19" fillId="12" borderId="19" xfId="26" applyNumberFormat="1" applyFont="1" applyFill="1" applyBorder="1" applyAlignment="1">
      <alignment horizontal="center" vertical="center"/>
    </xf>
    <xf numFmtId="1" fontId="19" fillId="12" borderId="38" xfId="26" applyNumberFormat="1" applyFont="1" applyFill="1" applyBorder="1" applyAlignment="1">
      <alignment horizontal="center" vertical="center"/>
    </xf>
    <xf numFmtId="1" fontId="19" fillId="12" borderId="39" xfId="26" applyNumberFormat="1" applyFont="1" applyFill="1" applyBorder="1" applyAlignment="1">
      <alignment horizontal="center" vertical="center"/>
    </xf>
    <xf numFmtId="1" fontId="19" fillId="12" borderId="40" xfId="26" applyNumberFormat="1" applyFont="1" applyFill="1" applyBorder="1" applyAlignment="1">
      <alignment horizontal="center" vertical="center"/>
    </xf>
    <xf numFmtId="0" fontId="21" fillId="9" borderId="0" xfId="20" applyFont="1" applyFill="1" applyBorder="1" applyAlignment="1">
      <alignment horizontal="left" vertical="center"/>
    </xf>
    <xf numFmtId="0" fontId="22" fillId="6" borderId="0" xfId="0" applyFont="1" applyFill="1" applyAlignment="1">
      <alignment wrapText="1"/>
    </xf>
    <xf numFmtId="0" fontId="22" fillId="6" borderId="0" xfId="0" applyFont="1" applyFill="1"/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G PAS per tipus " xfId="28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2B2B2"/>
      <color rgb="FFD9D9D9"/>
      <color rgb="FFF2F2F2"/>
      <color rgb="FF7F7F7F"/>
      <color rgb="FF25406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 algn="l">
              <a:defRPr sz="1000"/>
            </a:pPr>
            <a:r>
              <a:rPr lang="es-ES" sz="1000"/>
              <a:t>Evolució del PAS</a:t>
            </a:r>
          </a:p>
        </c:rich>
      </c:tx>
      <c:layout>
        <c:manualLayout>
          <c:xMode val="edge"/>
          <c:yMode val="edge"/>
          <c:x val="1.2329381101144258E-2"/>
          <c:y val="3.0211120161703939E-2"/>
        </c:manualLayout>
      </c:layout>
    </c:title>
    <c:plotArea>
      <c:layout>
        <c:manualLayout>
          <c:layoutTarget val="inner"/>
          <c:xMode val="edge"/>
          <c:yMode val="edge"/>
          <c:x val="4.5243619489559149E-2"/>
          <c:y val="0.13981042654028439"/>
          <c:w val="0.88669760247486473"/>
          <c:h val="0.68679156484749759"/>
        </c:manualLayout>
      </c:layout>
      <c:lineChart>
        <c:grouping val="standard"/>
        <c:ser>
          <c:idx val="0"/>
          <c:order val="0"/>
          <c:tx>
            <c:strRef>
              <c:f>'3.3.3'!$C$4</c:f>
              <c:strCache>
                <c:ptCount val="1"/>
                <c:pt idx="0">
                  <c:v>PAS FUNCIONARI</c:v>
                </c:pt>
              </c:strCache>
            </c:strRef>
          </c:tx>
          <c:marker>
            <c:symbol val="diamond"/>
            <c:size val="9"/>
          </c:marker>
          <c:dLbls>
            <c:delete val="1"/>
          </c:dLbls>
          <c:cat>
            <c:strRef>
              <c:f>'3.3.3'!$E$69:$I$69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('3.3.3'!$D$16,'3.3.3'!$G$16,'3.3.3'!$J$16,'3.3.3'!$M$16,'3.3.3'!$P$16)</c:f>
              <c:numCache>
                <c:formatCode>General</c:formatCode>
                <c:ptCount val="5"/>
                <c:pt idx="0">
                  <c:v>622</c:v>
                </c:pt>
                <c:pt idx="1">
                  <c:v>672</c:v>
                </c:pt>
                <c:pt idx="2">
                  <c:v>691</c:v>
                </c:pt>
                <c:pt idx="3">
                  <c:v>737</c:v>
                </c:pt>
                <c:pt idx="4">
                  <c:v>783</c:v>
                </c:pt>
              </c:numCache>
            </c:numRef>
          </c:val>
        </c:ser>
        <c:ser>
          <c:idx val="1"/>
          <c:order val="1"/>
          <c:tx>
            <c:strRef>
              <c:f>'3.3.3'!$C$32</c:f>
              <c:strCache>
                <c:ptCount val="1"/>
                <c:pt idx="0">
                  <c:v>PAS LABORAL</c:v>
                </c:pt>
              </c:strCache>
            </c:strRef>
          </c:tx>
          <c:marker>
            <c:symbol val="square"/>
            <c:size val="9"/>
          </c:marker>
          <c:dLbls>
            <c:delete val="1"/>
          </c:dLbls>
          <c:cat>
            <c:strRef>
              <c:f>'3.3.3'!$E$69:$I$69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('3.3.3'!$D$42,'3.3.3'!$G$42,'3.3.3'!$J$42,'3.3.3'!$M$42,'3.3.3'!$P$42)</c:f>
              <c:numCache>
                <c:formatCode>General</c:formatCode>
                <c:ptCount val="5"/>
                <c:pt idx="0">
                  <c:v>672</c:v>
                </c:pt>
                <c:pt idx="1">
                  <c:v>691</c:v>
                </c:pt>
                <c:pt idx="2">
                  <c:v>697</c:v>
                </c:pt>
                <c:pt idx="3">
                  <c:v>715</c:v>
                </c:pt>
                <c:pt idx="4">
                  <c:v>801</c:v>
                </c:pt>
              </c:numCache>
            </c:numRef>
          </c:val>
        </c:ser>
        <c:ser>
          <c:idx val="2"/>
          <c:order val="2"/>
          <c:tx>
            <c:strRef>
              <c:f>'3.3.3'!$D$69</c:f>
              <c:strCache>
                <c:ptCount val="1"/>
                <c:pt idx="0">
                  <c:v>Total PAS UPC</c:v>
                </c:pt>
              </c:strCache>
            </c:strRef>
          </c:tx>
          <c:marker>
            <c:symbol val="triangle"/>
            <c:size val="9"/>
          </c:marker>
          <c:dLbls>
            <c:delete val="1"/>
          </c:dLbls>
          <c:cat>
            <c:strRef>
              <c:f>'3.3.3'!$E$69:$I$69</c:f>
              <c:strCache>
                <c:ptCount val="5"/>
                <c:pt idx="0">
                  <c:v>2004-2005</c:v>
                </c:pt>
                <c:pt idx="1">
                  <c:v>2005-2006</c:v>
                </c:pt>
                <c:pt idx="2">
                  <c:v>2006-2007</c:v>
                </c:pt>
                <c:pt idx="3">
                  <c:v>2007-2008</c:v>
                </c:pt>
                <c:pt idx="4">
                  <c:v>2008-2009</c:v>
                </c:pt>
              </c:strCache>
            </c:strRef>
          </c:cat>
          <c:val>
            <c:numRef>
              <c:f>('3.3.3'!$D$43,'3.3.3'!$G$43,'3.3.3'!$J$43,'3.3.3'!$M$43,'3.3.3'!$P$43)</c:f>
              <c:numCache>
                <c:formatCode>#,##0</c:formatCode>
                <c:ptCount val="5"/>
                <c:pt idx="0">
                  <c:v>1294</c:v>
                </c:pt>
                <c:pt idx="1">
                  <c:v>1363</c:v>
                </c:pt>
                <c:pt idx="2">
                  <c:v>1388</c:v>
                </c:pt>
                <c:pt idx="3">
                  <c:v>1452</c:v>
                </c:pt>
                <c:pt idx="4">
                  <c:v>1584</c:v>
                </c:pt>
              </c:numCache>
            </c:numRef>
          </c:val>
        </c:ser>
        <c:dLbls>
          <c:showVal val="1"/>
        </c:dLbls>
        <c:marker val="1"/>
        <c:axId val="94569984"/>
        <c:axId val="94571520"/>
      </c:lineChart>
      <c:catAx>
        <c:axId val="94569984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cross"/>
        <c:tickLblPos val="nextTo"/>
        <c:txPr>
          <a:bodyPr rot="0" vert="horz"/>
          <a:lstStyle/>
          <a:p>
            <a:pPr>
              <a:defRPr sz="800"/>
            </a:pPr>
            <a:endParaRPr lang="es-ES"/>
          </a:p>
        </c:txPr>
        <c:crossAx val="94571520"/>
        <c:crosses val="autoZero"/>
        <c:lblAlgn val="ctr"/>
        <c:lblOffset val="100"/>
        <c:tickLblSkip val="1"/>
        <c:tickMarkSkip val="1"/>
      </c:catAx>
      <c:valAx>
        <c:axId val="94571520"/>
        <c:scaling>
          <c:orientation val="minMax"/>
          <c:max val="1750"/>
          <c:min val="500"/>
        </c:scaling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#,##0" sourceLinked="0"/>
        <c:majorTickMark val="cross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94569984"/>
        <c:crosses val="autoZero"/>
        <c:crossBetween val="midCat"/>
        <c:majorUnit val="250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b"/>
      <c:layout>
        <c:manualLayout>
          <c:xMode val="edge"/>
          <c:yMode val="edge"/>
          <c:x val="0.24884142962408121"/>
          <c:y val="0.9361054695749238"/>
          <c:w val="0.47602170378354686"/>
          <c:h val="4.5503725827375024E-2"/>
        </c:manualLayout>
      </c:layout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011" r="0.750000000000000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58</xdr:row>
      <xdr:rowOff>171450</xdr:rowOff>
    </xdr:from>
    <xdr:to>
      <xdr:col>13</xdr:col>
      <xdr:colOff>19050</xdr:colOff>
      <xdr:row>82</xdr:row>
      <xdr:rowOff>76200</xdr:rowOff>
    </xdr:to>
    <xdr:graphicFrame macro="">
      <xdr:nvGraphicFramePr>
        <xdr:cNvPr id="104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84"/>
  <sheetViews>
    <sheetView tabSelected="1" topLeftCell="A73" zoomScaleNormal="100" workbookViewId="0">
      <selection activeCell="T21" sqref="T21"/>
    </sheetView>
  </sheetViews>
  <sheetFormatPr defaultColWidth="11.42578125" defaultRowHeight="12.75"/>
  <cols>
    <col min="1" max="1" width="1.42578125" style="2" customWidth="1"/>
    <col min="2" max="2" width="0.5703125" style="2" customWidth="1"/>
    <col min="3" max="3" width="27.140625" style="18" customWidth="1"/>
    <col min="4" max="4" width="12.5703125" style="2" customWidth="1"/>
    <col min="5" max="6" width="9.5703125" style="2" customWidth="1"/>
    <col min="7" max="7" width="9.5703125" style="2" bestFit="1" customWidth="1"/>
    <col min="8" max="9" width="9.5703125" style="2" customWidth="1"/>
    <col min="10" max="10" width="9.5703125" style="2" bestFit="1" customWidth="1"/>
    <col min="11" max="16" width="9.5703125" style="2" customWidth="1"/>
    <col min="17" max="17" width="0.5703125" style="2" customWidth="1"/>
    <col min="18" max="18" width="2.7109375" style="2" customWidth="1"/>
    <col min="19" max="19" width="0.5703125" style="2" customWidth="1"/>
    <col min="20" max="20" width="26.7109375" style="18" customWidth="1"/>
    <col min="21" max="24" width="9.5703125" style="2" bestFit="1" customWidth="1"/>
    <col min="25" max="25" width="9.5703125" style="2" customWidth="1"/>
    <col min="26" max="26" width="0.5703125" style="2" customWidth="1"/>
    <col min="27" max="27" width="11.42578125" style="2"/>
    <col min="28" max="28" width="12.140625" style="2" customWidth="1"/>
    <col min="29" max="16384" width="11.42578125" style="2"/>
  </cols>
  <sheetData>
    <row r="1" spans="2:27" s="1" customFormat="1" ht="14.25" thickTop="1" thickBot="1">
      <c r="C1" s="64" t="s">
        <v>10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</row>
    <row r="2" spans="2:27" s="1" customFormat="1" ht="14.25" thickTop="1" thickBot="1">
      <c r="C2" s="64" t="s">
        <v>21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</row>
    <row r="3" spans="2:27" ht="14.25" thickTop="1" thickBot="1"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/>
      <c r="U3" s="4"/>
      <c r="V3" s="4"/>
      <c r="W3" s="4"/>
      <c r="X3" s="4"/>
      <c r="Y3" s="4"/>
    </row>
    <row r="4" spans="2:27" s="1" customFormat="1" ht="14.25" thickTop="1" thickBot="1">
      <c r="C4" s="64" t="s">
        <v>27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75"/>
      <c r="T4" s="76"/>
      <c r="U4" s="77"/>
      <c r="V4" s="77"/>
      <c r="W4" s="77"/>
      <c r="X4" s="77"/>
      <c r="Y4" s="77"/>
      <c r="Z4" s="77"/>
      <c r="AA4" s="77"/>
    </row>
    <row r="5" spans="2:27" ht="13.5" thickTop="1"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78"/>
      <c r="T5" s="79"/>
      <c r="U5" s="78"/>
      <c r="V5" s="78"/>
      <c r="W5" s="78"/>
      <c r="X5" s="78"/>
      <c r="Y5" s="78"/>
      <c r="Z5" s="80"/>
      <c r="AA5" s="80"/>
    </row>
    <row r="6" spans="2:27" ht="3" customHeight="1">
      <c r="B6" s="58"/>
      <c r="C6" s="59"/>
      <c r="D6" s="60"/>
      <c r="E6" s="60"/>
      <c r="F6" s="60"/>
      <c r="G6" s="60"/>
      <c r="H6" s="60"/>
      <c r="I6" s="60"/>
      <c r="J6" s="61"/>
      <c r="K6" s="61"/>
      <c r="L6" s="61"/>
      <c r="M6" s="61"/>
      <c r="N6" s="61"/>
      <c r="O6" s="61"/>
      <c r="P6" s="61"/>
      <c r="Q6" s="62"/>
      <c r="R6" s="6"/>
      <c r="S6" s="81"/>
      <c r="T6" s="82"/>
      <c r="U6" s="83"/>
      <c r="V6" s="83"/>
      <c r="W6" s="83"/>
      <c r="X6" s="83"/>
      <c r="Y6" s="83"/>
      <c r="Z6" s="84"/>
      <c r="AA6" s="80"/>
    </row>
    <row r="7" spans="2:27" ht="21" customHeight="1">
      <c r="B7" s="55"/>
      <c r="C7" s="56" t="s">
        <v>0</v>
      </c>
      <c r="D7" s="67" t="s">
        <v>17</v>
      </c>
      <c r="E7" s="67" t="s">
        <v>18</v>
      </c>
      <c r="F7" s="67"/>
      <c r="G7" s="67"/>
      <c r="H7" s="67" t="s">
        <v>24</v>
      </c>
      <c r="I7" s="67"/>
      <c r="J7" s="67"/>
      <c r="K7" s="67" t="s">
        <v>25</v>
      </c>
      <c r="L7" s="67"/>
      <c r="M7" s="67"/>
      <c r="N7" s="67" t="s">
        <v>26</v>
      </c>
      <c r="O7" s="67"/>
      <c r="P7" s="67"/>
      <c r="Q7" s="57"/>
      <c r="R7" s="8"/>
      <c r="S7" s="85"/>
      <c r="T7" s="86"/>
      <c r="U7" s="87"/>
      <c r="V7" s="87"/>
      <c r="W7" s="87"/>
      <c r="X7" s="87"/>
      <c r="Y7" s="87"/>
      <c r="Z7" s="88"/>
      <c r="AA7" s="80"/>
    </row>
    <row r="8" spans="2:27" ht="21" customHeight="1">
      <c r="B8" s="19"/>
      <c r="C8" s="20"/>
      <c r="D8" s="63"/>
      <c r="E8" s="21" t="s">
        <v>19</v>
      </c>
      <c r="F8" s="21" t="s">
        <v>20</v>
      </c>
      <c r="G8" s="21" t="s">
        <v>4</v>
      </c>
      <c r="H8" s="21" t="s">
        <v>19</v>
      </c>
      <c r="I8" s="21" t="s">
        <v>20</v>
      </c>
      <c r="J8" s="21" t="s">
        <v>4</v>
      </c>
      <c r="K8" s="21" t="s">
        <v>19</v>
      </c>
      <c r="L8" s="21" t="s">
        <v>20</v>
      </c>
      <c r="M8" s="21" t="s">
        <v>4</v>
      </c>
      <c r="N8" s="21" t="s">
        <v>19</v>
      </c>
      <c r="O8" s="21" t="s">
        <v>20</v>
      </c>
      <c r="P8" s="21" t="s">
        <v>4</v>
      </c>
      <c r="Q8" s="22"/>
      <c r="R8" s="8"/>
      <c r="S8" s="85"/>
      <c r="T8" s="86"/>
      <c r="U8" s="87"/>
      <c r="V8" s="87"/>
      <c r="W8" s="87"/>
      <c r="X8" s="87"/>
      <c r="Y8" s="87"/>
      <c r="Z8" s="88"/>
      <c r="AA8" s="80"/>
    </row>
    <row r="9" spans="2:27" ht="19.5" customHeight="1">
      <c r="B9" s="19"/>
      <c r="C9" s="23" t="s">
        <v>11</v>
      </c>
      <c r="D9" s="24">
        <v>39</v>
      </c>
      <c r="E9" s="24">
        <v>28</v>
      </c>
      <c r="F9" s="24">
        <f t="shared" ref="F9:F16" si="0">G9-E9</f>
        <v>10</v>
      </c>
      <c r="G9" s="24">
        <v>38</v>
      </c>
      <c r="H9" s="24">
        <v>38</v>
      </c>
      <c r="I9" s="24">
        <v>15</v>
      </c>
      <c r="J9" s="24">
        <f>SUM(H9:I9)</f>
        <v>53</v>
      </c>
      <c r="K9" s="24">
        <v>41</v>
      </c>
      <c r="L9" s="24">
        <v>15</v>
      </c>
      <c r="M9" s="24">
        <f>SUM(K9:L9)</f>
        <v>56</v>
      </c>
      <c r="N9" s="24">
        <v>44</v>
      </c>
      <c r="O9" s="24">
        <v>15</v>
      </c>
      <c r="P9" s="24">
        <f>SUM(N9:O9)</f>
        <v>59</v>
      </c>
      <c r="Q9" s="25"/>
      <c r="R9" s="9"/>
      <c r="S9" s="85"/>
      <c r="T9" s="89"/>
      <c r="U9" s="90"/>
      <c r="V9" s="90"/>
      <c r="W9" s="90"/>
      <c r="X9" s="90"/>
      <c r="Y9" s="90"/>
      <c r="Z9" s="88"/>
      <c r="AA9" s="80"/>
    </row>
    <row r="10" spans="2:27" ht="19.5" customHeight="1">
      <c r="B10" s="19"/>
      <c r="C10" s="23" t="s">
        <v>12</v>
      </c>
      <c r="D10" s="26">
        <v>45</v>
      </c>
      <c r="E10" s="26">
        <v>39</v>
      </c>
      <c r="F10" s="26">
        <f t="shared" si="0"/>
        <v>6</v>
      </c>
      <c r="G10" s="26">
        <v>45</v>
      </c>
      <c r="H10" s="26">
        <v>49</v>
      </c>
      <c r="I10" s="26">
        <v>4</v>
      </c>
      <c r="J10" s="26">
        <f t="shared" ref="J10:J15" si="1">SUM(H10:I10)</f>
        <v>53</v>
      </c>
      <c r="K10" s="26">
        <v>49</v>
      </c>
      <c r="L10" s="26">
        <v>6</v>
      </c>
      <c r="M10" s="26">
        <f t="shared" ref="M10:M15" si="2">SUM(K10:L10)</f>
        <v>55</v>
      </c>
      <c r="N10" s="26">
        <v>93</v>
      </c>
      <c r="O10" s="26">
        <v>15</v>
      </c>
      <c r="P10" s="26">
        <f t="shared" ref="P10:P15" si="3">SUM(N10:O10)</f>
        <v>108</v>
      </c>
      <c r="Q10" s="25"/>
      <c r="R10" s="9"/>
      <c r="S10" s="85"/>
      <c r="T10" s="89"/>
      <c r="U10" s="91"/>
      <c r="V10" s="91"/>
      <c r="W10" s="91"/>
      <c r="X10" s="91"/>
      <c r="Y10" s="91"/>
      <c r="Z10" s="88"/>
      <c r="AA10" s="80"/>
    </row>
    <row r="11" spans="2:27" ht="19.5" customHeight="1">
      <c r="B11" s="19"/>
      <c r="C11" s="23" t="s">
        <v>2</v>
      </c>
      <c r="D11" s="24">
        <v>325</v>
      </c>
      <c r="E11" s="24">
        <v>287</v>
      </c>
      <c r="F11" s="24">
        <f t="shared" si="0"/>
        <v>31</v>
      </c>
      <c r="G11" s="24">
        <v>318</v>
      </c>
      <c r="H11" s="24">
        <v>270</v>
      </c>
      <c r="I11" s="24">
        <v>31</v>
      </c>
      <c r="J11" s="24">
        <f t="shared" si="1"/>
        <v>301</v>
      </c>
      <c r="K11" s="24">
        <v>364</v>
      </c>
      <c r="L11" s="24">
        <v>44</v>
      </c>
      <c r="M11" s="24">
        <f t="shared" si="2"/>
        <v>408</v>
      </c>
      <c r="N11" s="24">
        <v>323</v>
      </c>
      <c r="O11" s="24">
        <v>35</v>
      </c>
      <c r="P11" s="24">
        <f t="shared" si="3"/>
        <v>358</v>
      </c>
      <c r="Q11" s="25"/>
      <c r="R11" s="9"/>
      <c r="S11" s="85"/>
      <c r="T11" s="89"/>
      <c r="U11" s="90"/>
      <c r="V11" s="90"/>
      <c r="W11" s="90"/>
      <c r="X11" s="90"/>
      <c r="Y11" s="90"/>
      <c r="Z11" s="88"/>
      <c r="AA11" s="80"/>
    </row>
    <row r="12" spans="2:27" ht="25.5">
      <c r="B12" s="19"/>
      <c r="C12" s="23" t="s">
        <v>13</v>
      </c>
      <c r="D12" s="26">
        <v>140</v>
      </c>
      <c r="E12" s="26">
        <v>168</v>
      </c>
      <c r="F12" s="26">
        <f t="shared" si="0"/>
        <v>15</v>
      </c>
      <c r="G12" s="26">
        <v>183</v>
      </c>
      <c r="H12" s="26">
        <v>187</v>
      </c>
      <c r="I12" s="26">
        <v>15</v>
      </c>
      <c r="J12" s="26">
        <f t="shared" si="1"/>
        <v>202</v>
      </c>
      <c r="K12" s="26">
        <v>119</v>
      </c>
      <c r="L12" s="26">
        <v>9</v>
      </c>
      <c r="M12" s="26">
        <f t="shared" si="2"/>
        <v>128</v>
      </c>
      <c r="N12" s="26">
        <v>149</v>
      </c>
      <c r="O12" s="26">
        <v>12</v>
      </c>
      <c r="P12" s="26">
        <f t="shared" si="3"/>
        <v>161</v>
      </c>
      <c r="Q12" s="25"/>
      <c r="R12" s="9"/>
      <c r="S12" s="85"/>
      <c r="T12" s="89"/>
      <c r="U12" s="91"/>
      <c r="V12" s="91"/>
      <c r="W12" s="91"/>
      <c r="X12" s="91"/>
      <c r="Y12" s="91"/>
      <c r="Z12" s="88"/>
      <c r="AA12" s="80"/>
    </row>
    <row r="13" spans="2:27" ht="25.5">
      <c r="B13" s="19"/>
      <c r="C13" s="23" t="s">
        <v>14</v>
      </c>
      <c r="D13" s="27">
        <v>4</v>
      </c>
      <c r="E13" s="27">
        <v>15</v>
      </c>
      <c r="F13" s="27">
        <f t="shared" si="0"/>
        <v>3</v>
      </c>
      <c r="G13" s="27">
        <v>18</v>
      </c>
      <c r="H13" s="27">
        <v>13</v>
      </c>
      <c r="I13" s="27">
        <v>3</v>
      </c>
      <c r="J13" s="27">
        <f t="shared" si="1"/>
        <v>16</v>
      </c>
      <c r="K13" s="27">
        <v>14</v>
      </c>
      <c r="L13" s="27">
        <v>3</v>
      </c>
      <c r="M13" s="27">
        <f t="shared" si="2"/>
        <v>17</v>
      </c>
      <c r="N13" s="27">
        <v>13</v>
      </c>
      <c r="O13" s="27">
        <v>2</v>
      </c>
      <c r="P13" s="27">
        <f t="shared" si="3"/>
        <v>15</v>
      </c>
      <c r="Q13" s="25"/>
      <c r="R13" s="9"/>
      <c r="S13" s="85"/>
      <c r="T13" s="89"/>
      <c r="U13" s="90"/>
      <c r="V13" s="90"/>
      <c r="W13" s="90"/>
      <c r="X13" s="90"/>
      <c r="Y13" s="90"/>
      <c r="Z13" s="88"/>
      <c r="AA13" s="80"/>
    </row>
    <row r="14" spans="2:27" ht="25.5">
      <c r="B14" s="19"/>
      <c r="C14" s="23" t="s">
        <v>15</v>
      </c>
      <c r="D14" s="28">
        <v>65</v>
      </c>
      <c r="E14" s="28">
        <v>53</v>
      </c>
      <c r="F14" s="28">
        <f t="shared" si="0"/>
        <v>13</v>
      </c>
      <c r="G14" s="28">
        <v>66</v>
      </c>
      <c r="H14" s="28">
        <v>49</v>
      </c>
      <c r="I14" s="28">
        <v>12</v>
      </c>
      <c r="J14" s="28">
        <f t="shared" si="1"/>
        <v>61</v>
      </c>
      <c r="K14" s="28">
        <v>51</v>
      </c>
      <c r="L14" s="28">
        <v>14</v>
      </c>
      <c r="M14" s="28">
        <f t="shared" si="2"/>
        <v>65</v>
      </c>
      <c r="N14" s="28">
        <v>59</v>
      </c>
      <c r="O14" s="28">
        <v>16</v>
      </c>
      <c r="P14" s="28">
        <f t="shared" si="3"/>
        <v>75</v>
      </c>
      <c r="Q14" s="25"/>
      <c r="R14" s="9"/>
      <c r="S14" s="85"/>
      <c r="T14" s="89"/>
      <c r="U14" s="91"/>
      <c r="V14" s="91"/>
      <c r="W14" s="91"/>
      <c r="X14" s="91"/>
      <c r="Y14" s="91"/>
      <c r="Z14" s="88"/>
      <c r="AA14" s="80"/>
    </row>
    <row r="15" spans="2:27" ht="19.5" customHeight="1">
      <c r="B15" s="19"/>
      <c r="C15" s="23" t="s">
        <v>3</v>
      </c>
      <c r="D15" s="27">
        <v>4</v>
      </c>
      <c r="E15" s="27">
        <v>2</v>
      </c>
      <c r="F15" s="27">
        <f t="shared" si="0"/>
        <v>2</v>
      </c>
      <c r="G15" s="27">
        <v>4</v>
      </c>
      <c r="H15" s="27">
        <v>3</v>
      </c>
      <c r="I15" s="27">
        <v>2</v>
      </c>
      <c r="J15" s="27">
        <f t="shared" si="1"/>
        <v>5</v>
      </c>
      <c r="K15" s="27">
        <v>7</v>
      </c>
      <c r="L15" s="27">
        <v>1</v>
      </c>
      <c r="M15" s="27">
        <f t="shared" si="2"/>
        <v>8</v>
      </c>
      <c r="N15" s="27">
        <v>6</v>
      </c>
      <c r="O15" s="27">
        <v>1</v>
      </c>
      <c r="P15" s="27">
        <f t="shared" si="3"/>
        <v>7</v>
      </c>
      <c r="Q15" s="25"/>
      <c r="R15" s="9"/>
      <c r="S15" s="85"/>
      <c r="T15" s="89"/>
      <c r="U15" s="90"/>
      <c r="V15" s="90"/>
      <c r="W15" s="90"/>
      <c r="X15" s="90"/>
      <c r="Y15" s="90"/>
      <c r="Z15" s="88"/>
      <c r="AA15" s="80"/>
    </row>
    <row r="16" spans="2:27" ht="19.5" customHeight="1">
      <c r="B16" s="19"/>
      <c r="C16" s="29" t="s">
        <v>8</v>
      </c>
      <c r="D16" s="30">
        <f>SUM(D9:D15)</f>
        <v>622</v>
      </c>
      <c r="E16" s="30">
        <f>SUM(E9:E15)</f>
        <v>592</v>
      </c>
      <c r="F16" s="30">
        <f t="shared" si="0"/>
        <v>80</v>
      </c>
      <c r="G16" s="30">
        <f t="shared" ref="G16:M16" si="4">SUM(G9:G15)</f>
        <v>672</v>
      </c>
      <c r="H16" s="30">
        <f t="shared" si="4"/>
        <v>609</v>
      </c>
      <c r="I16" s="30">
        <f t="shared" si="4"/>
        <v>82</v>
      </c>
      <c r="J16" s="30">
        <f t="shared" si="4"/>
        <v>691</v>
      </c>
      <c r="K16" s="30">
        <f t="shared" si="4"/>
        <v>645</v>
      </c>
      <c r="L16" s="30">
        <f t="shared" si="4"/>
        <v>92</v>
      </c>
      <c r="M16" s="30">
        <f t="shared" si="4"/>
        <v>737</v>
      </c>
      <c r="N16" s="30">
        <f>SUM(N9:N15)</f>
        <v>687</v>
      </c>
      <c r="O16" s="30">
        <f>SUM(O9:O15)</f>
        <v>96</v>
      </c>
      <c r="P16" s="30">
        <f>SUM(P9:P15)</f>
        <v>783</v>
      </c>
      <c r="Q16" s="31"/>
      <c r="R16" s="10"/>
      <c r="S16" s="85"/>
      <c r="T16" s="92"/>
      <c r="U16" s="93"/>
      <c r="V16" s="93"/>
      <c r="W16" s="93"/>
      <c r="X16" s="93"/>
      <c r="Y16" s="93"/>
      <c r="Z16" s="88"/>
      <c r="AA16" s="80"/>
    </row>
    <row r="17" spans="2:26" ht="3" customHeight="1"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4"/>
      <c r="S17" s="71"/>
      <c r="T17" s="72"/>
      <c r="U17" s="73"/>
      <c r="V17" s="73"/>
      <c r="W17" s="73"/>
      <c r="X17" s="73"/>
      <c r="Y17" s="73"/>
      <c r="Z17" s="74"/>
    </row>
    <row r="18" spans="2:26"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6"/>
      <c r="T18" s="94"/>
      <c r="U18" s="16"/>
      <c r="V18" s="16"/>
      <c r="W18" s="16"/>
      <c r="X18" s="16"/>
      <c r="Y18" s="16"/>
      <c r="Z18" s="14"/>
    </row>
    <row r="19" spans="2:26" ht="3.75" customHeight="1">
      <c r="B19" s="50"/>
      <c r="C19" s="51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52"/>
      <c r="R19" s="4"/>
      <c r="S19" s="16"/>
      <c r="T19" s="94"/>
      <c r="U19" s="16"/>
      <c r="V19" s="16"/>
      <c r="W19" s="16"/>
      <c r="X19" s="16"/>
      <c r="Y19" s="16"/>
      <c r="Z19" s="14"/>
    </row>
    <row r="20" spans="2:26">
      <c r="B20" s="53"/>
      <c r="C20" s="20" t="s">
        <v>1</v>
      </c>
      <c r="D20" s="63" t="s">
        <v>17</v>
      </c>
      <c r="E20" s="95" t="s">
        <v>18</v>
      </c>
      <c r="F20" s="96"/>
      <c r="G20" s="97"/>
      <c r="H20" s="95" t="s">
        <v>24</v>
      </c>
      <c r="I20" s="96"/>
      <c r="J20" s="97"/>
      <c r="K20" s="95" t="s">
        <v>25</v>
      </c>
      <c r="L20" s="96"/>
      <c r="M20" s="97"/>
      <c r="N20" s="95" t="s">
        <v>26</v>
      </c>
      <c r="O20" s="96"/>
      <c r="P20" s="97"/>
      <c r="Q20" s="54"/>
      <c r="R20" s="4"/>
      <c r="S20" s="4"/>
      <c r="T20" s="3"/>
      <c r="U20" s="4"/>
      <c r="V20" s="4"/>
      <c r="W20" s="4"/>
      <c r="X20" s="4"/>
      <c r="Y20" s="4"/>
    </row>
    <row r="21" spans="2:26">
      <c r="B21" s="53"/>
      <c r="C21" s="20"/>
      <c r="D21" s="63"/>
      <c r="E21" s="98"/>
      <c r="F21" s="99"/>
      <c r="G21" s="100"/>
      <c r="H21" s="98"/>
      <c r="I21" s="99"/>
      <c r="J21" s="100"/>
      <c r="K21" s="98"/>
      <c r="L21" s="99"/>
      <c r="M21" s="100"/>
      <c r="N21" s="98"/>
      <c r="O21" s="99"/>
      <c r="P21" s="100"/>
      <c r="Q21" s="54"/>
      <c r="R21" s="4"/>
      <c r="S21" s="4"/>
      <c r="T21" s="3"/>
      <c r="U21" s="4"/>
      <c r="V21" s="4"/>
      <c r="W21" s="4"/>
      <c r="X21" s="4"/>
      <c r="Y21" s="4"/>
    </row>
    <row r="22" spans="2:26" ht="19.5" customHeight="1">
      <c r="B22" s="53"/>
      <c r="C22" s="23" t="s">
        <v>11</v>
      </c>
      <c r="D22" s="101">
        <v>100</v>
      </c>
      <c r="E22" s="102">
        <v>97.435897435897431</v>
      </c>
      <c r="F22" s="103"/>
      <c r="G22" s="104"/>
      <c r="H22" s="102">
        <v>135.89743589743591</v>
      </c>
      <c r="I22" s="103"/>
      <c r="J22" s="104"/>
      <c r="K22" s="102">
        <v>143.58974358974359</v>
      </c>
      <c r="L22" s="103"/>
      <c r="M22" s="104"/>
      <c r="N22" s="102">
        <v>151.28205128205127</v>
      </c>
      <c r="O22" s="103"/>
      <c r="P22" s="104"/>
      <c r="Q22" s="54"/>
      <c r="R22" s="4"/>
      <c r="S22" s="4"/>
      <c r="T22" s="3"/>
      <c r="U22" s="4"/>
      <c r="V22" s="4"/>
      <c r="W22" s="4"/>
      <c r="X22" s="4"/>
      <c r="Y22" s="4"/>
    </row>
    <row r="23" spans="2:26" ht="19.5" customHeight="1">
      <c r="B23" s="53"/>
      <c r="C23" s="23" t="s">
        <v>12</v>
      </c>
      <c r="D23" s="105">
        <v>100</v>
      </c>
      <c r="E23" s="106">
        <v>100</v>
      </c>
      <c r="F23" s="107"/>
      <c r="G23" s="108"/>
      <c r="H23" s="112">
        <v>117.77777777777779</v>
      </c>
      <c r="I23" s="113"/>
      <c r="J23" s="114"/>
      <c r="K23" s="112">
        <v>122.22222222222223</v>
      </c>
      <c r="L23" s="113"/>
      <c r="M23" s="114"/>
      <c r="N23" s="112">
        <v>240</v>
      </c>
      <c r="O23" s="113"/>
      <c r="P23" s="114"/>
      <c r="Q23" s="54"/>
      <c r="R23" s="4"/>
      <c r="S23" s="4"/>
      <c r="T23" s="3"/>
      <c r="U23" s="4"/>
      <c r="V23" s="4"/>
      <c r="W23" s="4"/>
      <c r="X23" s="4"/>
      <c r="Y23" s="4"/>
    </row>
    <row r="24" spans="2:26" ht="19.5" customHeight="1">
      <c r="B24" s="53"/>
      <c r="C24" s="23" t="s">
        <v>2</v>
      </c>
      <c r="D24" s="101">
        <v>100</v>
      </c>
      <c r="E24" s="109">
        <v>97.846153846153854</v>
      </c>
      <c r="F24" s="110"/>
      <c r="G24" s="111"/>
      <c r="H24" s="102">
        <v>92.615384615384613</v>
      </c>
      <c r="I24" s="103"/>
      <c r="J24" s="104"/>
      <c r="K24" s="102">
        <v>125.53846153846153</v>
      </c>
      <c r="L24" s="103"/>
      <c r="M24" s="104"/>
      <c r="N24" s="102">
        <v>110.15384615384616</v>
      </c>
      <c r="O24" s="103"/>
      <c r="P24" s="104"/>
      <c r="Q24" s="54"/>
      <c r="R24" s="4"/>
      <c r="S24" s="4"/>
      <c r="T24" s="3"/>
      <c r="U24" s="4"/>
      <c r="V24" s="4"/>
      <c r="W24" s="4"/>
      <c r="X24" s="4"/>
      <c r="Y24" s="4"/>
    </row>
    <row r="25" spans="2:26" ht="25.5">
      <c r="B25" s="53"/>
      <c r="C25" s="23" t="s">
        <v>13</v>
      </c>
      <c r="D25" s="105">
        <v>100</v>
      </c>
      <c r="E25" s="106">
        <v>130.71428571428572</v>
      </c>
      <c r="F25" s="107"/>
      <c r="G25" s="108"/>
      <c r="H25" s="112">
        <v>144.28571428571428</v>
      </c>
      <c r="I25" s="113"/>
      <c r="J25" s="114"/>
      <c r="K25" s="112">
        <v>91.428571428571431</v>
      </c>
      <c r="L25" s="113"/>
      <c r="M25" s="114"/>
      <c r="N25" s="112">
        <v>114.99999999999999</v>
      </c>
      <c r="O25" s="113"/>
      <c r="P25" s="114"/>
      <c r="Q25" s="54"/>
      <c r="R25" s="4"/>
      <c r="S25" s="4"/>
      <c r="T25" s="3"/>
      <c r="U25" s="4"/>
      <c r="V25" s="4"/>
      <c r="W25" s="4"/>
      <c r="X25" s="4"/>
      <c r="Y25" s="4"/>
    </row>
    <row r="26" spans="2:26" ht="25.5">
      <c r="B26" s="53"/>
      <c r="C26" s="23" t="s">
        <v>14</v>
      </c>
      <c r="D26" s="101">
        <v>100</v>
      </c>
      <c r="E26" s="109">
        <v>450</v>
      </c>
      <c r="F26" s="110"/>
      <c r="G26" s="111"/>
      <c r="H26" s="102">
        <v>400</v>
      </c>
      <c r="I26" s="103"/>
      <c r="J26" s="104"/>
      <c r="K26" s="102">
        <v>425</v>
      </c>
      <c r="L26" s="103"/>
      <c r="M26" s="104"/>
      <c r="N26" s="102">
        <v>375</v>
      </c>
      <c r="O26" s="103"/>
      <c r="P26" s="104"/>
      <c r="Q26" s="54"/>
      <c r="R26" s="4"/>
      <c r="S26" s="4"/>
      <c r="T26" s="3"/>
      <c r="U26" s="4"/>
      <c r="V26" s="4"/>
      <c r="W26" s="4"/>
      <c r="X26" s="4"/>
      <c r="Y26" s="4"/>
    </row>
    <row r="27" spans="2:26" ht="25.5">
      <c r="B27" s="53"/>
      <c r="C27" s="23" t="s">
        <v>15</v>
      </c>
      <c r="D27" s="105">
        <v>100</v>
      </c>
      <c r="E27" s="106">
        <v>101.53846153846153</v>
      </c>
      <c r="F27" s="107"/>
      <c r="G27" s="108"/>
      <c r="H27" s="112">
        <v>93.84615384615384</v>
      </c>
      <c r="I27" s="113"/>
      <c r="J27" s="114"/>
      <c r="K27" s="112">
        <v>100</v>
      </c>
      <c r="L27" s="113"/>
      <c r="M27" s="114"/>
      <c r="N27" s="112">
        <v>115.38461538461537</v>
      </c>
      <c r="O27" s="113"/>
      <c r="P27" s="114"/>
      <c r="Q27" s="54"/>
      <c r="R27" s="4"/>
      <c r="S27" s="4"/>
      <c r="T27" s="3"/>
      <c r="U27" s="4"/>
      <c r="V27" s="4"/>
      <c r="W27" s="4"/>
      <c r="X27" s="4"/>
      <c r="Y27" s="4"/>
    </row>
    <row r="28" spans="2:26" ht="19.5" customHeight="1">
      <c r="B28" s="53"/>
      <c r="C28" s="23" t="s">
        <v>3</v>
      </c>
      <c r="D28" s="101">
        <v>100</v>
      </c>
      <c r="E28" s="109">
        <v>100</v>
      </c>
      <c r="F28" s="110"/>
      <c r="G28" s="111"/>
      <c r="H28" s="102">
        <v>125</v>
      </c>
      <c r="I28" s="103"/>
      <c r="J28" s="104"/>
      <c r="K28" s="102">
        <v>200</v>
      </c>
      <c r="L28" s="103"/>
      <c r="M28" s="104"/>
      <c r="N28" s="102">
        <v>175</v>
      </c>
      <c r="O28" s="103"/>
      <c r="P28" s="104"/>
      <c r="Q28" s="54"/>
      <c r="R28" s="4"/>
      <c r="S28" s="4"/>
      <c r="T28" s="3"/>
      <c r="U28" s="4"/>
      <c r="V28" s="4"/>
      <c r="W28" s="4"/>
      <c r="X28" s="4"/>
      <c r="Y28" s="4"/>
    </row>
    <row r="29" spans="2:26" ht="19.5" customHeight="1">
      <c r="B29" s="53"/>
      <c r="C29" s="29" t="s">
        <v>8</v>
      </c>
      <c r="D29" s="121">
        <v>100</v>
      </c>
      <c r="E29" s="115">
        <v>108.03858520900323</v>
      </c>
      <c r="F29" s="116"/>
      <c r="G29" s="117"/>
      <c r="H29" s="118">
        <v>111.09324758842443</v>
      </c>
      <c r="I29" s="119"/>
      <c r="J29" s="120"/>
      <c r="K29" s="118">
        <v>118.48874598070739</v>
      </c>
      <c r="L29" s="119"/>
      <c r="M29" s="120"/>
      <c r="N29" s="118">
        <v>125.88424437299035</v>
      </c>
      <c r="O29" s="119"/>
      <c r="P29" s="120"/>
      <c r="Q29" s="54"/>
      <c r="R29" s="4"/>
      <c r="S29" s="4"/>
      <c r="T29" s="3"/>
      <c r="U29" s="4"/>
      <c r="V29" s="4"/>
      <c r="W29" s="4"/>
      <c r="X29" s="4"/>
      <c r="Y29" s="4"/>
    </row>
    <row r="30" spans="2:26" ht="3.75" customHeight="1">
      <c r="B30" s="48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49"/>
      <c r="R30" s="4"/>
      <c r="S30" s="4"/>
      <c r="T30" s="3"/>
      <c r="U30" s="4"/>
      <c r="V30" s="4"/>
      <c r="W30" s="4"/>
      <c r="X30" s="4"/>
      <c r="Y30" s="4"/>
    </row>
    <row r="31" spans="2:26" ht="13.5" thickBot="1"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3"/>
      <c r="U31" s="4"/>
      <c r="V31" s="4"/>
      <c r="W31" s="4"/>
      <c r="X31" s="4"/>
      <c r="Y31" s="4"/>
    </row>
    <row r="32" spans="2:26" s="1" customFormat="1" ht="14.25" thickTop="1" thickBot="1">
      <c r="C32" s="64" t="s">
        <v>28</v>
      </c>
      <c r="D32" s="65"/>
      <c r="E32" s="65"/>
      <c r="F32" s="65"/>
      <c r="G32" s="65"/>
      <c r="H32" s="65"/>
      <c r="I32" s="65"/>
      <c r="J32" s="66"/>
      <c r="K32" s="11"/>
      <c r="L32" s="11"/>
      <c r="M32" s="11"/>
      <c r="N32" s="11"/>
      <c r="O32" s="11"/>
      <c r="P32" s="11"/>
      <c r="T32" s="7"/>
    </row>
    <row r="33" spans="2:28" ht="13.5" thickTop="1">
      <c r="C33" s="5"/>
      <c r="D33" s="4"/>
      <c r="E33" s="4"/>
      <c r="F33" s="4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4"/>
      <c r="T33" s="3"/>
      <c r="U33" s="4"/>
      <c r="V33" s="4"/>
      <c r="W33" s="4"/>
      <c r="X33" s="4"/>
      <c r="Y33" s="4"/>
    </row>
    <row r="34" spans="2:28" ht="3" customHeight="1">
      <c r="B34" s="36"/>
      <c r="C34" s="37"/>
      <c r="D34" s="38"/>
      <c r="E34" s="38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0"/>
      <c r="R34" s="6"/>
    </row>
    <row r="35" spans="2:28" ht="21" customHeight="1">
      <c r="B35" s="19"/>
      <c r="C35" s="20" t="s">
        <v>0</v>
      </c>
      <c r="D35" s="63" t="s">
        <v>17</v>
      </c>
      <c r="E35" s="63" t="s">
        <v>18</v>
      </c>
      <c r="F35" s="63"/>
      <c r="G35" s="63"/>
      <c r="H35" s="63" t="s">
        <v>24</v>
      </c>
      <c r="I35" s="63"/>
      <c r="J35" s="63"/>
      <c r="K35" s="63" t="s">
        <v>25</v>
      </c>
      <c r="L35" s="63"/>
      <c r="M35" s="63"/>
      <c r="N35" s="63" t="s">
        <v>26</v>
      </c>
      <c r="O35" s="63"/>
      <c r="P35" s="63"/>
      <c r="Q35" s="22"/>
      <c r="R35" s="8"/>
    </row>
    <row r="36" spans="2:28" ht="21" customHeight="1">
      <c r="B36" s="19"/>
      <c r="C36" s="20"/>
      <c r="D36" s="63"/>
      <c r="E36" s="21" t="s">
        <v>19</v>
      </c>
      <c r="F36" s="21" t="s">
        <v>20</v>
      </c>
      <c r="G36" s="21" t="s">
        <v>4</v>
      </c>
      <c r="H36" s="21" t="s">
        <v>19</v>
      </c>
      <c r="I36" s="21" t="s">
        <v>20</v>
      </c>
      <c r="J36" s="21" t="s">
        <v>4</v>
      </c>
      <c r="K36" s="21" t="s">
        <v>19</v>
      </c>
      <c r="L36" s="21" t="s">
        <v>20</v>
      </c>
      <c r="M36" s="21" t="s">
        <v>4</v>
      </c>
      <c r="N36" s="21" t="s">
        <v>19</v>
      </c>
      <c r="O36" s="21" t="s">
        <v>20</v>
      </c>
      <c r="P36" s="21" t="s">
        <v>4</v>
      </c>
      <c r="Q36" s="22"/>
      <c r="R36" s="8"/>
    </row>
    <row r="37" spans="2:28" ht="19.5" customHeight="1">
      <c r="B37" s="19"/>
      <c r="C37" s="23" t="s">
        <v>9</v>
      </c>
      <c r="D37" s="24">
        <v>11</v>
      </c>
      <c r="E37" s="24">
        <v>3</v>
      </c>
      <c r="F37" s="24">
        <f t="shared" ref="F37:F42" si="5">G37-E37</f>
        <v>4</v>
      </c>
      <c r="G37" s="24">
        <v>7</v>
      </c>
      <c r="H37" s="24">
        <v>2</v>
      </c>
      <c r="I37" s="24">
        <v>4</v>
      </c>
      <c r="J37" s="24">
        <f>SUM(H37:I37)</f>
        <v>6</v>
      </c>
      <c r="K37" s="41">
        <v>0</v>
      </c>
      <c r="L37" s="41">
        <v>0</v>
      </c>
      <c r="M37" s="42">
        <f>SUM(K37:L37)</f>
        <v>0</v>
      </c>
      <c r="N37" s="41">
        <v>0</v>
      </c>
      <c r="O37" s="41">
        <v>0</v>
      </c>
      <c r="P37" s="42">
        <f>SUM(N37:O37)</f>
        <v>0</v>
      </c>
      <c r="Q37" s="25"/>
      <c r="R37" s="9"/>
    </row>
    <row r="38" spans="2:28" ht="19.5" customHeight="1">
      <c r="B38" s="19"/>
      <c r="C38" s="23" t="s">
        <v>5</v>
      </c>
      <c r="D38" s="26">
        <v>132</v>
      </c>
      <c r="E38" s="26">
        <v>69</v>
      </c>
      <c r="F38" s="26">
        <f t="shared" si="5"/>
        <v>68</v>
      </c>
      <c r="G38" s="26">
        <v>137</v>
      </c>
      <c r="H38" s="26">
        <v>88</v>
      </c>
      <c r="I38" s="26">
        <v>109</v>
      </c>
      <c r="J38" s="26">
        <f>SUM(H38:I38)</f>
        <v>197</v>
      </c>
      <c r="K38" s="26">
        <v>101</v>
      </c>
      <c r="L38" s="26">
        <v>154</v>
      </c>
      <c r="M38" s="26">
        <f>SUM(K38:L38)</f>
        <v>255</v>
      </c>
      <c r="N38" s="26">
        <v>116</v>
      </c>
      <c r="O38" s="26">
        <v>172</v>
      </c>
      <c r="P38" s="26">
        <f>SUM(N38:O38)</f>
        <v>288</v>
      </c>
      <c r="Q38" s="25"/>
      <c r="R38" s="9"/>
    </row>
    <row r="39" spans="2:28" ht="19.5" customHeight="1">
      <c r="B39" s="19"/>
      <c r="C39" s="23" t="s">
        <v>6</v>
      </c>
      <c r="D39" s="24">
        <v>150</v>
      </c>
      <c r="E39" s="24">
        <v>47</v>
      </c>
      <c r="F39" s="24">
        <f t="shared" si="5"/>
        <v>116</v>
      </c>
      <c r="G39" s="24">
        <v>163</v>
      </c>
      <c r="H39" s="24">
        <v>48</v>
      </c>
      <c r="I39" s="24">
        <v>136</v>
      </c>
      <c r="J39" s="24">
        <f>SUM(H39:I39)</f>
        <v>184</v>
      </c>
      <c r="K39" s="24">
        <v>47</v>
      </c>
      <c r="L39" s="24">
        <v>119</v>
      </c>
      <c r="M39" s="24">
        <f>SUM(K39:L39)</f>
        <v>166</v>
      </c>
      <c r="N39" s="24">
        <v>62</v>
      </c>
      <c r="O39" s="24">
        <v>130</v>
      </c>
      <c r="P39" s="24">
        <f>SUM(N39:O39)</f>
        <v>192</v>
      </c>
      <c r="Q39" s="25"/>
      <c r="R39" s="9"/>
    </row>
    <row r="40" spans="2:28" ht="19.5" customHeight="1">
      <c r="B40" s="19"/>
      <c r="C40" s="23" t="s">
        <v>7</v>
      </c>
      <c r="D40" s="26">
        <v>247</v>
      </c>
      <c r="E40" s="26">
        <v>71</v>
      </c>
      <c r="F40" s="26">
        <f t="shared" si="5"/>
        <v>184</v>
      </c>
      <c r="G40" s="26">
        <v>255</v>
      </c>
      <c r="H40" s="26">
        <v>53</v>
      </c>
      <c r="I40" s="26">
        <v>152</v>
      </c>
      <c r="J40" s="26">
        <f>SUM(H40:I40)</f>
        <v>205</v>
      </c>
      <c r="K40" s="26">
        <v>58</v>
      </c>
      <c r="L40" s="26">
        <v>148</v>
      </c>
      <c r="M40" s="26">
        <f>SUM(K40:L40)</f>
        <v>206</v>
      </c>
      <c r="N40" s="26">
        <v>75</v>
      </c>
      <c r="O40" s="26">
        <v>164</v>
      </c>
      <c r="P40" s="26">
        <f>SUM(N40:O40)</f>
        <v>239</v>
      </c>
      <c r="Q40" s="25"/>
      <c r="R40" s="9"/>
    </row>
    <row r="41" spans="2:28" ht="19.5" customHeight="1">
      <c r="B41" s="19"/>
      <c r="C41" s="23" t="s">
        <v>16</v>
      </c>
      <c r="D41" s="24">
        <v>132</v>
      </c>
      <c r="E41" s="24">
        <v>40</v>
      </c>
      <c r="F41" s="24">
        <f t="shared" si="5"/>
        <v>89</v>
      </c>
      <c r="G41" s="24">
        <v>129</v>
      </c>
      <c r="H41" s="24">
        <v>37</v>
      </c>
      <c r="I41" s="24">
        <v>68</v>
      </c>
      <c r="J41" s="24">
        <f>SUM(H41:I41)</f>
        <v>105</v>
      </c>
      <c r="K41" s="24">
        <v>30</v>
      </c>
      <c r="L41" s="24">
        <v>58</v>
      </c>
      <c r="M41" s="24">
        <f>SUM(K41:L41)</f>
        <v>88</v>
      </c>
      <c r="N41" s="24">
        <v>35</v>
      </c>
      <c r="O41" s="24">
        <v>47</v>
      </c>
      <c r="P41" s="24">
        <f>SUM(N41:O41)</f>
        <v>82</v>
      </c>
      <c r="Q41" s="25"/>
      <c r="R41" s="9"/>
    </row>
    <row r="42" spans="2:28" ht="19.5" customHeight="1">
      <c r="B42" s="19"/>
      <c r="C42" s="69" t="s">
        <v>8</v>
      </c>
      <c r="D42" s="43">
        <f>SUM(D37:D41)</f>
        <v>672</v>
      </c>
      <c r="E42" s="43">
        <f>SUM(E37:E41)</f>
        <v>230</v>
      </c>
      <c r="F42" s="43">
        <f t="shared" si="5"/>
        <v>461</v>
      </c>
      <c r="G42" s="43">
        <f t="shared" ref="G42:M42" si="6">SUM(G37:G41)</f>
        <v>691</v>
      </c>
      <c r="H42" s="43">
        <f t="shared" si="6"/>
        <v>228</v>
      </c>
      <c r="I42" s="43">
        <f t="shared" si="6"/>
        <v>469</v>
      </c>
      <c r="J42" s="43">
        <f t="shared" si="6"/>
        <v>697</v>
      </c>
      <c r="K42" s="43">
        <f t="shared" si="6"/>
        <v>236</v>
      </c>
      <c r="L42" s="43">
        <f t="shared" si="6"/>
        <v>479</v>
      </c>
      <c r="M42" s="43">
        <f t="shared" si="6"/>
        <v>715</v>
      </c>
      <c r="N42" s="43">
        <f>SUM(N37:N41)</f>
        <v>288</v>
      </c>
      <c r="O42" s="43">
        <f>SUM(O37:O41)</f>
        <v>513</v>
      </c>
      <c r="P42" s="43">
        <f>SUM(P37:P41)</f>
        <v>801</v>
      </c>
      <c r="Q42" s="44"/>
      <c r="R42" s="12"/>
    </row>
    <row r="43" spans="2:28" ht="19.5" customHeight="1">
      <c r="B43" s="19"/>
      <c r="C43" s="45" t="s">
        <v>22</v>
      </c>
      <c r="D43" s="46">
        <f>SUM(D16,D42)</f>
        <v>1294</v>
      </c>
      <c r="E43" s="46">
        <f>SUM(E16,E42)</f>
        <v>822</v>
      </c>
      <c r="F43" s="46">
        <f>SUM(F16,F42)</f>
        <v>541</v>
      </c>
      <c r="G43" s="46">
        <f>SUM(G16,G42)</f>
        <v>1363</v>
      </c>
      <c r="H43" s="46">
        <f t="shared" ref="H43:M43" si="7">H42+H16</f>
        <v>837</v>
      </c>
      <c r="I43" s="46">
        <f t="shared" si="7"/>
        <v>551</v>
      </c>
      <c r="J43" s="46">
        <f t="shared" si="7"/>
        <v>1388</v>
      </c>
      <c r="K43" s="46">
        <f t="shared" si="7"/>
        <v>881</v>
      </c>
      <c r="L43" s="46">
        <f t="shared" si="7"/>
        <v>571</v>
      </c>
      <c r="M43" s="46">
        <f t="shared" si="7"/>
        <v>1452</v>
      </c>
      <c r="N43" s="46">
        <f>N42+N16</f>
        <v>975</v>
      </c>
      <c r="O43" s="46">
        <f>O42+O16</f>
        <v>609</v>
      </c>
      <c r="P43" s="46">
        <f>P42+P16</f>
        <v>1584</v>
      </c>
      <c r="Q43" s="47"/>
      <c r="R43" s="13"/>
    </row>
    <row r="44" spans="2:28" ht="3" customHeight="1">
      <c r="B44" s="48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49"/>
      <c r="R44" s="4"/>
    </row>
    <row r="45" spans="2:28">
      <c r="B45" s="71"/>
      <c r="C45" s="72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4"/>
      <c r="R45" s="4"/>
    </row>
    <row r="46" spans="2:28" ht="15.75" customHeight="1">
      <c r="B46" s="14"/>
      <c r="C46" s="68"/>
      <c r="D46" s="68"/>
      <c r="E46" s="68"/>
      <c r="F46" s="68"/>
      <c r="G46" s="68"/>
      <c r="H46" s="68"/>
      <c r="I46" s="68"/>
      <c r="J46" s="68"/>
      <c r="K46" s="15"/>
      <c r="L46" s="15"/>
      <c r="M46" s="15"/>
      <c r="N46" s="15"/>
      <c r="O46" s="15"/>
      <c r="P46" s="15"/>
      <c r="Q46" s="16"/>
      <c r="R46" s="16"/>
      <c r="S46" s="16"/>
      <c r="T46" s="17"/>
      <c r="U46" s="14"/>
      <c r="V46" s="16"/>
      <c r="W46" s="16"/>
      <c r="X46" s="16"/>
      <c r="Y46" s="16"/>
      <c r="Z46" s="14"/>
      <c r="AA46" s="14"/>
      <c r="AB46" s="14"/>
    </row>
    <row r="47" spans="2:28" ht="3.75" customHeight="1">
      <c r="B47" s="50"/>
      <c r="C47" s="51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52"/>
      <c r="R47" s="16"/>
      <c r="S47" s="16"/>
      <c r="T47" s="17"/>
      <c r="U47" s="14"/>
      <c r="V47" s="16"/>
      <c r="W47" s="16"/>
      <c r="X47" s="16"/>
      <c r="Y47" s="16"/>
      <c r="Z47" s="14"/>
      <c r="AA47" s="14"/>
      <c r="AB47" s="14"/>
    </row>
    <row r="48" spans="2:28" ht="15.75" customHeight="1">
      <c r="B48" s="53"/>
      <c r="C48" s="20" t="s">
        <v>1</v>
      </c>
      <c r="D48" s="63" t="s">
        <v>17</v>
      </c>
      <c r="E48" s="95" t="s">
        <v>18</v>
      </c>
      <c r="F48" s="96"/>
      <c r="G48" s="97"/>
      <c r="H48" s="95" t="s">
        <v>24</v>
      </c>
      <c r="I48" s="96"/>
      <c r="J48" s="97"/>
      <c r="K48" s="95" t="s">
        <v>25</v>
      </c>
      <c r="L48" s="96"/>
      <c r="M48" s="97"/>
      <c r="N48" s="95" t="s">
        <v>26</v>
      </c>
      <c r="O48" s="96"/>
      <c r="P48" s="97"/>
      <c r="Q48" s="54"/>
      <c r="R48" s="16"/>
      <c r="S48" s="16"/>
      <c r="T48" s="17"/>
      <c r="U48" s="14"/>
      <c r="V48" s="16"/>
      <c r="W48" s="16"/>
      <c r="X48" s="16"/>
      <c r="Y48" s="16"/>
      <c r="Z48" s="14"/>
      <c r="AA48" s="14"/>
      <c r="AB48" s="14"/>
    </row>
    <row r="49" spans="2:28" ht="15.75" customHeight="1">
      <c r="B49" s="53"/>
      <c r="C49" s="20"/>
      <c r="D49" s="63"/>
      <c r="E49" s="98"/>
      <c r="F49" s="99"/>
      <c r="G49" s="100"/>
      <c r="H49" s="98"/>
      <c r="I49" s="99"/>
      <c r="J49" s="100"/>
      <c r="K49" s="98"/>
      <c r="L49" s="99"/>
      <c r="M49" s="100"/>
      <c r="N49" s="98"/>
      <c r="O49" s="99"/>
      <c r="P49" s="100"/>
      <c r="Q49" s="54"/>
      <c r="R49" s="16"/>
      <c r="S49" s="16"/>
      <c r="T49" s="17"/>
      <c r="U49" s="14"/>
      <c r="V49" s="16"/>
      <c r="W49" s="16"/>
      <c r="X49" s="16"/>
      <c r="Y49" s="16"/>
      <c r="Z49" s="14"/>
      <c r="AA49" s="14"/>
      <c r="AB49" s="14"/>
    </row>
    <row r="50" spans="2:28" ht="19.5" customHeight="1">
      <c r="B50" s="53"/>
      <c r="C50" s="23" t="s">
        <v>9</v>
      </c>
      <c r="D50" s="101">
        <f>D37/$D$37*100</f>
        <v>100</v>
      </c>
      <c r="E50" s="102">
        <f>G37/$D$37*100</f>
        <v>63.636363636363633</v>
      </c>
      <c r="F50" s="103"/>
      <c r="G50" s="104"/>
      <c r="H50" s="102">
        <f>J37/$D$37*100</f>
        <v>54.54545454545454</v>
      </c>
      <c r="I50" s="103"/>
      <c r="J50" s="104"/>
      <c r="K50" s="102">
        <f>M37/$D$37*100</f>
        <v>0</v>
      </c>
      <c r="L50" s="103"/>
      <c r="M50" s="104"/>
      <c r="N50" s="102">
        <f>P37/$D$37*100</f>
        <v>0</v>
      </c>
      <c r="O50" s="103"/>
      <c r="P50" s="104"/>
      <c r="Q50" s="54"/>
      <c r="R50" s="16"/>
      <c r="S50" s="16"/>
      <c r="T50" s="17"/>
      <c r="U50" s="14"/>
      <c r="V50" s="16"/>
      <c r="W50" s="16"/>
      <c r="X50" s="16"/>
      <c r="Y50" s="16"/>
      <c r="Z50" s="14"/>
      <c r="AA50" s="14"/>
      <c r="AB50" s="14"/>
    </row>
    <row r="51" spans="2:28" ht="19.5" customHeight="1">
      <c r="B51" s="53"/>
      <c r="C51" s="23" t="s">
        <v>5</v>
      </c>
      <c r="D51" s="105">
        <f>D38/$D$38*100</f>
        <v>100</v>
      </c>
      <c r="E51" s="106">
        <f>G38/$D$38*100</f>
        <v>103.78787878787878</v>
      </c>
      <c r="F51" s="107"/>
      <c r="G51" s="108"/>
      <c r="H51" s="106">
        <f>J38/$D$38*100</f>
        <v>149.24242424242425</v>
      </c>
      <c r="I51" s="107"/>
      <c r="J51" s="108"/>
      <c r="K51" s="106">
        <f>M38/$D$38*100</f>
        <v>193.18181818181819</v>
      </c>
      <c r="L51" s="107"/>
      <c r="M51" s="108"/>
      <c r="N51" s="106">
        <f>P38/$D$38*100</f>
        <v>218.18181818181816</v>
      </c>
      <c r="O51" s="107"/>
      <c r="P51" s="108"/>
      <c r="Q51" s="54"/>
      <c r="R51" s="16"/>
      <c r="S51" s="16"/>
      <c r="T51" s="17"/>
      <c r="U51" s="14"/>
      <c r="V51" s="16"/>
      <c r="W51" s="16"/>
      <c r="X51" s="16"/>
      <c r="Y51" s="16"/>
      <c r="Z51" s="14"/>
      <c r="AA51" s="14"/>
      <c r="AB51" s="14"/>
    </row>
    <row r="52" spans="2:28" ht="19.5" customHeight="1">
      <c r="B52" s="53"/>
      <c r="C52" s="23" t="s">
        <v>6</v>
      </c>
      <c r="D52" s="101">
        <f>D39/$D$39*100</f>
        <v>100</v>
      </c>
      <c r="E52" s="102">
        <f>G39/$D$39*100</f>
        <v>108.66666666666667</v>
      </c>
      <c r="F52" s="103"/>
      <c r="G52" s="104"/>
      <c r="H52" s="102">
        <f>J39/$D$39*100</f>
        <v>122.66666666666666</v>
      </c>
      <c r="I52" s="103"/>
      <c r="J52" s="104"/>
      <c r="K52" s="102">
        <f>M39/$D$39*100</f>
        <v>110.66666666666667</v>
      </c>
      <c r="L52" s="103"/>
      <c r="M52" s="104"/>
      <c r="N52" s="102">
        <f>P39/$D$39*100</f>
        <v>128</v>
      </c>
      <c r="O52" s="103"/>
      <c r="P52" s="104"/>
      <c r="Q52" s="54"/>
      <c r="R52" s="16"/>
      <c r="S52" s="16"/>
      <c r="T52" s="17"/>
      <c r="U52" s="14"/>
      <c r="V52" s="16"/>
      <c r="W52" s="16"/>
      <c r="X52" s="16"/>
      <c r="Y52" s="16"/>
      <c r="Z52" s="14"/>
      <c r="AA52" s="14"/>
      <c r="AB52" s="14"/>
    </row>
    <row r="53" spans="2:28" ht="19.5" customHeight="1">
      <c r="B53" s="53"/>
      <c r="C53" s="23" t="s">
        <v>7</v>
      </c>
      <c r="D53" s="105">
        <f>D40/$D$40*100</f>
        <v>100</v>
      </c>
      <c r="E53" s="106">
        <f>G40/$D$40*100</f>
        <v>103.23886639676114</v>
      </c>
      <c r="F53" s="107"/>
      <c r="G53" s="108"/>
      <c r="H53" s="106">
        <f>J40/$D$40*100</f>
        <v>82.995951417004051</v>
      </c>
      <c r="I53" s="107"/>
      <c r="J53" s="108"/>
      <c r="K53" s="106">
        <f>M40/$D$40*100</f>
        <v>83.400809716599184</v>
      </c>
      <c r="L53" s="107"/>
      <c r="M53" s="108"/>
      <c r="N53" s="106">
        <f>P40/$D$40*100</f>
        <v>96.761133603238875</v>
      </c>
      <c r="O53" s="107"/>
      <c r="P53" s="108"/>
      <c r="Q53" s="54"/>
      <c r="R53" s="16"/>
      <c r="S53" s="16"/>
      <c r="T53" s="17"/>
      <c r="U53" s="14"/>
      <c r="V53" s="16"/>
      <c r="W53" s="16"/>
      <c r="X53" s="16"/>
      <c r="Y53" s="16"/>
      <c r="Z53" s="14"/>
      <c r="AA53" s="14"/>
      <c r="AB53" s="14"/>
    </row>
    <row r="54" spans="2:28" ht="19.5" customHeight="1">
      <c r="B54" s="53"/>
      <c r="C54" s="23" t="s">
        <v>16</v>
      </c>
      <c r="D54" s="101">
        <f>D41/$D$41*100</f>
        <v>100</v>
      </c>
      <c r="E54" s="102">
        <f>G41/$D$41*100</f>
        <v>97.727272727272734</v>
      </c>
      <c r="F54" s="103"/>
      <c r="G54" s="104"/>
      <c r="H54" s="102">
        <f>J41/$D$41*100</f>
        <v>79.545454545454547</v>
      </c>
      <c r="I54" s="103"/>
      <c r="J54" s="104"/>
      <c r="K54" s="102">
        <f>M41/$D$41*100</f>
        <v>66.666666666666657</v>
      </c>
      <c r="L54" s="103"/>
      <c r="M54" s="104"/>
      <c r="N54" s="102">
        <f>P41/$D$41*100</f>
        <v>62.121212121212125</v>
      </c>
      <c r="O54" s="103"/>
      <c r="P54" s="104"/>
      <c r="Q54" s="54"/>
      <c r="R54" s="16"/>
      <c r="S54" s="16"/>
      <c r="T54" s="17"/>
      <c r="U54" s="14"/>
      <c r="V54" s="16"/>
      <c r="W54" s="16"/>
      <c r="X54" s="16"/>
      <c r="Y54" s="16"/>
      <c r="Z54" s="14"/>
      <c r="AA54" s="14"/>
      <c r="AB54" s="14"/>
    </row>
    <row r="55" spans="2:28" ht="19.5" customHeight="1">
      <c r="B55" s="53"/>
      <c r="C55" s="69" t="s">
        <v>8</v>
      </c>
      <c r="D55" s="122">
        <f>D42/$D$42*100</f>
        <v>100</v>
      </c>
      <c r="E55" s="123">
        <f>G42/$D$42*100</f>
        <v>102.82738095238095</v>
      </c>
      <c r="F55" s="124"/>
      <c r="G55" s="125"/>
      <c r="H55" s="123">
        <f>J42/$D$42*100</f>
        <v>103.72023809523809</v>
      </c>
      <c r="I55" s="124"/>
      <c r="J55" s="125"/>
      <c r="K55" s="123">
        <f>M42/$D$42*100</f>
        <v>106.39880952380953</v>
      </c>
      <c r="L55" s="124"/>
      <c r="M55" s="125"/>
      <c r="N55" s="123">
        <f>P42/$D$42*100</f>
        <v>119.19642857142858</v>
      </c>
      <c r="O55" s="124"/>
      <c r="P55" s="125"/>
      <c r="Q55" s="54"/>
      <c r="R55" s="16"/>
      <c r="S55" s="16"/>
      <c r="T55" s="17"/>
      <c r="U55" s="14"/>
      <c r="V55" s="16"/>
      <c r="W55" s="16"/>
      <c r="X55" s="16"/>
      <c r="Y55" s="16"/>
      <c r="Z55" s="14"/>
      <c r="AA55" s="14"/>
      <c r="AB55" s="14"/>
    </row>
    <row r="56" spans="2:28" ht="19.5" customHeight="1">
      <c r="B56" s="53"/>
      <c r="C56" s="45" t="s">
        <v>22</v>
      </c>
      <c r="D56" s="126">
        <f>D43/$D$43*100</f>
        <v>100</v>
      </c>
      <c r="E56" s="127">
        <f>G43/$D$43*100</f>
        <v>105.33230293663061</v>
      </c>
      <c r="F56" s="128"/>
      <c r="G56" s="129"/>
      <c r="H56" s="127">
        <f>J43/$D$43*100</f>
        <v>107.26429675425038</v>
      </c>
      <c r="I56" s="128"/>
      <c r="J56" s="129"/>
      <c r="K56" s="127">
        <f>M43/$D$43*100</f>
        <v>112.21020092735702</v>
      </c>
      <c r="L56" s="128"/>
      <c r="M56" s="129"/>
      <c r="N56" s="127">
        <f>P43/$D$43*100</f>
        <v>122.41112828438949</v>
      </c>
      <c r="O56" s="128"/>
      <c r="P56" s="129"/>
      <c r="Q56" s="54"/>
      <c r="R56" s="16"/>
      <c r="S56" s="16"/>
      <c r="T56" s="17"/>
      <c r="U56" s="14"/>
      <c r="V56" s="16"/>
      <c r="W56" s="16"/>
      <c r="X56" s="16"/>
      <c r="Y56" s="16"/>
      <c r="Z56" s="14"/>
      <c r="AA56" s="14"/>
      <c r="AB56" s="14"/>
    </row>
    <row r="57" spans="2:28" ht="3.75" customHeight="1">
      <c r="B57" s="48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49"/>
      <c r="R57" s="16"/>
      <c r="S57" s="16"/>
      <c r="T57" s="17"/>
      <c r="U57" s="14"/>
      <c r="V57" s="16"/>
      <c r="W57" s="16"/>
      <c r="X57" s="16"/>
      <c r="Y57" s="16"/>
      <c r="Z57" s="14"/>
      <c r="AA57" s="14"/>
      <c r="AB57" s="14"/>
    </row>
    <row r="58" spans="2:28" ht="15.75" customHeight="1"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6"/>
      <c r="R58" s="16"/>
      <c r="S58" s="16"/>
      <c r="T58" s="17"/>
      <c r="U58" s="14"/>
      <c r="V58" s="16"/>
      <c r="W58" s="16"/>
      <c r="X58" s="16"/>
      <c r="Y58" s="16"/>
      <c r="Z58" s="14"/>
      <c r="AA58" s="14"/>
      <c r="AB58" s="14"/>
    </row>
    <row r="59" spans="2:28" ht="15.75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6"/>
      <c r="R59" s="16"/>
      <c r="S59" s="16"/>
      <c r="T59" s="17"/>
      <c r="U59" s="14"/>
      <c r="V59" s="16"/>
      <c r="W59" s="16"/>
      <c r="X59" s="16"/>
      <c r="Y59" s="16"/>
      <c r="Z59" s="14"/>
      <c r="AA59" s="14"/>
      <c r="AB59" s="14"/>
    </row>
    <row r="60" spans="2:28" ht="15.7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6"/>
      <c r="R60" s="16"/>
      <c r="S60" s="16"/>
      <c r="T60" s="17"/>
      <c r="U60" s="14"/>
      <c r="V60" s="16"/>
      <c r="W60" s="16"/>
      <c r="X60" s="16"/>
      <c r="Y60" s="16"/>
      <c r="Z60" s="14"/>
      <c r="AA60" s="14"/>
      <c r="AB60" s="14"/>
    </row>
    <row r="61" spans="2:28" ht="15.7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6"/>
      <c r="R61" s="16"/>
      <c r="S61" s="16"/>
      <c r="T61" s="17"/>
      <c r="U61" s="14"/>
      <c r="V61" s="16"/>
      <c r="W61" s="16"/>
      <c r="X61" s="16"/>
      <c r="Y61" s="16"/>
      <c r="Z61" s="14"/>
      <c r="AA61" s="14"/>
      <c r="AB61" s="14"/>
    </row>
    <row r="62" spans="2:28" ht="15.75" customHeight="1">
      <c r="B62" s="14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5"/>
      <c r="N62" s="15"/>
      <c r="O62" s="15"/>
      <c r="P62" s="15"/>
      <c r="Q62" s="16"/>
      <c r="R62" s="16"/>
      <c r="S62" s="16"/>
      <c r="T62" s="17"/>
      <c r="U62" s="14"/>
      <c r="V62" s="16"/>
      <c r="W62" s="16"/>
      <c r="X62" s="16"/>
      <c r="Y62" s="16"/>
      <c r="Z62" s="14"/>
      <c r="AA62" s="14"/>
      <c r="AB62" s="14"/>
    </row>
    <row r="63" spans="2:28" ht="15.75" customHeight="1">
      <c r="B63" s="14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5"/>
      <c r="N63" s="15"/>
      <c r="O63" s="15"/>
      <c r="P63" s="15"/>
      <c r="Q63" s="16"/>
      <c r="R63" s="16"/>
      <c r="S63" s="16"/>
      <c r="T63" s="17"/>
      <c r="U63" s="14"/>
      <c r="V63" s="16"/>
      <c r="W63" s="16"/>
      <c r="X63" s="16"/>
      <c r="Y63" s="16"/>
      <c r="Z63" s="14"/>
      <c r="AA63" s="14"/>
      <c r="AB63" s="14"/>
    </row>
    <row r="64" spans="2:28" ht="15.75" customHeight="1">
      <c r="B64" s="14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5"/>
      <c r="N64" s="15"/>
      <c r="O64" s="15"/>
      <c r="P64" s="15"/>
      <c r="Q64" s="16"/>
      <c r="R64" s="16"/>
      <c r="S64" s="16"/>
      <c r="T64" s="17"/>
      <c r="U64" s="14"/>
      <c r="V64" s="16"/>
      <c r="W64" s="16"/>
      <c r="X64" s="16"/>
      <c r="Y64" s="16"/>
      <c r="Z64" s="14"/>
      <c r="AA64" s="14"/>
      <c r="AB64" s="14"/>
    </row>
    <row r="65" spans="3:20" ht="13.5" customHeight="1">
      <c r="C65" s="131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3:20" ht="13.5" customHeight="1"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70"/>
    </row>
    <row r="67" spans="3:20" ht="13.5" customHeight="1">
      <c r="C67" s="131"/>
      <c r="D67" s="132"/>
      <c r="E67" s="132"/>
      <c r="F67" s="132"/>
      <c r="G67" s="132"/>
      <c r="H67" s="132"/>
      <c r="I67" s="132"/>
      <c r="J67" s="132"/>
      <c r="K67" s="132"/>
      <c r="L67" s="132"/>
      <c r="M67" s="70"/>
    </row>
    <row r="68" spans="3:20" ht="13.5" customHeight="1">
      <c r="C68" s="131"/>
      <c r="D68" s="132"/>
      <c r="E68" s="132"/>
      <c r="F68" s="132"/>
      <c r="G68" s="132"/>
      <c r="H68" s="132"/>
      <c r="I68" s="132"/>
      <c r="J68" s="132"/>
      <c r="K68" s="132"/>
      <c r="L68" s="132"/>
      <c r="M68" s="70"/>
    </row>
    <row r="69" spans="3:20" ht="13.5" customHeight="1">
      <c r="C69" s="131"/>
      <c r="D69" s="132" t="s">
        <v>23</v>
      </c>
      <c r="E69" s="132" t="s">
        <v>17</v>
      </c>
      <c r="F69" s="132" t="s">
        <v>18</v>
      </c>
      <c r="G69" s="132" t="s">
        <v>24</v>
      </c>
      <c r="H69" s="132" t="s">
        <v>25</v>
      </c>
      <c r="I69" s="132" t="s">
        <v>26</v>
      </c>
      <c r="J69" s="132"/>
      <c r="K69" s="132"/>
      <c r="L69" s="132"/>
      <c r="M69" s="70"/>
      <c r="R69" s="18"/>
      <c r="T69" s="2"/>
    </row>
    <row r="70" spans="3:20" ht="13.5" customHeight="1">
      <c r="C70" s="131"/>
      <c r="D70" s="132"/>
      <c r="E70" s="132"/>
      <c r="F70" s="132"/>
      <c r="G70" s="132"/>
      <c r="H70" s="132"/>
      <c r="I70" s="132"/>
      <c r="J70" s="132"/>
      <c r="K70" s="132"/>
      <c r="L70" s="132"/>
      <c r="M70" s="70"/>
    </row>
    <row r="71" spans="3:20" ht="13.5" customHeight="1">
      <c r="C71" s="131"/>
      <c r="D71" s="132"/>
      <c r="E71" s="132"/>
      <c r="F71" s="132"/>
      <c r="G71" s="132"/>
      <c r="H71" s="132"/>
      <c r="I71" s="132"/>
      <c r="J71" s="132"/>
      <c r="K71" s="132"/>
      <c r="L71" s="132"/>
      <c r="M71" s="70"/>
    </row>
    <row r="72" spans="3:20" ht="13.5" customHeight="1">
      <c r="C72" s="131"/>
      <c r="D72" s="132"/>
      <c r="E72" s="132"/>
      <c r="F72" s="132"/>
      <c r="G72" s="132"/>
      <c r="H72" s="132"/>
      <c r="I72" s="132"/>
      <c r="J72" s="132"/>
      <c r="K72" s="132"/>
      <c r="L72" s="132"/>
      <c r="M72" s="70"/>
    </row>
    <row r="73" spans="3:20" ht="13.5" customHeight="1">
      <c r="C73" s="131"/>
      <c r="D73" s="132"/>
      <c r="E73" s="132"/>
      <c r="F73" s="132"/>
      <c r="G73" s="132"/>
      <c r="H73" s="132"/>
      <c r="I73" s="132"/>
      <c r="J73" s="132"/>
      <c r="K73" s="132"/>
      <c r="L73" s="132"/>
      <c r="M73" s="70"/>
    </row>
    <row r="74" spans="3:20" ht="13.5" customHeight="1">
      <c r="C74" s="131"/>
      <c r="D74" s="132"/>
      <c r="E74" s="132"/>
      <c r="F74" s="132"/>
      <c r="G74" s="132"/>
      <c r="H74" s="132"/>
      <c r="I74" s="132"/>
      <c r="J74" s="132"/>
      <c r="K74" s="132"/>
      <c r="L74" s="132"/>
      <c r="M74" s="70"/>
    </row>
    <row r="75" spans="3:20" ht="13.5" customHeight="1">
      <c r="C75" s="131"/>
      <c r="D75" s="132"/>
      <c r="E75" s="132"/>
      <c r="F75" s="132"/>
      <c r="G75" s="132"/>
      <c r="H75" s="132"/>
      <c r="I75" s="132"/>
      <c r="J75" s="132"/>
      <c r="K75" s="132"/>
      <c r="L75" s="132"/>
      <c r="M75" s="70"/>
    </row>
    <row r="76" spans="3:20" ht="13.5" customHeight="1">
      <c r="C76" s="131"/>
      <c r="D76" s="132"/>
      <c r="E76" s="132"/>
      <c r="F76" s="132"/>
      <c r="G76" s="132"/>
      <c r="H76" s="132"/>
      <c r="I76" s="132"/>
      <c r="J76" s="132"/>
      <c r="K76" s="132"/>
      <c r="L76" s="132"/>
      <c r="M76" s="70"/>
    </row>
    <row r="77" spans="3:20" ht="13.5" customHeight="1">
      <c r="C77" s="131"/>
      <c r="D77" s="132"/>
      <c r="E77" s="132"/>
      <c r="F77" s="132"/>
      <c r="G77" s="132"/>
      <c r="H77" s="132"/>
      <c r="I77" s="132"/>
      <c r="J77" s="132"/>
      <c r="K77" s="132"/>
      <c r="L77" s="132"/>
      <c r="M77" s="70"/>
    </row>
    <row r="78" spans="3:20">
      <c r="D78" s="70"/>
      <c r="E78" s="70"/>
      <c r="F78" s="70"/>
      <c r="G78" s="70"/>
      <c r="H78" s="70"/>
      <c r="I78" s="70"/>
      <c r="J78" s="70"/>
      <c r="K78" s="70"/>
      <c r="L78" s="70"/>
      <c r="M78" s="70"/>
    </row>
    <row r="79" spans="3:20">
      <c r="D79" s="70"/>
      <c r="E79" s="70"/>
      <c r="F79" s="70"/>
      <c r="G79" s="70"/>
      <c r="H79" s="70"/>
      <c r="I79" s="70"/>
      <c r="J79" s="70"/>
      <c r="K79" s="70"/>
      <c r="L79" s="70"/>
      <c r="M79" s="70"/>
    </row>
    <row r="80" spans="3:20">
      <c r="D80" s="70"/>
      <c r="E80" s="70"/>
      <c r="F80" s="70"/>
      <c r="G80" s="70"/>
      <c r="H80" s="70"/>
      <c r="I80" s="70"/>
      <c r="J80" s="70"/>
      <c r="K80" s="70"/>
      <c r="L80" s="70"/>
      <c r="M80" s="70"/>
    </row>
    <row r="81" spans="4:13">
      <c r="D81" s="70"/>
      <c r="E81" s="70"/>
      <c r="F81" s="70"/>
      <c r="G81" s="70"/>
      <c r="H81" s="70"/>
      <c r="I81" s="70"/>
      <c r="J81" s="70"/>
      <c r="K81" s="70"/>
      <c r="L81" s="70"/>
      <c r="M81" s="70"/>
    </row>
    <row r="82" spans="4:13">
      <c r="D82" s="70"/>
      <c r="E82" s="70"/>
      <c r="F82" s="70"/>
      <c r="G82" s="70"/>
      <c r="H82" s="70"/>
      <c r="I82" s="70"/>
      <c r="J82" s="70"/>
      <c r="K82" s="70"/>
      <c r="L82" s="70"/>
      <c r="M82" s="70"/>
    </row>
    <row r="83" spans="4:13">
      <c r="D83" s="70"/>
      <c r="E83" s="70"/>
      <c r="F83" s="70"/>
      <c r="G83" s="70"/>
      <c r="H83" s="70"/>
      <c r="I83" s="70"/>
      <c r="J83" s="70"/>
      <c r="K83" s="70"/>
      <c r="L83" s="70"/>
      <c r="M83" s="70"/>
    </row>
    <row r="84" spans="4:13">
      <c r="D84" s="70"/>
      <c r="E84" s="70"/>
      <c r="F84" s="70"/>
      <c r="G84" s="70"/>
      <c r="H84" s="70"/>
      <c r="I84" s="70"/>
      <c r="J84" s="70"/>
      <c r="K84" s="70"/>
      <c r="L84" s="70"/>
      <c r="M84" s="70"/>
    </row>
  </sheetData>
  <mergeCells count="90">
    <mergeCell ref="K56:M56"/>
    <mergeCell ref="N50:P50"/>
    <mergeCell ref="N51:P51"/>
    <mergeCell ref="N52:P52"/>
    <mergeCell ref="N53:P53"/>
    <mergeCell ref="N54:P54"/>
    <mergeCell ref="N55:P55"/>
    <mergeCell ref="N56:P56"/>
    <mergeCell ref="K51:M51"/>
    <mergeCell ref="K52:M52"/>
    <mergeCell ref="K53:M53"/>
    <mergeCell ref="K54:M54"/>
    <mergeCell ref="K55:M55"/>
    <mergeCell ref="E56:G56"/>
    <mergeCell ref="H50:J50"/>
    <mergeCell ref="H51:J51"/>
    <mergeCell ref="H52:J52"/>
    <mergeCell ref="H53:J53"/>
    <mergeCell ref="H54:J54"/>
    <mergeCell ref="H55:J55"/>
    <mergeCell ref="H56:J56"/>
    <mergeCell ref="E51:G51"/>
    <mergeCell ref="E52:G52"/>
    <mergeCell ref="E53:G53"/>
    <mergeCell ref="E54:G54"/>
    <mergeCell ref="E55:G55"/>
    <mergeCell ref="E48:G49"/>
    <mergeCell ref="H48:J49"/>
    <mergeCell ref="K48:M49"/>
    <mergeCell ref="N48:P49"/>
    <mergeCell ref="E50:G50"/>
    <mergeCell ref="K50:M50"/>
    <mergeCell ref="K26:M26"/>
    <mergeCell ref="K27:M27"/>
    <mergeCell ref="K28:M28"/>
    <mergeCell ref="K29:M29"/>
    <mergeCell ref="N20:P21"/>
    <mergeCell ref="N22:P22"/>
    <mergeCell ref="N23:P23"/>
    <mergeCell ref="N24:P24"/>
    <mergeCell ref="N25:P25"/>
    <mergeCell ref="N26:P26"/>
    <mergeCell ref="N27:P27"/>
    <mergeCell ref="N28:P28"/>
    <mergeCell ref="N29:P29"/>
    <mergeCell ref="K20:M21"/>
    <mergeCell ref="K22:M22"/>
    <mergeCell ref="K23:M23"/>
    <mergeCell ref="K24:M24"/>
    <mergeCell ref="K25:M25"/>
    <mergeCell ref="Y7:Y8"/>
    <mergeCell ref="C46:J46"/>
    <mergeCell ref="E35:G35"/>
    <mergeCell ref="H35:J35"/>
    <mergeCell ref="U7:U8"/>
    <mergeCell ref="X7:X8"/>
    <mergeCell ref="W7:W8"/>
    <mergeCell ref="D20:D21"/>
    <mergeCell ref="E20:G21"/>
    <mergeCell ref="C1:T1"/>
    <mergeCell ref="C2:T2"/>
    <mergeCell ref="C4:T4"/>
    <mergeCell ref="C32:J32"/>
    <mergeCell ref="E7:G7"/>
    <mergeCell ref="H7:J7"/>
    <mergeCell ref="K7:M7"/>
    <mergeCell ref="D7:D8"/>
    <mergeCell ref="N7:P7"/>
    <mergeCell ref="E22:G22"/>
    <mergeCell ref="E23:G23"/>
    <mergeCell ref="E24:G24"/>
    <mergeCell ref="E25:G25"/>
    <mergeCell ref="E26:G26"/>
    <mergeCell ref="E27:G27"/>
    <mergeCell ref="E28:G28"/>
    <mergeCell ref="D35:D36"/>
    <mergeCell ref="V7:V8"/>
    <mergeCell ref="D48:D49"/>
    <mergeCell ref="K35:M35"/>
    <mergeCell ref="N35:P35"/>
    <mergeCell ref="E29:G29"/>
    <mergeCell ref="H20:J21"/>
    <mergeCell ref="H22:J22"/>
    <mergeCell ref="H23:J23"/>
    <mergeCell ref="H24:J24"/>
    <mergeCell ref="H25:J25"/>
    <mergeCell ref="H26:J26"/>
    <mergeCell ref="H27:J27"/>
    <mergeCell ref="H28:J28"/>
    <mergeCell ref="H29:J29"/>
  </mergeCells>
  <phoneticPr fontId="4" type="noConversion"/>
  <printOptions horizontalCentered="1"/>
  <pageMargins left="0.17" right="0.59055118110236227" top="0.59055118110236227" bottom="0.59055118110236227" header="0" footer="0"/>
  <pageSetup paperSize="9" scale="55" firstPageNumber="50" fitToHeight="2" orientation="landscape" r:id="rId1"/>
  <headerFooter alignWithMargins="0">
    <oddFooter>&amp;C&amp;8&amp;P</oddFooter>
  </headerFooter>
  <ignoredErrors>
    <ignoredError sqref="J9 J10:J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3.3.3</vt:lpstr>
      <vt:lpstr>'3.3.3'!_1Àrea_d_impressió</vt:lpstr>
      <vt:lpstr>'3.3.3'!Títols_per_imprimir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Miralles</dc:creator>
  <cp:lastModifiedBy>UPCnet</cp:lastModifiedBy>
  <cp:lastPrinted>2009-07-22T06:42:56Z</cp:lastPrinted>
  <dcterms:created xsi:type="dcterms:W3CDTF">2003-07-22T12:39:27Z</dcterms:created>
  <dcterms:modified xsi:type="dcterms:W3CDTF">2009-07-22T07:01:45Z</dcterms:modified>
</cp:coreProperties>
</file>