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30" windowWidth="19125" windowHeight="7380"/>
  </bookViews>
  <sheets>
    <sheet name="1.3.6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Àrea_d_impressió" localSheetId="0">'1.3.6.2'!$B$1:$N$39</definedName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'[2]143'!$A$83:$F$105</definedName>
    <definedName name="abc">[3]TALLIDEN!#REF!</definedName>
    <definedName name="adscr">[0]!adscr</definedName>
    <definedName name="Área_de_extracción2">#REF!</definedName>
    <definedName name="base100">[0]!base100</definedName>
    <definedName name="curt">[0]!curt</definedName>
    <definedName name="dades">[0]!dades</definedName>
    <definedName name="_xlnm.Extract">[4]TALLIDEN!#REF!</definedName>
    <definedName name="Full1">[5]!Full1</definedName>
    <definedName name="Full2">[5]!Full2</definedName>
    <definedName name="Full3">[5]!Full3</definedName>
    <definedName name="Full4">[5]!Full4</definedName>
    <definedName name="Full5">[5]!Full5</definedName>
    <definedName name="Full6">[5]!Full6</definedName>
    <definedName name="llarg">[0]!llarg</definedName>
    <definedName name="propis">[0]!propis</definedName>
    <definedName name="tot">[0]!tot</definedName>
  </definedNames>
  <calcPr calcId="125725"/>
</workbook>
</file>

<file path=xl/calcChain.xml><?xml version="1.0" encoding="utf-8"?>
<calcChain xmlns="http://schemas.openxmlformats.org/spreadsheetml/2006/main">
  <c r="H21" i="1"/>
  <c r="J11"/>
  <c r="J12"/>
  <c r="J10"/>
  <c r="J9"/>
  <c r="F13"/>
  <c r="D13"/>
  <c r="H12"/>
  <c r="H11"/>
  <c r="H10"/>
  <c r="H9"/>
  <c r="E28"/>
  <c r="D28"/>
  <c r="I28" s="1"/>
  <c r="I27"/>
  <c r="H27"/>
  <c r="I26"/>
  <c r="H26"/>
  <c r="I25"/>
  <c r="H25"/>
  <c r="I24"/>
  <c r="H24"/>
  <c r="I23"/>
  <c r="H23"/>
  <c r="I22"/>
  <c r="H22"/>
  <c r="I21"/>
  <c r="J13"/>
  <c r="H28" l="1"/>
  <c r="H13"/>
</calcChain>
</file>

<file path=xl/sharedStrings.xml><?xml version="1.0" encoding="utf-8"?>
<sst xmlns="http://schemas.openxmlformats.org/spreadsheetml/2006/main" count="33" uniqueCount="22">
  <si>
    <t>1.3.6.2 RESUM DE LA MATRÍCULA</t>
  </si>
  <si>
    <t>Estudiantat matriculat</t>
  </si>
  <si>
    <t>Crèdits matriculats</t>
  </si>
  <si>
    <t>Dones</t>
  </si>
  <si>
    <t>Homes</t>
  </si>
  <si>
    <t>Total</t>
  </si>
  <si>
    <t>Programes de màster</t>
  </si>
  <si>
    <t>Programes de postgrau</t>
  </si>
  <si>
    <t>Cursos de postgrau</t>
  </si>
  <si>
    <t>Cursos d'especialització</t>
  </si>
  <si>
    <t>TOTAL</t>
  </si>
  <si>
    <t>Dades gràfic</t>
  </si>
  <si>
    <t>&gt;50</t>
  </si>
  <si>
    <t>46-50</t>
  </si>
  <si>
    <t>41-45</t>
  </si>
  <si>
    <t>36-40</t>
  </si>
  <si>
    <t>31-35</t>
  </si>
  <si>
    <t>26-30</t>
  </si>
  <si>
    <t>&lt;=25</t>
  </si>
  <si>
    <t>1.3.6 Estudiantat de formació permanent</t>
  </si>
  <si>
    <t>DISTRIBUCIÓ DE L'ESTUDIANTAT DE FORMACIÓ PERMANENT PER EDAT I GÈNERE</t>
  </si>
  <si>
    <t>Percentatge de respostes vàlides d'un 76% sobre la matricula total. Dades a juny de 2009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</si>
</sst>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0.0%"/>
  </numFmts>
  <fonts count="24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rgb="FF003366"/>
      <name val="Tahoma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MS Sans Serif"/>
      <family val="2"/>
    </font>
    <font>
      <sz val="10"/>
      <color theme="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</borders>
  <cellStyleXfs count="36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3" fillId="0" borderId="2" applyNumberFormat="0" applyFont="0" applyFill="0" applyAlignment="0" applyProtection="0"/>
    <xf numFmtId="0" fontId="3" fillId="0" borderId="3" applyNumberFormat="0" applyFont="0" applyFill="0" applyAlignment="0" applyProtection="0"/>
    <xf numFmtId="0" fontId="3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/>
    </xf>
    <xf numFmtId="0" fontId="6" fillId="3" borderId="10">
      <alignment horizontal="left"/>
    </xf>
    <xf numFmtId="0" fontId="6" fillId="2" borderId="10">
      <alignment horizontal="left"/>
    </xf>
    <xf numFmtId="0" fontId="6" fillId="2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164" fontId="3" fillId="0" borderId="0" applyFont="0" applyFill="0" applyBorder="0" applyAlignment="0" applyProtection="0"/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4" fontId="6" fillId="4" borderId="10" applyNumberFormat="0">
      <alignment vertical="center"/>
    </xf>
    <xf numFmtId="4" fontId="6" fillId="3" borderId="10" applyNumberFormat="0">
      <alignment vertical="center"/>
    </xf>
    <xf numFmtId="0" fontId="9" fillId="0" borderId="0"/>
    <xf numFmtId="9" fontId="1" fillId="0" borderId="0" applyFont="0" applyFill="0" applyBorder="0" applyAlignment="0" applyProtection="0"/>
    <xf numFmtId="0" fontId="3" fillId="0" borderId="0" applyNumberFormat="0" applyProtection="0">
      <alignment horizontal="right"/>
    </xf>
    <xf numFmtId="0" fontId="10" fillId="0" borderId="11" applyAlignment="0">
      <alignment horizontal="center"/>
    </xf>
  </cellStyleXfs>
  <cellXfs count="67">
    <xf numFmtId="0" fontId="0" fillId="0" borderId="0" xfId="0"/>
    <xf numFmtId="0" fontId="11" fillId="9" borderId="10" xfId="22" applyFont="1">
      <alignment horizontal="left" vertical="center"/>
    </xf>
    <xf numFmtId="0" fontId="13" fillId="6" borderId="0" xfId="0" applyFont="1" applyFill="1"/>
    <xf numFmtId="0" fontId="12" fillId="6" borderId="5" xfId="5" applyFont="1" applyFill="1" applyAlignment="1"/>
    <xf numFmtId="0" fontId="12" fillId="6" borderId="9" xfId="9" applyFont="1" applyFill="1"/>
    <xf numFmtId="0" fontId="12" fillId="6" borderId="3" xfId="3" applyFont="1" applyFill="1"/>
    <xf numFmtId="0" fontId="12" fillId="6" borderId="0" xfId="0" applyFont="1" applyFill="1"/>
    <xf numFmtId="0" fontId="12" fillId="6" borderId="8" xfId="8" applyFont="1" applyFill="1" applyAlignment="1">
      <alignment vertical="center"/>
    </xf>
    <xf numFmtId="0" fontId="12" fillId="6" borderId="6" xfId="6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2" fillId="6" borderId="8" xfId="8" applyFont="1" applyFill="1" applyAlignment="1">
      <alignment vertical="top" wrapText="1"/>
    </xf>
    <xf numFmtId="0" fontId="12" fillId="6" borderId="6" xfId="6" applyFont="1" applyFill="1" applyAlignment="1">
      <alignment vertical="top" wrapText="1"/>
    </xf>
    <xf numFmtId="0" fontId="12" fillId="6" borderId="0" xfId="0" applyFont="1" applyFill="1" applyAlignment="1">
      <alignment vertical="top" wrapText="1"/>
    </xf>
    <xf numFmtId="0" fontId="13" fillId="6" borderId="4" xfId="4" applyFont="1" applyFill="1" applyAlignment="1">
      <alignment vertical="center"/>
    </xf>
    <xf numFmtId="0" fontId="13" fillId="6" borderId="7" xfId="7" applyFont="1" applyFill="1" applyAlignment="1">
      <alignment vertical="center"/>
    </xf>
    <xf numFmtId="3" fontId="13" fillId="6" borderId="7" xfId="7" applyNumberFormat="1" applyFont="1" applyFill="1" applyAlignment="1">
      <alignment vertical="center"/>
    </xf>
    <xf numFmtId="4" fontId="13" fillId="6" borderId="7" xfId="7" applyNumberFormat="1" applyFont="1" applyFill="1" applyAlignment="1">
      <alignment vertical="center"/>
    </xf>
    <xf numFmtId="0" fontId="13" fillId="6" borderId="2" xfId="2" applyFont="1" applyFill="1" applyAlignment="1">
      <alignment vertical="center"/>
    </xf>
    <xf numFmtId="0" fontId="13" fillId="6" borderId="0" xfId="0" applyFont="1" applyFill="1" applyAlignment="1">
      <alignment vertical="center"/>
    </xf>
    <xf numFmtId="3" fontId="13" fillId="6" borderId="0" xfId="0" applyNumberFormat="1" applyFont="1" applyFill="1"/>
    <xf numFmtId="0" fontId="13" fillId="0" borderId="0" xfId="0" applyFont="1" applyFill="1" applyBorder="1"/>
    <xf numFmtId="0" fontId="13" fillId="6" borderId="0" xfId="0" applyFont="1" applyFill="1" applyBorder="1"/>
    <xf numFmtId="0" fontId="12" fillId="0" borderId="0" xfId="0" applyFont="1" applyFill="1" applyBorder="1"/>
    <xf numFmtId="0" fontId="12" fillId="6" borderId="0" xfId="0" applyFont="1" applyFill="1" applyAlignment="1">
      <alignment horizontal="centerContinuous"/>
    </xf>
    <xf numFmtId="0" fontId="14" fillId="0" borderId="0" xfId="0" applyNumberFormat="1" applyFont="1" applyFill="1" applyBorder="1" applyAlignment="1" applyProtection="1"/>
    <xf numFmtId="10" fontId="13" fillId="6" borderId="0" xfId="33" applyNumberFormat="1" applyFont="1" applyFill="1"/>
    <xf numFmtId="0" fontId="13" fillId="9" borderId="10" xfId="22" applyFont="1">
      <alignment horizontal="left" vertical="center"/>
    </xf>
    <xf numFmtId="0" fontId="12" fillId="6" borderId="0" xfId="0" applyFont="1" applyFill="1" applyAlignment="1">
      <alignment horizontal="center"/>
    </xf>
    <xf numFmtId="0" fontId="17" fillId="0" borderId="0" xfId="32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quotePrefix="1" applyNumberFormat="1" applyFont="1" applyFill="1" applyBorder="1" applyAlignment="1">
      <alignment horizontal="center"/>
    </xf>
    <xf numFmtId="0" fontId="20" fillId="6" borderId="0" xfId="0" applyFont="1" applyFill="1"/>
    <xf numFmtId="3" fontId="20" fillId="6" borderId="0" xfId="0" applyNumberFormat="1" applyFont="1" applyFill="1"/>
    <xf numFmtId="0" fontId="20" fillId="0" borderId="0" xfId="0" applyFont="1" applyFill="1" applyBorder="1"/>
    <xf numFmtId="0" fontId="21" fillId="0" borderId="0" xfId="0" applyFont="1" applyFill="1" applyBorder="1"/>
    <xf numFmtId="0" fontId="22" fillId="0" borderId="0" xfId="32" applyFont="1" applyFill="1" applyBorder="1" applyAlignment="1">
      <alignment horizontal="center"/>
    </xf>
    <xf numFmtId="0" fontId="22" fillId="0" borderId="0" xfId="32" applyFont="1" applyFill="1" applyBorder="1"/>
    <xf numFmtId="3" fontId="21" fillId="0" borderId="0" xfId="0" applyNumberFormat="1" applyFont="1" applyFill="1" applyBorder="1" applyAlignment="1">
      <alignment horizontal="center"/>
    </xf>
    <xf numFmtId="165" fontId="21" fillId="0" borderId="0" xfId="33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 applyProtection="1"/>
    <xf numFmtId="0" fontId="21" fillId="6" borderId="0" xfId="0" applyFont="1" applyFill="1"/>
    <xf numFmtId="3" fontId="23" fillId="0" borderId="0" xfId="0" applyNumberFormat="1" applyFont="1" applyFill="1" applyBorder="1" applyAlignment="1" applyProtection="1"/>
    <xf numFmtId="0" fontId="11" fillId="9" borderId="12" xfId="22" applyFont="1" applyBorder="1" applyAlignment="1">
      <alignment horizontal="left" vertical="center"/>
    </xf>
    <xf numFmtId="0" fontId="12" fillId="0" borderId="14" xfId="0" applyFont="1" applyBorder="1"/>
    <xf numFmtId="0" fontId="12" fillId="0" borderId="13" xfId="0" applyFont="1" applyBorder="1"/>
    <xf numFmtId="0" fontId="13" fillId="9" borderId="12" xfId="22" applyFont="1" applyBorder="1" applyAlignment="1">
      <alignment horizontal="left" vertical="center"/>
    </xf>
    <xf numFmtId="0" fontId="12" fillId="0" borderId="15" xfId="0" applyFont="1" applyBorder="1"/>
    <xf numFmtId="0" fontId="18" fillId="9" borderId="12" xfId="22" applyFont="1" applyBorder="1" applyAlignment="1">
      <alignment horizontal="left" vertical="center"/>
    </xf>
    <xf numFmtId="0" fontId="19" fillId="0" borderId="14" xfId="0" applyFont="1" applyBorder="1"/>
    <xf numFmtId="0" fontId="19" fillId="0" borderId="13" xfId="0" applyFont="1" applyBorder="1"/>
    <xf numFmtId="0" fontId="12" fillId="9" borderId="16" xfId="22" applyFont="1" applyBorder="1" applyAlignment="1">
      <alignment horizontal="center" vertical="center"/>
    </xf>
    <xf numFmtId="0" fontId="15" fillId="11" borderId="17" xfId="23" applyFont="1" applyFill="1" applyBorder="1" applyAlignment="1">
      <alignment horizontal="center" vertical="center"/>
    </xf>
    <xf numFmtId="0" fontId="15" fillId="11" borderId="17" xfId="23" applyFont="1" applyFill="1" applyBorder="1" applyAlignment="1">
      <alignment horizontal="center" vertical="center" wrapText="1"/>
    </xf>
    <xf numFmtId="0" fontId="15" fillId="11" borderId="18" xfId="23" applyFont="1" applyFill="1" applyBorder="1" applyAlignment="1">
      <alignment horizontal="center" vertical="center" wrapText="1"/>
    </xf>
    <xf numFmtId="0" fontId="12" fillId="9" borderId="19" xfId="22" applyFont="1" applyBorder="1" applyAlignment="1">
      <alignment horizontal="center" vertical="center"/>
    </xf>
    <xf numFmtId="0" fontId="15" fillId="11" borderId="20" xfId="27" applyFont="1" applyFill="1" applyBorder="1" applyAlignment="1">
      <alignment horizontal="center" vertical="center" wrapText="1"/>
    </xf>
    <xf numFmtId="0" fontId="15" fillId="11" borderId="20" xfId="23" applyFont="1" applyFill="1" applyBorder="1" applyAlignment="1">
      <alignment horizontal="center" vertical="center" wrapText="1"/>
    </xf>
    <xf numFmtId="0" fontId="15" fillId="11" borderId="21" xfId="23" applyFont="1" applyFill="1" applyBorder="1" applyAlignment="1">
      <alignment horizontal="center" vertical="center" wrapText="1"/>
    </xf>
    <xf numFmtId="4" fontId="15" fillId="12" borderId="19" xfId="10" applyFont="1" applyFill="1" applyBorder="1" applyAlignment="1">
      <alignment horizontal="left" vertical="center" wrapText="1"/>
    </xf>
    <xf numFmtId="3" fontId="12" fillId="13" borderId="20" xfId="29" applyNumberFormat="1" applyFont="1" applyFill="1" applyBorder="1" applyAlignment="1">
      <alignment horizontal="right" vertical="center"/>
    </xf>
    <xf numFmtId="3" fontId="12" fillId="13" borderId="21" xfId="29" applyNumberFormat="1" applyFont="1" applyFill="1" applyBorder="1" applyAlignment="1">
      <alignment horizontal="right" vertical="center"/>
    </xf>
    <xf numFmtId="3" fontId="12" fillId="14" borderId="20" xfId="29" applyNumberFormat="1" applyFont="1" applyFill="1" applyBorder="1" applyAlignment="1">
      <alignment horizontal="right" vertical="center"/>
    </xf>
    <xf numFmtId="3" fontId="12" fillId="14" borderId="21" xfId="29" applyNumberFormat="1" applyFont="1" applyFill="1" applyBorder="1" applyAlignment="1">
      <alignment horizontal="right" vertical="center"/>
    </xf>
    <xf numFmtId="0" fontId="15" fillId="11" borderId="22" xfId="12" applyFont="1" applyFill="1" applyBorder="1" applyAlignment="1">
      <alignment horizontal="left" vertical="center"/>
    </xf>
    <xf numFmtId="3" fontId="15" fillId="11" borderId="23" xfId="31" applyNumberFormat="1" applyFont="1" applyFill="1" applyBorder="1" applyAlignment="1">
      <alignment horizontal="right" vertical="center"/>
    </xf>
    <xf numFmtId="3" fontId="15" fillId="11" borderId="24" xfId="31" applyNumberFormat="1" applyFont="1" applyFill="1" applyBorder="1" applyAlignment="1">
      <alignment horizontal="right" vertical="center"/>
    </xf>
  </cellXfs>
  <cellStyles count="36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_1362" xfId="12"/>
    <cellStyle name="CMenuIzqTotal0" xfId="13"/>
    <cellStyle name="CMenuIzqTotal1" xfId="14"/>
    <cellStyle name="CMenuIzqTotal2" xfId="15"/>
    <cellStyle name="comentario" xfId="16"/>
    <cellStyle name="Euro" xfId="17"/>
    <cellStyle name="fColor1" xfId="18"/>
    <cellStyle name="fColor2" xfId="19"/>
    <cellStyle name="fColor3" xfId="20"/>
    <cellStyle name="fColor4" xfId="21"/>
    <cellStyle name="fSubTitulo" xfId="22"/>
    <cellStyle name="fTitularOscura" xfId="23"/>
    <cellStyle name="fTitulo" xfId="24"/>
    <cellStyle name="fTotal0" xfId="25"/>
    <cellStyle name="fTotal1" xfId="26"/>
    <cellStyle name="fTotal1Columna" xfId="27"/>
    <cellStyle name="fTotal2" xfId="28"/>
    <cellStyle name="fTotal2_1362" xfId="29"/>
    <cellStyle name="fTotal3" xfId="30"/>
    <cellStyle name="fTotal3_1362" xfId="31"/>
    <cellStyle name="Normal" xfId="0" builtinId="0"/>
    <cellStyle name="Normal_1_3_2_2_gràfic" xfId="32"/>
    <cellStyle name="Percentual" xfId="33" builtinId="5"/>
    <cellStyle name="SinEstilo" xfId="34"/>
    <cellStyle name="Total" xfId="3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6E97C8"/>
      <color rgb="FFB8CCE4"/>
      <color rgb="FFDBE5F1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plotArea>
      <c:layout>
        <c:manualLayout>
          <c:layoutTarget val="inner"/>
          <c:xMode val="edge"/>
          <c:yMode val="edge"/>
          <c:x val="0.10761872875031933"/>
          <c:y val="5.0925925925925923E-2"/>
          <c:w val="0.8307771652507876"/>
          <c:h val="0.74669330050557892"/>
        </c:manualLayout>
      </c:layout>
      <c:barChart>
        <c:barDir val="bar"/>
        <c:grouping val="percentStacked"/>
        <c:ser>
          <c:idx val="1"/>
          <c:order val="0"/>
          <c:tx>
            <c:strRef>
              <c:f>'1.3.6.2'!$I$20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rgbClr val="B8CCE4"/>
                </a:gs>
                <a:gs pos="50000">
                  <a:srgbClr val="DBE5F1"/>
                </a:gs>
                <a:gs pos="100000">
                  <a:srgbClr val="B8CCE4"/>
                </a:gs>
              </a:gsLst>
              <a:lin ang="5400000" scaled="0"/>
            </a:gradFill>
            <a:ln>
              <a:solidFill>
                <a:srgbClr val="6E97C8"/>
              </a:solidFill>
            </a:ln>
          </c:spPr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Val val="1"/>
          </c:dLbls>
          <c:cat>
            <c:strRef>
              <c:f>'1.3.6.2'!$G$21:$G$27</c:f>
              <c:strCache>
                <c:ptCount val="7"/>
                <c:pt idx="0">
                  <c:v>&gt;50</c:v>
                </c:pt>
                <c:pt idx="1">
                  <c:v>46-50</c:v>
                </c:pt>
                <c:pt idx="2">
                  <c:v>41-45</c:v>
                </c:pt>
                <c:pt idx="3">
                  <c:v>36-40</c:v>
                </c:pt>
                <c:pt idx="4">
                  <c:v>31-35</c:v>
                </c:pt>
                <c:pt idx="5">
                  <c:v>26-30</c:v>
                </c:pt>
                <c:pt idx="6">
                  <c:v>&lt;=25</c:v>
                </c:pt>
              </c:strCache>
            </c:strRef>
          </c:cat>
          <c:val>
            <c:numRef>
              <c:f>'1.3.6.2'!$I$21:$I$27</c:f>
              <c:numCache>
                <c:formatCode>0.0%</c:formatCode>
                <c:ptCount val="7"/>
                <c:pt idx="0">
                  <c:v>0.38053097345132741</c:v>
                </c:pt>
                <c:pt idx="1">
                  <c:v>0.31775700934579437</c:v>
                </c:pt>
                <c:pt idx="2">
                  <c:v>0.23129251700680273</c:v>
                </c:pt>
                <c:pt idx="3">
                  <c:v>0.30357142857142855</c:v>
                </c:pt>
                <c:pt idx="4">
                  <c:v>0.36598639455782311</c:v>
                </c:pt>
                <c:pt idx="5">
                  <c:v>0.50164744645799009</c:v>
                </c:pt>
                <c:pt idx="6">
                  <c:v>0.50137362637362637</c:v>
                </c:pt>
              </c:numCache>
            </c:numRef>
          </c:val>
        </c:ser>
        <c:ser>
          <c:idx val="0"/>
          <c:order val="1"/>
          <c:tx>
            <c:strRef>
              <c:f>'1.3.6.2'!$H$20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rgbClr val="376091"/>
                </a:gs>
                <a:gs pos="50000">
                  <a:srgbClr val="6E97C8"/>
                </a:gs>
                <a:gs pos="100000">
                  <a:srgbClr val="376091"/>
                </a:gs>
              </a:gsLst>
              <a:lin ang="5400000" scaled="0"/>
            </a:gradFill>
            <a:ln>
              <a:solidFill>
                <a:srgbClr val="376091"/>
              </a:solidFill>
            </a:ln>
          </c:spPr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'1.3.6.2'!$G$21:$G$27</c:f>
              <c:strCache>
                <c:ptCount val="7"/>
                <c:pt idx="0">
                  <c:v>&gt;50</c:v>
                </c:pt>
                <c:pt idx="1">
                  <c:v>46-50</c:v>
                </c:pt>
                <c:pt idx="2">
                  <c:v>41-45</c:v>
                </c:pt>
                <c:pt idx="3">
                  <c:v>36-40</c:v>
                </c:pt>
                <c:pt idx="4">
                  <c:v>31-35</c:v>
                </c:pt>
                <c:pt idx="5">
                  <c:v>26-30</c:v>
                </c:pt>
                <c:pt idx="6">
                  <c:v>&lt;=25</c:v>
                </c:pt>
              </c:strCache>
            </c:strRef>
          </c:cat>
          <c:val>
            <c:numRef>
              <c:f>'1.3.6.2'!$H$21:$H$27</c:f>
              <c:numCache>
                <c:formatCode>0.0%</c:formatCode>
                <c:ptCount val="7"/>
                <c:pt idx="0">
                  <c:v>0.61946902654867253</c:v>
                </c:pt>
                <c:pt idx="1">
                  <c:v>0.68224299065420557</c:v>
                </c:pt>
                <c:pt idx="2">
                  <c:v>0.76870748299319724</c:v>
                </c:pt>
                <c:pt idx="3">
                  <c:v>0.6964285714285714</c:v>
                </c:pt>
                <c:pt idx="4">
                  <c:v>0.63401360544217689</c:v>
                </c:pt>
                <c:pt idx="5">
                  <c:v>0.49835255354200986</c:v>
                </c:pt>
                <c:pt idx="6">
                  <c:v>0.49862637362637363</c:v>
                </c:pt>
              </c:numCache>
            </c:numRef>
          </c:val>
        </c:ser>
        <c:gapWidth val="44"/>
        <c:overlap val="100"/>
        <c:axId val="99857152"/>
        <c:axId val="100618624"/>
      </c:barChart>
      <c:catAx>
        <c:axId val="99857152"/>
        <c:scaling>
          <c:orientation val="minMax"/>
        </c:scaling>
        <c:axPos val="l"/>
        <c:tickLblPos val="nextTo"/>
        <c:spPr>
          <a:ln>
            <a:solidFill>
              <a:srgbClr val="376091"/>
            </a:solidFill>
          </a:ln>
        </c:spPr>
        <c:txPr>
          <a:bodyPr/>
          <a:lstStyle/>
          <a:p>
            <a:pPr>
              <a:defRPr sz="800"/>
            </a:pPr>
            <a:endParaRPr lang="es-ES"/>
          </a:p>
        </c:txPr>
        <c:crossAx val="100618624"/>
        <c:crosses val="autoZero"/>
        <c:auto val="1"/>
        <c:lblAlgn val="ctr"/>
        <c:lblOffset val="100"/>
      </c:catAx>
      <c:valAx>
        <c:axId val="100618624"/>
        <c:scaling>
          <c:orientation val="minMax"/>
        </c:scaling>
        <c:axPos val="b"/>
        <c:majorGridlines>
          <c:spPr>
            <a:ln>
              <a:solidFill>
                <a:srgbClr val="B8CCE4"/>
              </a:solidFill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99857152"/>
        <c:crosses val="autoZero"/>
        <c:crossBetween val="between"/>
      </c:valAx>
      <c:spPr>
        <a:ln>
          <a:solidFill>
            <a:srgbClr val="376091"/>
          </a:solidFill>
        </a:ln>
      </c:spPr>
    </c:plotArea>
    <c:legend>
      <c:legendPos val="b"/>
      <c:layout/>
    </c:legend>
    <c:plotVisOnly val="1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16</xdr:row>
      <xdr:rowOff>47625</xdr:rowOff>
    </xdr:from>
    <xdr:to>
      <xdr:col>10</xdr:col>
      <xdr:colOff>666750</xdr:colOff>
      <xdr:row>36</xdr:row>
      <xdr:rowOff>28574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Sandra/SID/CADS96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TMP/TITULA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EST9900\PRE_B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Mis%20documentos/DadesInformes/TREBALLS/LLIBRE_D/Dades98/PRE_B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Sandra/SID/Ma1q98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S9697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 refreshError="1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  <sheetName val="TALLI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1q9899"/>
    </sheetNames>
    <definedNames>
      <definedName name="Full1"/>
      <definedName name="Full2"/>
      <definedName name="Full3"/>
      <definedName name="Full4"/>
      <definedName name="Full5"/>
      <definedName name="Full6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showGridLines="0" tabSelected="1" zoomScaleNormal="100" workbookViewId="0">
      <selection activeCell="C41" sqref="C41"/>
    </sheetView>
  </sheetViews>
  <sheetFormatPr defaultColWidth="11.42578125" defaultRowHeight="11.25"/>
  <cols>
    <col min="1" max="1" width="2.7109375" style="2" customWidth="1"/>
    <col min="2" max="2" width="0.5703125" style="2" customWidth="1"/>
    <col min="3" max="3" width="27" style="2" customWidth="1"/>
    <col min="4" max="11" width="10.7109375" style="2" customWidth="1"/>
    <col min="12" max="12" width="0.5703125" style="2" customWidth="1"/>
    <col min="13" max="13" width="21.42578125" style="2" customWidth="1"/>
    <col min="14" max="14" width="1.42578125" style="2" customWidth="1"/>
    <col min="15" max="16384" width="11.42578125" style="2"/>
  </cols>
  <sheetData>
    <row r="1" spans="2:12" s="1" customFormat="1" ht="14.25" thickTop="1" thickBot="1">
      <c r="C1" s="43" t="s">
        <v>19</v>
      </c>
      <c r="D1" s="44"/>
      <c r="E1" s="44"/>
      <c r="F1" s="44"/>
      <c r="G1" s="44"/>
      <c r="H1" s="44"/>
      <c r="I1" s="44"/>
      <c r="J1" s="44"/>
      <c r="K1" s="44"/>
      <c r="L1" s="45"/>
    </row>
    <row r="2" spans="2:12" s="1" customFormat="1" ht="14.25" thickTop="1" thickBot="1">
      <c r="C2" s="43" t="s">
        <v>0</v>
      </c>
      <c r="D2" s="44"/>
      <c r="E2" s="44"/>
      <c r="F2" s="44"/>
      <c r="G2" s="44"/>
      <c r="H2" s="44"/>
      <c r="I2" s="44"/>
      <c r="J2" s="44"/>
      <c r="K2" s="44"/>
      <c r="L2" s="45"/>
    </row>
    <row r="3" spans="2:12" s="1" customFormat="1" ht="6.75" customHeight="1" thickTop="1" thickBot="1"/>
    <row r="4" spans="2:12" s="1" customFormat="1" ht="14.25" thickTop="1" thickBot="1">
      <c r="C4" s="43"/>
      <c r="D4" s="44"/>
      <c r="E4" s="44"/>
      <c r="F4" s="44"/>
      <c r="G4" s="44"/>
      <c r="H4" s="44"/>
      <c r="I4" s="44"/>
      <c r="J4" s="44"/>
      <c r="K4" s="44"/>
      <c r="L4" s="45"/>
    </row>
    <row r="5" spans="2:12" ht="6.75" customHeight="1" thickTop="1"/>
    <row r="6" spans="2:12" s="6" customFormat="1" ht="3.95" customHeight="1" thickBot="1">
      <c r="B6" s="3"/>
      <c r="C6" s="4"/>
      <c r="D6" s="4"/>
      <c r="E6" s="4"/>
      <c r="F6" s="4"/>
      <c r="G6" s="4"/>
      <c r="H6" s="4"/>
      <c r="I6" s="4"/>
      <c r="J6" s="4"/>
      <c r="K6" s="4"/>
      <c r="L6" s="5"/>
    </row>
    <row r="7" spans="2:12" s="9" customFormat="1" ht="22.5" customHeight="1" thickTop="1">
      <c r="B7" s="7"/>
      <c r="C7" s="51"/>
      <c r="D7" s="52" t="s">
        <v>1</v>
      </c>
      <c r="E7" s="52"/>
      <c r="F7" s="52"/>
      <c r="G7" s="52"/>
      <c r="H7" s="52"/>
      <c r="I7" s="52"/>
      <c r="J7" s="53" t="s">
        <v>2</v>
      </c>
      <c r="K7" s="54"/>
      <c r="L7" s="8"/>
    </row>
    <row r="8" spans="2:12" s="12" customFormat="1" ht="23.25" customHeight="1">
      <c r="B8" s="10"/>
      <c r="C8" s="55"/>
      <c r="D8" s="56" t="s">
        <v>3</v>
      </c>
      <c r="E8" s="56"/>
      <c r="F8" s="57" t="s">
        <v>4</v>
      </c>
      <c r="G8" s="57"/>
      <c r="H8" s="57" t="s">
        <v>5</v>
      </c>
      <c r="I8" s="57"/>
      <c r="J8" s="57"/>
      <c r="K8" s="58"/>
      <c r="L8" s="11"/>
    </row>
    <row r="9" spans="2:12" s="9" customFormat="1" ht="20.100000000000001" customHeight="1">
      <c r="B9" s="7"/>
      <c r="C9" s="59" t="s">
        <v>6</v>
      </c>
      <c r="D9" s="60">
        <v>679</v>
      </c>
      <c r="E9" s="60"/>
      <c r="F9" s="60">
        <v>927</v>
      </c>
      <c r="G9" s="60"/>
      <c r="H9" s="60">
        <f>SUM(D9:G9)</f>
        <v>1606</v>
      </c>
      <c r="I9" s="60"/>
      <c r="J9" s="60">
        <f>33885+47059</f>
        <v>80944</v>
      </c>
      <c r="K9" s="61"/>
      <c r="L9" s="8"/>
    </row>
    <row r="10" spans="2:12" s="9" customFormat="1" ht="20.100000000000001" customHeight="1">
      <c r="B10" s="7"/>
      <c r="C10" s="59" t="s">
        <v>7</v>
      </c>
      <c r="D10" s="62">
        <v>637</v>
      </c>
      <c r="E10" s="62"/>
      <c r="F10" s="62">
        <v>664</v>
      </c>
      <c r="G10" s="62"/>
      <c r="H10" s="62">
        <f>SUM(D10:G10)</f>
        <v>1301</v>
      </c>
      <c r="I10" s="62"/>
      <c r="J10" s="62">
        <f>14205+14965</f>
        <v>29170</v>
      </c>
      <c r="K10" s="63"/>
      <c r="L10" s="8"/>
    </row>
    <row r="11" spans="2:12" s="9" customFormat="1" ht="20.100000000000001" customHeight="1">
      <c r="B11" s="7"/>
      <c r="C11" s="59" t="s">
        <v>8</v>
      </c>
      <c r="D11" s="60">
        <v>277</v>
      </c>
      <c r="E11" s="60"/>
      <c r="F11" s="60">
        <v>435</v>
      </c>
      <c r="G11" s="60"/>
      <c r="H11" s="60">
        <f>SUM(D11:G11)</f>
        <v>712</v>
      </c>
      <c r="I11" s="60"/>
      <c r="J11" s="60">
        <f>2887+4461</f>
        <v>7348</v>
      </c>
      <c r="K11" s="61"/>
      <c r="L11" s="8"/>
    </row>
    <row r="12" spans="2:12" s="9" customFormat="1" ht="20.100000000000001" customHeight="1">
      <c r="B12" s="7"/>
      <c r="C12" s="59" t="s">
        <v>9</v>
      </c>
      <c r="D12" s="62">
        <v>400</v>
      </c>
      <c r="E12" s="62"/>
      <c r="F12" s="62">
        <v>531</v>
      </c>
      <c r="G12" s="62"/>
      <c r="H12" s="62">
        <f>SUM(D12:G12)</f>
        <v>931</v>
      </c>
      <c r="I12" s="62"/>
      <c r="J12" s="62">
        <f>1690+2144</f>
        <v>3834</v>
      </c>
      <c r="K12" s="63"/>
      <c r="L12" s="8"/>
    </row>
    <row r="13" spans="2:12" s="9" customFormat="1" ht="20.100000000000001" customHeight="1" thickBot="1">
      <c r="B13" s="7"/>
      <c r="C13" s="64" t="s">
        <v>10</v>
      </c>
      <c r="D13" s="65">
        <f>SUM(D9:D12)</f>
        <v>1993</v>
      </c>
      <c r="E13" s="65"/>
      <c r="F13" s="65">
        <f>SUM(F9:G12)</f>
        <v>2557</v>
      </c>
      <c r="G13" s="65"/>
      <c r="H13" s="65">
        <f>SUM(H9:I12)</f>
        <v>4550</v>
      </c>
      <c r="I13" s="65"/>
      <c r="J13" s="65">
        <f>SUM(J9:J12)</f>
        <v>121296</v>
      </c>
      <c r="K13" s="66"/>
      <c r="L13" s="8"/>
    </row>
    <row r="14" spans="2:12" s="18" customFormat="1" ht="3.95" customHeight="1" thickTop="1">
      <c r="B14" s="13"/>
      <c r="C14" s="14"/>
      <c r="D14" s="15"/>
      <c r="E14" s="15"/>
      <c r="F14" s="15"/>
      <c r="G14" s="14"/>
      <c r="H14" s="14"/>
      <c r="I14" s="16"/>
      <c r="J14" s="16"/>
      <c r="K14" s="16"/>
      <c r="L14" s="17"/>
    </row>
    <row r="15" spans="2:12" ht="18.75" customHeight="1" thickBot="1">
      <c r="D15" s="19"/>
      <c r="E15" s="19"/>
      <c r="F15" s="19"/>
    </row>
    <row r="16" spans="2:12" s="1" customFormat="1" ht="14.25" thickTop="1" thickBot="1">
      <c r="C16" s="43" t="s">
        <v>20</v>
      </c>
      <c r="D16" s="44"/>
      <c r="E16" s="44"/>
      <c r="F16" s="44"/>
      <c r="G16" s="44"/>
      <c r="H16" s="44"/>
      <c r="I16" s="44"/>
      <c r="J16" s="44"/>
      <c r="K16" s="44"/>
      <c r="L16" s="45"/>
    </row>
    <row r="17" spans="3:16" s="1" customFormat="1" ht="14.25" thickTop="1" thickBot="1">
      <c r="C17" s="48"/>
      <c r="D17" s="49"/>
      <c r="E17" s="49"/>
      <c r="F17" s="49"/>
      <c r="G17" s="49"/>
      <c r="H17" s="49"/>
      <c r="I17" s="49"/>
      <c r="J17" s="49"/>
      <c r="K17" s="49"/>
      <c r="L17" s="50"/>
    </row>
    <row r="18" spans="3:16" ht="6.75" customHeight="1" thickTop="1">
      <c r="C18" s="31"/>
      <c r="D18" s="31"/>
      <c r="E18" s="31"/>
      <c r="F18" s="31"/>
      <c r="G18" s="31"/>
      <c r="H18" s="31"/>
      <c r="I18" s="31"/>
      <c r="J18" s="32"/>
      <c r="K18" s="31"/>
      <c r="L18" s="31"/>
    </row>
    <row r="19" spans="3:16">
      <c r="C19" s="33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20"/>
      <c r="N19" s="21"/>
    </row>
    <row r="20" spans="3:16" ht="12.75">
      <c r="C20" s="34"/>
      <c r="D20" s="35" t="s">
        <v>4</v>
      </c>
      <c r="E20" s="35" t="s">
        <v>3</v>
      </c>
      <c r="F20" s="34"/>
      <c r="G20" s="34"/>
      <c r="H20" s="35" t="s">
        <v>4</v>
      </c>
      <c r="I20" s="35" t="s">
        <v>3</v>
      </c>
      <c r="J20" s="34"/>
      <c r="K20" s="34"/>
      <c r="L20" s="35"/>
      <c r="M20" s="28"/>
      <c r="N20" s="21"/>
    </row>
    <row r="21" spans="3:16" ht="12.75">
      <c r="C21" s="36" t="s">
        <v>12</v>
      </c>
      <c r="D21" s="37">
        <v>70</v>
      </c>
      <c r="E21" s="37">
        <v>43</v>
      </c>
      <c r="F21" s="34"/>
      <c r="G21" s="36" t="s">
        <v>12</v>
      </c>
      <c r="H21" s="38">
        <f>D21/SUM(D21:E21)</f>
        <v>0.61946902654867253</v>
      </c>
      <c r="I21" s="38">
        <f>E21/SUM(D21:E21)</f>
        <v>0.38053097345132741</v>
      </c>
      <c r="J21" s="34"/>
      <c r="K21" s="36"/>
      <c r="L21" s="37"/>
      <c r="M21" s="29"/>
      <c r="N21" s="21"/>
    </row>
    <row r="22" spans="3:16" ht="12.75">
      <c r="C22" s="36" t="s">
        <v>13</v>
      </c>
      <c r="D22" s="37">
        <v>73</v>
      </c>
      <c r="E22" s="37">
        <v>34</v>
      </c>
      <c r="F22" s="34"/>
      <c r="G22" s="36" t="s">
        <v>13</v>
      </c>
      <c r="H22" s="38">
        <f t="shared" ref="H22:H28" si="0">D22/SUM(D22:E22)</f>
        <v>0.68224299065420557</v>
      </c>
      <c r="I22" s="38">
        <f t="shared" ref="I22:I28" si="1">E22/SUM(D22:E22)</f>
        <v>0.31775700934579437</v>
      </c>
      <c r="J22" s="34"/>
      <c r="K22" s="36"/>
      <c r="L22" s="37"/>
      <c r="M22" s="29"/>
      <c r="N22" s="21"/>
      <c r="O22" s="23"/>
      <c r="P22" s="6"/>
    </row>
    <row r="23" spans="3:16" ht="12.75">
      <c r="C23" s="36" t="s">
        <v>14</v>
      </c>
      <c r="D23" s="37">
        <v>113</v>
      </c>
      <c r="E23" s="37">
        <v>34</v>
      </c>
      <c r="F23" s="34"/>
      <c r="G23" s="36" t="s">
        <v>14</v>
      </c>
      <c r="H23" s="38">
        <f t="shared" si="0"/>
        <v>0.76870748299319724</v>
      </c>
      <c r="I23" s="38">
        <f t="shared" si="1"/>
        <v>0.23129251700680273</v>
      </c>
      <c r="J23" s="34"/>
      <c r="K23" s="36"/>
      <c r="L23" s="37"/>
      <c r="M23" s="29"/>
      <c r="N23" s="21"/>
      <c r="O23" s="23"/>
      <c r="P23" s="6"/>
    </row>
    <row r="24" spans="3:16" ht="12.75">
      <c r="C24" s="36" t="s">
        <v>15</v>
      </c>
      <c r="D24" s="37">
        <v>273</v>
      </c>
      <c r="E24" s="37">
        <v>119</v>
      </c>
      <c r="F24" s="34"/>
      <c r="G24" s="36" t="s">
        <v>15</v>
      </c>
      <c r="H24" s="38">
        <f t="shared" si="0"/>
        <v>0.6964285714285714</v>
      </c>
      <c r="I24" s="38">
        <f t="shared" si="1"/>
        <v>0.30357142857142855</v>
      </c>
      <c r="J24" s="34"/>
      <c r="K24" s="36"/>
      <c r="L24" s="37"/>
      <c r="M24" s="29"/>
      <c r="N24" s="21"/>
      <c r="O24" s="6"/>
      <c r="P24" s="6"/>
    </row>
    <row r="25" spans="3:16" ht="12.75">
      <c r="C25" s="36" t="s">
        <v>16</v>
      </c>
      <c r="D25" s="37">
        <v>466</v>
      </c>
      <c r="E25" s="37">
        <v>269</v>
      </c>
      <c r="F25" s="34"/>
      <c r="G25" s="36" t="s">
        <v>16</v>
      </c>
      <c r="H25" s="38">
        <f t="shared" si="0"/>
        <v>0.63401360544217689</v>
      </c>
      <c r="I25" s="38">
        <f t="shared" si="1"/>
        <v>0.36598639455782311</v>
      </c>
      <c r="J25" s="34"/>
      <c r="K25" s="36"/>
      <c r="L25" s="37"/>
      <c r="M25" s="29"/>
      <c r="N25" s="21"/>
      <c r="O25" s="6"/>
      <c r="P25" s="6"/>
    </row>
    <row r="26" spans="3:16" ht="12.75">
      <c r="C26" s="36" t="s">
        <v>17</v>
      </c>
      <c r="D26" s="37">
        <v>605</v>
      </c>
      <c r="E26" s="37">
        <v>609</v>
      </c>
      <c r="F26" s="34"/>
      <c r="G26" s="36" t="s">
        <v>17</v>
      </c>
      <c r="H26" s="38">
        <f t="shared" si="0"/>
        <v>0.49835255354200986</v>
      </c>
      <c r="I26" s="38">
        <f t="shared" si="1"/>
        <v>0.50164744645799009</v>
      </c>
      <c r="J26" s="34"/>
      <c r="K26" s="36"/>
      <c r="L26" s="37"/>
      <c r="M26" s="29"/>
      <c r="N26" s="21"/>
      <c r="O26" s="6"/>
      <c r="P26" s="6"/>
    </row>
    <row r="27" spans="3:16" ht="12.75">
      <c r="C27" s="36" t="s">
        <v>18</v>
      </c>
      <c r="D27" s="37">
        <v>363</v>
      </c>
      <c r="E27" s="37">
        <v>365</v>
      </c>
      <c r="F27" s="34"/>
      <c r="G27" s="36" t="s">
        <v>18</v>
      </c>
      <c r="H27" s="38">
        <f t="shared" si="0"/>
        <v>0.49862637362637363</v>
      </c>
      <c r="I27" s="38">
        <f t="shared" si="1"/>
        <v>0.50137362637362637</v>
      </c>
      <c r="J27" s="34"/>
      <c r="K27" s="36"/>
      <c r="L27" s="37"/>
      <c r="M27" s="29"/>
      <c r="N27" s="21"/>
      <c r="O27" s="6"/>
      <c r="P27" s="6"/>
    </row>
    <row r="28" spans="3:16" ht="12.75">
      <c r="C28" s="34"/>
      <c r="D28" s="37">
        <f>SUM(D21:D27)</f>
        <v>1963</v>
      </c>
      <c r="E28" s="37">
        <f>SUM(E21:E27)</f>
        <v>1473</v>
      </c>
      <c r="F28" s="34"/>
      <c r="G28" s="34"/>
      <c r="H28" s="38">
        <f t="shared" si="0"/>
        <v>0.57130384167636783</v>
      </c>
      <c r="I28" s="38">
        <f t="shared" si="1"/>
        <v>0.42869615832363211</v>
      </c>
      <c r="J28" s="34"/>
      <c r="K28" s="34"/>
      <c r="L28" s="37"/>
      <c r="M28" s="30"/>
      <c r="N28" s="21"/>
      <c r="O28" s="6"/>
      <c r="P28" s="6"/>
    </row>
    <row r="29" spans="3:16" ht="12.75">
      <c r="C29" s="34"/>
      <c r="D29" s="39"/>
      <c r="E29" s="39"/>
      <c r="F29" s="34"/>
      <c r="G29" s="34"/>
      <c r="H29" s="34"/>
      <c r="I29" s="34"/>
      <c r="J29" s="34"/>
      <c r="K29" s="34"/>
      <c r="L29" s="34"/>
      <c r="M29" s="22"/>
      <c r="N29" s="6"/>
      <c r="O29" s="6"/>
      <c r="P29" s="6"/>
    </row>
    <row r="30" spans="3:16" ht="12.75">
      <c r="C30" s="34"/>
      <c r="D30" s="40"/>
      <c r="E30" s="40"/>
      <c r="F30" s="40"/>
      <c r="G30" s="34"/>
      <c r="H30" s="34"/>
      <c r="I30" s="34"/>
      <c r="J30" s="34"/>
      <c r="K30" s="34"/>
      <c r="L30" s="34"/>
      <c r="M30" s="22"/>
      <c r="N30" s="6"/>
      <c r="O30" s="6"/>
      <c r="P30" s="6"/>
    </row>
    <row r="31" spans="3:16" ht="32.25" customHeight="1">
      <c r="C31" s="34"/>
      <c r="D31" s="40"/>
      <c r="E31" s="40"/>
      <c r="F31" s="40"/>
      <c r="G31" s="34"/>
      <c r="H31" s="34"/>
      <c r="I31" s="34"/>
      <c r="J31" s="34"/>
      <c r="K31" s="34"/>
      <c r="L31" s="34"/>
      <c r="M31" s="22"/>
      <c r="N31" s="6"/>
      <c r="O31" s="6"/>
      <c r="P31" s="6"/>
    </row>
    <row r="32" spans="3:16" ht="12.75">
      <c r="C32" s="41"/>
      <c r="D32" s="40"/>
      <c r="E32" s="42"/>
      <c r="F32" s="40"/>
      <c r="G32" s="41"/>
      <c r="H32" s="41"/>
      <c r="I32" s="41"/>
      <c r="J32" s="41"/>
      <c r="K32" s="41"/>
      <c r="L32" s="41"/>
      <c r="M32" s="6"/>
      <c r="N32" s="6"/>
      <c r="O32" s="6"/>
      <c r="P32" s="6"/>
    </row>
    <row r="33" spans="3:18" ht="12.75">
      <c r="C33" s="41"/>
      <c r="D33" s="40"/>
      <c r="E33" s="40"/>
      <c r="F33" s="40"/>
      <c r="G33" s="41"/>
      <c r="H33" s="41"/>
      <c r="I33" s="41"/>
      <c r="J33" s="41"/>
      <c r="K33" s="41"/>
      <c r="L33" s="41"/>
      <c r="M33" s="6"/>
      <c r="N33" s="6"/>
      <c r="O33" s="6"/>
      <c r="P33" s="6"/>
    </row>
    <row r="34" spans="3:18" ht="12.75">
      <c r="C34" s="6"/>
      <c r="D34" s="24"/>
      <c r="E34" s="24"/>
      <c r="F34" s="24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3:18" ht="12.75">
      <c r="C35" s="6"/>
      <c r="D35" s="24"/>
      <c r="E35" s="24"/>
      <c r="F35" s="24"/>
      <c r="G35" s="6"/>
      <c r="H35" s="6"/>
      <c r="I35" s="6"/>
      <c r="J35" s="6"/>
      <c r="K35" s="6"/>
      <c r="L35" s="6"/>
      <c r="M35" s="6"/>
      <c r="N35" s="6"/>
      <c r="O35" s="6"/>
      <c r="P35" s="6"/>
      <c r="R35" s="25"/>
    </row>
    <row r="36" spans="3:18" ht="12.75">
      <c r="C36" s="6"/>
      <c r="D36" s="24"/>
      <c r="E36" s="24"/>
      <c r="F36" s="24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3:18" ht="6.75" customHeight="1" thickBot="1">
      <c r="C37" s="6"/>
      <c r="D37" s="24"/>
      <c r="E37" s="24"/>
      <c r="F37" s="24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3:18" s="26" customFormat="1" ht="14.25" thickTop="1" thickBot="1">
      <c r="C38" s="46" t="s">
        <v>21</v>
      </c>
      <c r="D38" s="47"/>
      <c r="E38" s="47"/>
      <c r="F38" s="47"/>
      <c r="G38" s="44"/>
      <c r="H38" s="44"/>
      <c r="I38" s="44"/>
      <c r="J38" s="44"/>
      <c r="K38" s="44"/>
      <c r="L38" s="45"/>
    </row>
    <row r="39" spans="3:18" s="26" customFormat="1" ht="12.75" thickTop="1" thickBot="1"/>
    <row r="40" spans="3:18" ht="13.5" thickTop="1">
      <c r="C40" s="6"/>
      <c r="D40" s="27"/>
      <c r="E40" s="2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3:18" ht="12.75">
      <c r="C41" s="6"/>
      <c r="D41" s="27"/>
      <c r="E41" s="2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3:18" ht="12.75">
      <c r="D42" s="27"/>
      <c r="E42" s="2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3:18" ht="12.75">
      <c r="C43" s="6"/>
      <c r="D43" s="27"/>
      <c r="E43" s="2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</sheetData>
  <mergeCells count="32">
    <mergeCell ref="J13:K13"/>
    <mergeCell ref="J11:K11"/>
    <mergeCell ref="J12:K12"/>
    <mergeCell ref="H11:I11"/>
    <mergeCell ref="H12:I12"/>
    <mergeCell ref="C7:C8"/>
    <mergeCell ref="D8:E8"/>
    <mergeCell ref="D13:E13"/>
    <mergeCell ref="F13:G13"/>
    <mergeCell ref="H13:I13"/>
    <mergeCell ref="C1:L1"/>
    <mergeCell ref="C38:L38"/>
    <mergeCell ref="C16:L16"/>
    <mergeCell ref="C17:L17"/>
    <mergeCell ref="C4:L4"/>
    <mergeCell ref="F9:G9"/>
    <mergeCell ref="F10:G10"/>
    <mergeCell ref="F11:G11"/>
    <mergeCell ref="J7:K8"/>
    <mergeCell ref="C2:L2"/>
    <mergeCell ref="J10:K10"/>
    <mergeCell ref="H8:I8"/>
    <mergeCell ref="H9:I9"/>
    <mergeCell ref="D9:E9"/>
    <mergeCell ref="D10:E10"/>
    <mergeCell ref="D11:E11"/>
    <mergeCell ref="H10:I10"/>
    <mergeCell ref="J9:K9"/>
    <mergeCell ref="D7:I7"/>
    <mergeCell ref="F8:G8"/>
    <mergeCell ref="D12:E12"/>
    <mergeCell ref="F12:G12"/>
  </mergeCells>
  <phoneticPr fontId="0" type="noConversion"/>
  <printOptions horizontalCentered="1"/>
  <pageMargins left="0.51181102362204722" right="0.55118110236220474" top="0.51181102362204722" bottom="0.39370078740157483" header="0" footer="0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1.3.6.2</vt:lpstr>
      <vt:lpstr>'1.3.6.2'!_1Àrea_d_impressió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2008-07-31T10:01:01Z</dcterms:created>
  <dcterms:modified xsi:type="dcterms:W3CDTF">2009-09-07T07:24:24Z</dcterms:modified>
</cp:coreProperties>
</file>