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20" windowHeight="11640"/>
  </bookViews>
  <sheets>
    <sheet name="1.3.2.1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pa1">[1]!___pa1</definedName>
    <definedName name="___pa10">[1]!___pa10</definedName>
    <definedName name="___pa11">[1]!___pa11</definedName>
    <definedName name="___pa2">[1]!___pa2</definedName>
    <definedName name="___pa3">[1]!___pa3</definedName>
    <definedName name="___pa4">[1]!___pa4</definedName>
    <definedName name="___pa5">[1]!___pa5</definedName>
    <definedName name="___pa6">[1]!___pa6</definedName>
    <definedName name="___pa7">[1]!___pa7</definedName>
    <definedName name="___pa8">[1]!___pa8</definedName>
    <definedName name="___pa9">[1]!___pa9</definedName>
    <definedName name="__pa1">[2]!__pa1</definedName>
    <definedName name="__pa10">[2]!__pa10</definedName>
    <definedName name="__pa11">[2]!__pa11</definedName>
    <definedName name="__pa2">[2]!__pa2</definedName>
    <definedName name="__pa3">[2]!__pa3</definedName>
    <definedName name="__pa4">[2]!__pa4</definedName>
    <definedName name="__pa5">[2]!__pa5</definedName>
    <definedName name="__pa6">[2]!__pa6</definedName>
    <definedName name="__pa7">[2]!__pa7</definedName>
    <definedName name="__pa8">[2]!__pa8</definedName>
    <definedName name="__pa9">[2]!__pa9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[3]Índex!$A$19:$F$41</definedName>
    <definedName name="Área_de_extracción2" localSheetId="0">#REF!</definedName>
    <definedName name="Área_de_extracción2">#REF!</definedName>
    <definedName name="_xlnm.Print_Area" localSheetId="0">'1.3.2.12'!$A$1:$J$225</definedName>
    <definedName name="_xlnm.Database">#REF!</definedName>
    <definedName name="_xlnm.Extract" localSheetId="0">[4]Índex!#REF!</definedName>
    <definedName name="_xlnm.Extract">[5]Índex!#REF!</definedName>
  </definedNames>
  <calcPr calcId="125725"/>
</workbook>
</file>

<file path=xl/calcChain.xml><?xml version="1.0" encoding="utf-8"?>
<calcChain xmlns="http://schemas.openxmlformats.org/spreadsheetml/2006/main">
  <c r="D11" i="1"/>
  <c r="E11"/>
  <c r="F11"/>
  <c r="G11"/>
  <c r="H11"/>
  <c r="D13"/>
  <c r="E13"/>
  <c r="F13"/>
  <c r="G13"/>
  <c r="H13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D69"/>
  <c r="E69"/>
  <c r="F69"/>
  <c r="G69"/>
  <c r="H69"/>
  <c r="D74"/>
  <c r="E74"/>
  <c r="F74"/>
  <c r="G74"/>
  <c r="H74"/>
  <c r="D75"/>
  <c r="E75"/>
  <c r="F75"/>
  <c r="G75"/>
  <c r="H75"/>
  <c r="D76"/>
  <c r="E76"/>
  <c r="F76"/>
  <c r="G76"/>
  <c r="H76"/>
  <c r="D77"/>
  <c r="E77"/>
  <c r="F77"/>
  <c r="G77"/>
  <c r="H77"/>
  <c r="D78"/>
  <c r="E78"/>
  <c r="F78"/>
  <c r="G78"/>
  <c r="H78"/>
  <c r="D79"/>
  <c r="E79"/>
  <c r="F79"/>
  <c r="G79"/>
  <c r="H79"/>
  <c r="D80"/>
  <c r="E80"/>
  <c r="F80"/>
  <c r="G80"/>
  <c r="H80"/>
  <c r="D81"/>
  <c r="E81"/>
  <c r="F81"/>
  <c r="G81"/>
  <c r="H81"/>
  <c r="D82"/>
  <c r="E82"/>
  <c r="F82"/>
  <c r="G82"/>
  <c r="H82"/>
  <c r="D83"/>
  <c r="E83"/>
  <c r="F83"/>
  <c r="G83"/>
  <c r="H83"/>
  <c r="D84"/>
  <c r="E84"/>
  <c r="F84"/>
  <c r="G84"/>
  <c r="H84"/>
  <c r="F85"/>
  <c r="G85"/>
  <c r="H85"/>
  <c r="D86"/>
  <c r="E86"/>
  <c r="F86"/>
  <c r="G86"/>
  <c r="H86"/>
  <c r="E87"/>
  <c r="F87"/>
  <c r="G87"/>
  <c r="H87"/>
  <c r="D100"/>
  <c r="E100"/>
  <c r="F100"/>
  <c r="G100"/>
  <c r="H100"/>
  <c r="D101"/>
  <c r="E101"/>
  <c r="F101"/>
  <c r="G101"/>
  <c r="H101"/>
  <c r="D102"/>
  <c r="E102"/>
  <c r="F102"/>
  <c r="G102"/>
  <c r="H102"/>
  <c r="D103"/>
  <c r="E103"/>
  <c r="F103"/>
  <c r="G103"/>
  <c r="H103"/>
  <c r="D104"/>
  <c r="E104"/>
  <c r="F104"/>
  <c r="G104"/>
  <c r="H104"/>
  <c r="D105"/>
  <c r="E105"/>
  <c r="F105"/>
  <c r="G105"/>
  <c r="H105"/>
  <c r="D106"/>
  <c r="E106"/>
  <c r="F106"/>
  <c r="G106"/>
  <c r="H106"/>
  <c r="D107"/>
  <c r="E107"/>
  <c r="F107"/>
  <c r="G107"/>
  <c r="H107"/>
  <c r="D108"/>
  <c r="E108"/>
  <c r="F108"/>
  <c r="G108"/>
  <c r="H108"/>
  <c r="D109"/>
  <c r="E109"/>
  <c r="F109"/>
  <c r="G109"/>
  <c r="H109"/>
  <c r="F110"/>
  <c r="G110"/>
  <c r="H110"/>
  <c r="H111"/>
  <c r="H112"/>
  <c r="D138"/>
  <c r="E138"/>
  <c r="F138"/>
  <c r="G138"/>
  <c r="H138"/>
  <c r="D147"/>
  <c r="D148" s="1"/>
  <c r="E147"/>
  <c r="F147"/>
  <c r="F148" s="1"/>
  <c r="G147"/>
  <c r="H147"/>
  <c r="H148" s="1"/>
  <c r="E148"/>
  <c r="G148"/>
  <c r="D153"/>
  <c r="E153"/>
  <c r="F153"/>
  <c r="G153"/>
  <c r="H153"/>
  <c r="D154"/>
  <c r="E154"/>
  <c r="F154"/>
  <c r="G154"/>
  <c r="H154"/>
  <c r="D155"/>
  <c r="E155"/>
  <c r="F155"/>
  <c r="G155"/>
  <c r="H155"/>
  <c r="D156"/>
  <c r="E156"/>
  <c r="F156"/>
  <c r="G156"/>
  <c r="H156"/>
  <c r="D157"/>
  <c r="E157"/>
  <c r="F157"/>
  <c r="G157"/>
  <c r="H157"/>
  <c r="D158"/>
  <c r="E158"/>
  <c r="F158"/>
  <c r="G158"/>
  <c r="H158"/>
  <c r="D159"/>
  <c r="E159"/>
  <c r="F159"/>
  <c r="G159"/>
  <c r="H159"/>
  <c r="D160"/>
  <c r="E160"/>
  <c r="F160"/>
  <c r="G160"/>
  <c r="H160"/>
  <c r="D161"/>
  <c r="E161"/>
  <c r="F161"/>
  <c r="G161"/>
  <c r="H161"/>
  <c r="D162"/>
  <c r="E162"/>
  <c r="F162"/>
  <c r="G162"/>
  <c r="H162"/>
  <c r="G163"/>
  <c r="H163"/>
  <c r="D165"/>
  <c r="E165"/>
  <c r="F165"/>
  <c r="G165"/>
  <c r="H165"/>
  <c r="D166"/>
  <c r="E166"/>
  <c r="F166"/>
  <c r="G166"/>
  <c r="H166"/>
  <c r="D167"/>
  <c r="E167"/>
  <c r="F167"/>
  <c r="G167"/>
  <c r="H167"/>
  <c r="D168"/>
  <c r="E168"/>
  <c r="F168"/>
  <c r="D169"/>
  <c r="E169"/>
  <c r="F169"/>
  <c r="G169"/>
  <c r="H169"/>
  <c r="D170"/>
  <c r="E170"/>
  <c r="F170"/>
  <c r="G170"/>
  <c r="H170"/>
  <c r="D171"/>
  <c r="E171"/>
  <c r="F171"/>
  <c r="G171"/>
  <c r="H171"/>
  <c r="D174"/>
  <c r="E174"/>
  <c r="F174"/>
  <c r="G174"/>
  <c r="H174"/>
  <c r="D175"/>
  <c r="E175"/>
  <c r="F175"/>
  <c r="G175"/>
  <c r="H175"/>
  <c r="D176"/>
  <c r="E176"/>
  <c r="F176"/>
  <c r="G176"/>
  <c r="H176"/>
  <c r="D177"/>
  <c r="E177"/>
  <c r="F177"/>
  <c r="G177"/>
  <c r="H177"/>
  <c r="D178"/>
  <c r="E178"/>
  <c r="F178"/>
  <c r="G178"/>
  <c r="H178"/>
  <c r="D179"/>
  <c r="E179"/>
  <c r="F179"/>
  <c r="G179"/>
  <c r="H179"/>
  <c r="D180"/>
  <c r="E180"/>
  <c r="F180"/>
  <c r="G180"/>
  <c r="H180"/>
  <c r="D181"/>
  <c r="E181"/>
  <c r="F181"/>
  <c r="G181"/>
  <c r="H181"/>
  <c r="D182"/>
  <c r="E182"/>
  <c r="F182"/>
  <c r="G182"/>
  <c r="H182"/>
  <c r="D183"/>
  <c r="E183"/>
  <c r="F183"/>
  <c r="G183"/>
  <c r="H183"/>
  <c r="D184"/>
  <c r="E184"/>
  <c r="F184"/>
  <c r="G184"/>
  <c r="H184"/>
  <c r="H185"/>
  <c r="D201"/>
  <c r="E201"/>
  <c r="F201"/>
  <c r="G201"/>
  <c r="H201"/>
  <c r="D202"/>
  <c r="E202"/>
  <c r="F202"/>
  <c r="G202"/>
  <c r="H202"/>
  <c r="D203"/>
  <c r="E203"/>
  <c r="F203"/>
  <c r="G203"/>
  <c r="H203"/>
  <c r="D204"/>
  <c r="E204"/>
  <c r="F204"/>
  <c r="G204"/>
  <c r="H204"/>
  <c r="D205"/>
  <c r="E205"/>
  <c r="F205"/>
  <c r="G205"/>
  <c r="H205"/>
  <c r="D206"/>
  <c r="E206"/>
  <c r="F206"/>
  <c r="G206"/>
  <c r="H206"/>
  <c r="D207"/>
  <c r="E207"/>
  <c r="F207"/>
  <c r="G207"/>
  <c r="H207"/>
  <c r="D208"/>
  <c r="E208"/>
  <c r="F208"/>
  <c r="G208"/>
  <c r="H208"/>
</calcChain>
</file>

<file path=xl/sharedStrings.xml><?xml version="1.0" encoding="utf-8"?>
<sst xmlns="http://schemas.openxmlformats.org/spreadsheetml/2006/main" count="156" uniqueCount="74">
  <si>
    <t>EUETTPC</t>
  </si>
  <si>
    <t>EUETII</t>
  </si>
  <si>
    <t>EUPMT</t>
  </si>
  <si>
    <t>EUETAB-ESAB</t>
  </si>
  <si>
    <t>EUETIB</t>
  </si>
  <si>
    <t>EAE</t>
  </si>
  <si>
    <t>EUNCET</t>
  </si>
  <si>
    <t>Dades per al gràfic - NOMBRE D'ESTUDIANTS MATRICULATS. CENTRES ADSCRITS (nombres índex)</t>
  </si>
  <si>
    <t>ESAB</t>
  </si>
  <si>
    <t>EUOOT</t>
  </si>
  <si>
    <t>EPSEVG</t>
  </si>
  <si>
    <t>EPSEM</t>
  </si>
  <si>
    <t>EUETIT</t>
  </si>
  <si>
    <t>EPSEB</t>
  </si>
  <si>
    <t>EPSC</t>
  </si>
  <si>
    <t>FNB</t>
  </si>
  <si>
    <t>FIB</t>
  </si>
  <si>
    <t>ETSECCPB</t>
  </si>
  <si>
    <t>FME</t>
  </si>
  <si>
    <t>870 EUETTPC</t>
  </si>
  <si>
    <t>860 EUETII</t>
  </si>
  <si>
    <t>840 EUPMT</t>
  </si>
  <si>
    <t>-</t>
  </si>
  <si>
    <t>830 EUETAB-ESAB</t>
  </si>
  <si>
    <t>820 EUETIB</t>
  </si>
  <si>
    <t>802 EAE</t>
  </si>
  <si>
    <t>801 EUNCET</t>
  </si>
  <si>
    <t>390 ESAB</t>
  </si>
  <si>
    <t>370 EUOOT</t>
  </si>
  <si>
    <t>340 EPSEVG</t>
  </si>
  <si>
    <t>330 EPSEM</t>
  </si>
  <si>
    <t>320 EUETIT</t>
  </si>
  <si>
    <t>310 EPSEB</t>
  </si>
  <si>
    <t>300 EPSC</t>
  </si>
  <si>
    <t>280 FNB</t>
  </si>
  <si>
    <t>270 FIB (Eng. Tècn.)</t>
  </si>
  <si>
    <t>250 ETSECCPB (Eng. Tècn.)</t>
  </si>
  <si>
    <t>200 FME</t>
  </si>
  <si>
    <t>(nombres índex)</t>
  </si>
  <si>
    <t>TOTAL ESTUDIS 1R CICLE</t>
  </si>
  <si>
    <t>TOTAL CENTRES ADSCRITS</t>
  </si>
  <si>
    <t>Centres adscrits</t>
  </si>
  <si>
    <t>TOTAL CENTRES PROPIS</t>
  </si>
  <si>
    <t>Centres propis</t>
  </si>
  <si>
    <t>2008-2009</t>
  </si>
  <si>
    <t>2007-2008</t>
  </si>
  <si>
    <t>2006-2007</t>
  </si>
  <si>
    <t>2005-2006</t>
  </si>
  <si>
    <t>2004-2005</t>
  </si>
  <si>
    <t>Nombre d'estudiantat matriculat</t>
  </si>
  <si>
    <t>Estudis de 1r cicle</t>
  </si>
  <si>
    <t>ETSAV</t>
  </si>
  <si>
    <t>ETSEIB</t>
  </si>
  <si>
    <t>ETSETB</t>
  </si>
  <si>
    <t>ETSEIAT</t>
  </si>
  <si>
    <t>ETSAB</t>
  </si>
  <si>
    <t>Dades per al gràfic - NOMBRE D'ESTUDIANTS MATRICULATS (nombres índex)</t>
  </si>
  <si>
    <t>162 CFIS</t>
  </si>
  <si>
    <t>290 ETSAV</t>
  </si>
  <si>
    <t>270 FIB</t>
  </si>
  <si>
    <t>250 ETSECCPB</t>
  </si>
  <si>
    <t>240 ETSEIB</t>
  </si>
  <si>
    <t>230 ETSETB</t>
  </si>
  <si>
    <t>220 ETSEIAT</t>
  </si>
  <si>
    <t>210 ETSAB</t>
  </si>
  <si>
    <t>Estudis de 1r i 2n cicles i de 2n cicle</t>
  </si>
  <si>
    <t>TOTAL UPC (CENTRES PROPIS I ADSCRITS)</t>
  </si>
  <si>
    <t>Estudis de 1r cicle. Centres adscrits</t>
  </si>
  <si>
    <t>Estudis de 1r cicle. Centres propis</t>
  </si>
  <si>
    <t>Estudis de 2n cicle. Centres propis</t>
  </si>
  <si>
    <t>Estudis de 1r i 2n cicles. Centres propis</t>
  </si>
  <si>
    <t>ANÀLISI GLOBAL</t>
  </si>
  <si>
    <t>1.3.2 Estudiantat matriculat de 1r i 2n cicles</t>
  </si>
  <si>
    <t>1.3.2.10 EVOLUCIÓ DE LA MATRÍCULA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</si>
</sst>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11"/>
      <color rgb="FF003366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45">
    <xf numFmtId="0" fontId="0" fillId="0" borderId="0"/>
    <xf numFmtId="0" fontId="1" fillId="0" borderId="0"/>
    <xf numFmtId="0" fontId="2" fillId="3" borderId="1" applyNumberFormat="0" applyFont="0" applyFill="0" applyAlignment="0" applyProtection="0"/>
    <xf numFmtId="0" fontId="2" fillId="3" borderId="3" applyNumberFormat="0" applyFont="0" applyFill="0" applyAlignment="0" applyProtection="0"/>
    <xf numFmtId="0" fontId="1" fillId="0" borderId="4" applyNumberFormat="0" applyFont="0" applyFill="0" applyAlignment="0" applyProtection="0"/>
    <xf numFmtId="3" fontId="3" fillId="4" borderId="5" applyNumberFormat="0">
      <alignment vertical="center"/>
    </xf>
    <xf numFmtId="0" fontId="2" fillId="3" borderId="6" applyNumberFormat="0" applyFont="0" applyFill="0" applyAlignment="0" applyProtection="0"/>
    <xf numFmtId="3" fontId="3" fillId="5" borderId="5" applyNumberFormat="0">
      <alignment vertical="center"/>
    </xf>
    <xf numFmtId="0" fontId="3" fillId="6" borderId="5">
      <alignment horizontal="left" vertical="center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4" fillId="0" borderId="9" applyNumberFormat="0" applyFont="0" applyFill="0" applyAlignment="0" applyProtection="0">
      <alignment horizontal="center" vertical="top" wrapText="1"/>
    </xf>
    <xf numFmtId="4" fontId="5" fillId="7" borderId="5" applyNumberFormat="0">
      <alignment vertical="center"/>
    </xf>
    <xf numFmtId="0" fontId="5" fillId="7" borderId="5">
      <alignment horizontal="left"/>
    </xf>
    <xf numFmtId="4" fontId="5" fillId="8" borderId="5" applyNumberFormat="0">
      <alignment vertical="center"/>
    </xf>
    <xf numFmtId="0" fontId="5" fillId="8" borderId="5">
      <alignment horizontal="left" vertical="center"/>
    </xf>
    <xf numFmtId="0" fontId="4" fillId="9" borderId="5">
      <alignment horizontal="center" vertical="center" wrapText="1"/>
    </xf>
    <xf numFmtId="164" fontId="1" fillId="0" borderId="0" applyFont="0" applyFill="0" applyBorder="0" applyAlignment="0" applyProtection="0"/>
    <xf numFmtId="0" fontId="1" fillId="0" borderId="0"/>
    <xf numFmtId="0" fontId="6" fillId="0" borderId="13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4" applyNumberFormat="0" applyFont="0" applyFill="0" applyAlignment="0" applyProtection="0"/>
    <xf numFmtId="4" fontId="4" fillId="9" borderId="5">
      <alignment horizontal="left" vertical="center"/>
    </xf>
    <xf numFmtId="0" fontId="5" fillId="9" borderId="5">
      <alignment horizontal="left"/>
    </xf>
    <xf numFmtId="0" fontId="5" fillId="7" borderId="14">
      <alignment horizontal="left" vertical="center"/>
    </xf>
    <xf numFmtId="0" fontId="5" fillId="3" borderId="5">
      <alignment horizontal="left"/>
    </xf>
    <xf numFmtId="0" fontId="5" fillId="8" borderId="5">
      <alignment horizontal="left"/>
    </xf>
    <xf numFmtId="0" fontId="5" fillId="7" borderId="5">
      <alignment horizontal="left" vertical="center"/>
    </xf>
    <xf numFmtId="0" fontId="7" fillId="2" borderId="0">
      <alignment horizontal="left" vertical="center"/>
    </xf>
    <xf numFmtId="3" fontId="3" fillId="4" borderId="14" applyNumberFormat="0">
      <alignment vertical="center"/>
    </xf>
    <xf numFmtId="3" fontId="3" fillId="5" borderId="14" applyNumberFormat="0">
      <alignment vertical="center"/>
    </xf>
    <xf numFmtId="4" fontId="3" fillId="3" borderId="5" applyNumberFormat="0">
      <alignment vertical="center"/>
    </xf>
    <xf numFmtId="4" fontId="3" fillId="8" borderId="5" applyNumberFormat="0">
      <alignment vertical="center"/>
    </xf>
    <xf numFmtId="0" fontId="4" fillId="10" borderId="5">
      <alignment horizontal="center" vertical="center"/>
    </xf>
    <xf numFmtId="0" fontId="4" fillId="9" borderId="14">
      <alignment horizontal="center" vertical="center" wrapText="1"/>
    </xf>
    <xf numFmtId="3" fontId="3" fillId="3" borderId="0" applyNumberFormat="0">
      <alignment vertical="center"/>
    </xf>
    <xf numFmtId="4" fontId="5" fillId="8" borderId="5" applyNumberFormat="0">
      <alignment vertical="center"/>
    </xf>
    <xf numFmtId="0" fontId="4" fillId="9" borderId="5">
      <alignment horizontal="center" vertical="center"/>
    </xf>
    <xf numFmtId="4" fontId="5" fillId="7" borderId="5" applyNumberFormat="0">
      <alignment vertical="center"/>
    </xf>
    <xf numFmtId="4" fontId="5" fillId="9" borderId="5" applyNumberFormat="0">
      <alignment vertical="center"/>
    </xf>
    <xf numFmtId="4" fontId="5" fillId="7" borderId="14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66">
    <xf numFmtId="0" fontId="0" fillId="0" borderId="0" xfId="0"/>
    <xf numFmtId="0" fontId="8" fillId="0" borderId="5" xfId="8" applyFont="1" applyFill="1">
      <alignment horizontal="left" vertical="center"/>
    </xf>
    <xf numFmtId="0" fontId="8" fillId="6" borderId="5" xfId="8" applyFont="1">
      <alignment horizontal="left" vertical="center"/>
    </xf>
    <xf numFmtId="0" fontId="8" fillId="6" borderId="5" xfId="8" applyFont="1" applyBorder="1">
      <alignment horizontal="left" vertical="center"/>
    </xf>
    <xf numFmtId="0" fontId="9" fillId="2" borderId="12" xfId="18" applyFont="1" applyFill="1" applyBorder="1" applyAlignment="1">
      <alignment vertical="center"/>
    </xf>
    <xf numFmtId="0" fontId="8" fillId="6" borderId="10" xfId="8" applyFont="1" applyBorder="1">
      <alignment horizontal="left" vertical="center"/>
    </xf>
    <xf numFmtId="0" fontId="9" fillId="2" borderId="0" xfId="9" applyFont="1" applyFill="1" applyBorder="1" applyAlignment="1">
      <alignment vertical="center"/>
    </xf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8" fillId="2" borderId="0" xfId="1" applyFont="1" applyFill="1" applyBorder="1"/>
    <xf numFmtId="3" fontId="8" fillId="2" borderId="0" xfId="1" applyNumberFormat="1" applyFont="1" applyFill="1" applyBorder="1" applyAlignment="1">
      <alignment horizontal="center"/>
    </xf>
    <xf numFmtId="0" fontId="9" fillId="2" borderId="0" xfId="2" applyFont="1" applyFill="1" applyBorder="1"/>
    <xf numFmtId="0" fontId="9" fillId="2" borderId="0" xfId="1" applyFont="1" applyFill="1" applyBorder="1"/>
    <xf numFmtId="164" fontId="9" fillId="2" borderId="0" xfId="17" applyNumberFormat="1" applyFont="1" applyFill="1" applyBorder="1" applyAlignment="1">
      <alignment horizontal="center"/>
    </xf>
    <xf numFmtId="0" fontId="9" fillId="2" borderId="0" xfId="18" applyFont="1" applyFill="1"/>
    <xf numFmtId="0" fontId="10" fillId="2" borderId="0" xfId="4" applyFont="1" applyFill="1" applyBorder="1"/>
    <xf numFmtId="0" fontId="10" fillId="2" borderId="0" xfId="3" applyFont="1" applyFill="1" applyBorder="1"/>
    <xf numFmtId="0" fontId="10" fillId="2" borderId="0" xfId="3" applyFont="1" applyFill="1" applyBorder="1" applyAlignment="1">
      <alignment horizontal="center"/>
    </xf>
    <xf numFmtId="0" fontId="10" fillId="2" borderId="15" xfId="11" applyFont="1" applyFill="1" applyBorder="1" applyAlignment="1"/>
    <xf numFmtId="0" fontId="10" fillId="2" borderId="16" xfId="10" applyFont="1" applyFill="1" applyBorder="1"/>
    <xf numFmtId="0" fontId="10" fillId="2" borderId="16" xfId="10" applyFont="1" applyFill="1" applyBorder="1" applyAlignment="1">
      <alignment horizontal="center"/>
    </xf>
    <xf numFmtId="0" fontId="9" fillId="2" borderId="17" xfId="9" applyFont="1" applyFill="1" applyBorder="1" applyAlignment="1">
      <alignment vertical="center"/>
    </xf>
    <xf numFmtId="0" fontId="10" fillId="2" borderId="18" xfId="6" applyFont="1" applyFill="1" applyBorder="1"/>
    <xf numFmtId="0" fontId="11" fillId="11" borderId="19" xfId="16" applyFont="1" applyFill="1" applyBorder="1">
      <alignment horizontal="center" vertical="center" wrapText="1"/>
    </xf>
    <xf numFmtId="0" fontId="9" fillId="2" borderId="20" xfId="2" applyFont="1" applyFill="1" applyBorder="1"/>
    <xf numFmtId="0" fontId="9" fillId="12" borderId="19" xfId="5" applyNumberFormat="1" applyFont="1" applyFill="1" applyBorder="1">
      <alignment vertical="center"/>
    </xf>
    <xf numFmtId="3" fontId="9" fillId="12" borderId="19" xfId="5" applyNumberFormat="1" applyFont="1" applyFill="1" applyBorder="1">
      <alignment vertical="center"/>
    </xf>
    <xf numFmtId="0" fontId="9" fillId="13" borderId="19" xfId="7" applyNumberFormat="1" applyFont="1" applyFill="1" applyBorder="1">
      <alignment vertical="center"/>
    </xf>
    <xf numFmtId="3" fontId="9" fillId="13" borderId="19" xfId="7" applyNumberFormat="1" applyFont="1" applyFill="1" applyBorder="1">
      <alignment vertical="center"/>
    </xf>
    <xf numFmtId="0" fontId="11" fillId="11" borderId="19" xfId="15" applyFont="1" applyFill="1" applyBorder="1">
      <alignment horizontal="left" vertical="center"/>
    </xf>
    <xf numFmtId="3" fontId="11" fillId="11" borderId="19" xfId="14" applyNumberFormat="1" applyFont="1" applyFill="1" applyBorder="1">
      <alignment vertical="center"/>
    </xf>
    <xf numFmtId="0" fontId="11" fillId="11" borderId="19" xfId="13" applyFont="1" applyFill="1" applyBorder="1" applyAlignment="1">
      <alignment horizontal="left" vertical="center"/>
    </xf>
    <xf numFmtId="3" fontId="11" fillId="11" borderId="19" xfId="12" applyNumberFormat="1" applyFont="1" applyFill="1" applyBorder="1">
      <alignment vertical="center"/>
    </xf>
    <xf numFmtId="0" fontId="10" fillId="2" borderId="21" xfId="4" applyFont="1" applyFill="1" applyBorder="1"/>
    <xf numFmtId="0" fontId="8" fillId="2" borderId="22" xfId="3" applyFont="1" applyFill="1" applyBorder="1"/>
    <xf numFmtId="3" fontId="8" fillId="2" borderId="22" xfId="3" applyNumberFormat="1" applyFont="1" applyFill="1" applyBorder="1" applyAlignment="1">
      <alignment horizontal="center"/>
    </xf>
    <xf numFmtId="0" fontId="9" fillId="2" borderId="23" xfId="2" applyFont="1" applyFill="1" applyBorder="1"/>
    <xf numFmtId="0" fontId="9" fillId="6" borderId="19" xfId="8" applyFont="1" applyBorder="1">
      <alignment horizontal="left" vertical="center"/>
    </xf>
    <xf numFmtId="0" fontId="10" fillId="2" borderId="19" xfId="2" applyFont="1" applyFill="1" applyBorder="1"/>
    <xf numFmtId="0" fontId="10" fillId="2" borderId="22" xfId="3" applyFont="1" applyFill="1" applyBorder="1"/>
    <xf numFmtId="0" fontId="10" fillId="2" borderId="22" xfId="3" applyFont="1" applyFill="1" applyBorder="1" applyAlignment="1">
      <alignment horizontal="center"/>
    </xf>
    <xf numFmtId="0" fontId="8" fillId="2" borderId="16" xfId="10" applyFont="1" applyFill="1" applyBorder="1"/>
    <xf numFmtId="3" fontId="9" fillId="13" borderId="19" xfId="7" applyNumberFormat="1" applyFont="1" applyFill="1" applyBorder="1" applyAlignment="1">
      <alignment horizontal="right" vertical="center"/>
    </xf>
    <xf numFmtId="0" fontId="9" fillId="2" borderId="22" xfId="3" applyFont="1" applyFill="1" applyBorder="1" applyAlignment="1">
      <alignment horizontal="center"/>
    </xf>
    <xf numFmtId="3" fontId="9" fillId="12" borderId="19" xfId="5" applyNumberFormat="1" applyFont="1" applyFill="1" applyBorder="1" applyAlignment="1">
      <alignment horizontal="right" vertical="center"/>
    </xf>
    <xf numFmtId="0" fontId="9" fillId="12" borderId="19" xfId="7" applyNumberFormat="1" applyFont="1" applyFill="1" applyBorder="1">
      <alignment vertical="center"/>
    </xf>
    <xf numFmtId="3" fontId="9" fillId="12" borderId="19" xfId="7" applyNumberFormat="1" applyFont="1" applyFill="1" applyBorder="1">
      <alignment vertical="center"/>
    </xf>
    <xf numFmtId="0" fontId="9" fillId="13" borderId="19" xfId="5" applyNumberFormat="1" applyFont="1" applyFill="1" applyBorder="1">
      <alignment vertical="center"/>
    </xf>
    <xf numFmtId="3" fontId="9" fillId="13" borderId="19" xfId="5" applyNumberFormat="1" applyFont="1" applyFill="1" applyBorder="1">
      <alignment vertical="center"/>
    </xf>
    <xf numFmtId="3" fontId="9" fillId="12" borderId="19" xfId="7" applyNumberFormat="1" applyFont="1" applyFill="1" applyBorder="1" applyAlignment="1">
      <alignment horizontal="right" vertical="center"/>
    </xf>
    <xf numFmtId="0" fontId="11" fillId="14" borderId="19" xfId="15" applyFont="1" applyFill="1" applyBorder="1">
      <alignment horizontal="left" vertical="center"/>
    </xf>
    <xf numFmtId="3" fontId="11" fillId="14" borderId="19" xfId="14" applyNumberFormat="1" applyFont="1" applyFill="1" applyBorder="1">
      <alignment vertical="center"/>
    </xf>
    <xf numFmtId="3" fontId="10" fillId="2" borderId="22" xfId="3" applyNumberFormat="1" applyFont="1" applyFill="1" applyBorder="1" applyAlignment="1">
      <alignment horizontal="center"/>
    </xf>
    <xf numFmtId="3" fontId="9" fillId="13" borderId="19" xfId="5" applyNumberFormat="1" applyFont="1" applyFill="1" applyBorder="1" applyAlignment="1">
      <alignment horizontal="right" vertical="center"/>
    </xf>
    <xf numFmtId="0" fontId="12" fillId="2" borderId="0" xfId="1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Border="1"/>
    <xf numFmtId="164" fontId="12" fillId="2" borderId="0" xfId="1" applyNumberFormat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9" fillId="6" borderId="19" xfId="8" applyFont="1" applyBorder="1" applyAlignment="1">
      <alignment horizontal="right" vertical="center"/>
    </xf>
    <xf numFmtId="0" fontId="9" fillId="6" borderId="19" xfId="8" applyFont="1" applyBorder="1">
      <alignment horizontal="left" vertical="center"/>
    </xf>
    <xf numFmtId="0" fontId="8" fillId="6" borderId="12" xfId="8" applyFont="1" applyFill="1" applyBorder="1" applyAlignment="1">
      <alignment horizontal="left" vertical="center"/>
    </xf>
    <xf numFmtId="0" fontId="8" fillId="6" borderId="11" xfId="8" applyFont="1" applyFill="1" applyBorder="1" applyAlignment="1">
      <alignment horizontal="left" vertical="center"/>
    </xf>
    <xf numFmtId="0" fontId="8" fillId="6" borderId="10" xfId="8" applyFont="1" applyFill="1" applyBorder="1" applyAlignment="1">
      <alignment horizontal="left" vertical="center"/>
    </xf>
  </cellXfs>
  <cellStyles count="45">
    <cellStyle name="BodeExteior" xfId="19"/>
    <cellStyle name="BordeEsqDI" xfId="20"/>
    <cellStyle name="BordeEsqDI 2" xfId="21"/>
    <cellStyle name="BordeEsqDS" xfId="9"/>
    <cellStyle name="BordeEsqDS 2" xfId="22"/>
    <cellStyle name="BordeEsqII" xfId="4"/>
    <cellStyle name="BordeEsqII 2" xfId="23"/>
    <cellStyle name="BordeEsqIS" xfId="11"/>
    <cellStyle name="BordeTablaDer" xfId="2"/>
    <cellStyle name="BordeTablaInf" xfId="3"/>
    <cellStyle name="BordeTablaIzq" xfId="6"/>
    <cellStyle name="BordeTablaSup" xfId="10"/>
    <cellStyle name="CMenuIzq" xfId="24"/>
    <cellStyle name="CMenuIzqTotal" xfId="25"/>
    <cellStyle name="CMenuIzqTotal 2" xfId="13"/>
    <cellStyle name="CMenuIzqTotal 3" xfId="26"/>
    <cellStyle name="CMenuIzqTotal0" xfId="27"/>
    <cellStyle name="CMenuIzqTotal1" xfId="28"/>
    <cellStyle name="CMenuIzqTotal2" xfId="29"/>
    <cellStyle name="CMenuIzqTotal2 2" xfId="15"/>
    <cellStyle name="comentario" xfId="30"/>
    <cellStyle name="fColor1" xfId="5"/>
    <cellStyle name="fColor1 2" xfId="31"/>
    <cellStyle name="fColor2" xfId="7"/>
    <cellStyle name="fColor2 2" xfId="32"/>
    <cellStyle name="fColor3" xfId="33"/>
    <cellStyle name="fColor4" xfId="34"/>
    <cellStyle name="fSubTitulo" xfId="8"/>
    <cellStyle name="fTitularOscura" xfId="35"/>
    <cellStyle name="fTitulo" xfId="16"/>
    <cellStyle name="fTitulo 2" xfId="36"/>
    <cellStyle name="fTotal0" xfId="37"/>
    <cellStyle name="fTotal1" xfId="38"/>
    <cellStyle name="fTotal1Columna" xfId="39"/>
    <cellStyle name="fTotal2" xfId="40"/>
    <cellStyle name="fTotal2 2" xfId="14"/>
    <cellStyle name="fTotal3" xfId="41"/>
    <cellStyle name="fTotal3 2" xfId="12"/>
    <cellStyle name="fTotal3 3" xfId="42"/>
    <cellStyle name="Millares [0]_LDADES99" xfId="43"/>
    <cellStyle name="Millares [0]_LDADES99 2" xfId="17"/>
    <cellStyle name="Normal" xfId="0" builtinId="0"/>
    <cellStyle name="Normal 2" xfId="1"/>
    <cellStyle name="Normal_Resum" xfId="18"/>
    <cellStyle name="SinEstilo" xfId="44"/>
  </cellStyles>
  <dxfs count="0"/>
  <tableStyles count="0" defaultTableStyle="TableStyleMedium9" defaultPivotStyle="PivotStyleLight16"/>
  <colors>
    <mruColors>
      <color rgb="FF376091"/>
      <color rgb="FF003366"/>
      <color rgb="FFA7BFDD"/>
      <color rgb="FF5E8BC2"/>
      <color rgb="FFDBE5F1"/>
      <color rgb="FFB8CCE4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matriculat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(nombres índex)</a:t>
            </a:r>
          </a:p>
        </c:rich>
      </c:tx>
      <c:layout>
        <c:manualLayout>
          <c:xMode val="edge"/>
          <c:yMode val="edge"/>
          <c:x val="2.7479091995221052E-2"/>
          <c:y val="1.1961722488038324E-2"/>
        </c:manualLayout>
      </c:layout>
    </c:title>
    <c:plotArea>
      <c:layout>
        <c:manualLayout>
          <c:layoutTarget val="inner"/>
          <c:xMode val="edge"/>
          <c:yMode val="edge"/>
          <c:x val="4.1816058346468912E-2"/>
          <c:y val="0.15630009167514353"/>
          <c:w val="0.707288758317417"/>
          <c:h val="0.75518441773725653"/>
        </c:manualLayout>
      </c:layout>
      <c:lineChart>
        <c:grouping val="standard"/>
        <c:ser>
          <c:idx val="0"/>
          <c:order val="0"/>
          <c:tx>
            <c:strRef>
              <c:f>'1.3.2.12'!$C$30</c:f>
              <c:strCache>
                <c:ptCount val="1"/>
                <c:pt idx="0">
                  <c:v>Estudis de 2n cicle. Centres propis</c:v>
                </c:pt>
              </c:strCache>
            </c:strRef>
          </c:tx>
          <c:marker>
            <c:symbol val="diamond"/>
            <c:size val="8"/>
          </c:marker>
          <c:cat>
            <c:strRef>
              <c:f>'1.3.2.12'!$D$28:$H$28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'1.3.2.12'!$D$30:$H$30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99.343903772553304</c:v>
                </c:pt>
                <c:pt idx="2">
                  <c:v>93.439037725533083</c:v>
                </c:pt>
                <c:pt idx="3">
                  <c:v>84.199015855658828</c:v>
                </c:pt>
                <c:pt idx="4">
                  <c:v>83.105522143247683</c:v>
                </c:pt>
              </c:numCache>
            </c:numRef>
          </c:val>
        </c:ser>
        <c:ser>
          <c:idx val="1"/>
          <c:order val="1"/>
          <c:tx>
            <c:strRef>
              <c:f>'1.3.2.12'!$C$31</c:f>
              <c:strCache>
                <c:ptCount val="1"/>
                <c:pt idx="0">
                  <c:v>Estudis de 1r cicle. Centres propis</c:v>
                </c:pt>
              </c:strCache>
            </c:strRef>
          </c:tx>
          <c:cat>
            <c:strRef>
              <c:f>'1.3.2.12'!$D$28:$H$28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'1.3.2.12'!$D$31:$H$31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99.280063994311618</c:v>
                </c:pt>
                <c:pt idx="2">
                  <c:v>96.782508221491426</c:v>
                </c:pt>
                <c:pt idx="3">
                  <c:v>97.271353657452664</c:v>
                </c:pt>
                <c:pt idx="4">
                  <c:v>93.893876099902229</c:v>
                </c:pt>
              </c:numCache>
            </c:numRef>
          </c:val>
        </c:ser>
        <c:ser>
          <c:idx val="2"/>
          <c:order val="2"/>
          <c:tx>
            <c:strRef>
              <c:f>'1.3.2.12'!$C$32</c:f>
              <c:strCache>
                <c:ptCount val="1"/>
                <c:pt idx="0">
                  <c:v>TOTAL CENTRES PROPIS</c:v>
                </c:pt>
              </c:strCache>
            </c:strRef>
          </c:tx>
          <c:spPr>
            <a:ln>
              <a:solidFill>
                <a:srgbClr val="5E8BC2"/>
              </a:solidFill>
            </a:ln>
          </c:spPr>
          <c:cat>
            <c:strRef>
              <c:f>'1.3.2.12'!$D$28:$H$28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'1.3.2.12'!$D$32:$H$32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99.393019726858881</c:v>
                </c:pt>
                <c:pt idx="2">
                  <c:v>96.289471782643261</c:v>
                </c:pt>
                <c:pt idx="3">
                  <c:v>94.053038514343527</c:v>
                </c:pt>
                <c:pt idx="4">
                  <c:v>91.82021822386011</c:v>
                </c:pt>
              </c:numCache>
            </c:numRef>
          </c:val>
        </c:ser>
        <c:ser>
          <c:idx val="3"/>
          <c:order val="3"/>
          <c:tx>
            <c:strRef>
              <c:f>'1.3.2.12'!$C$33</c:f>
              <c:strCache>
                <c:ptCount val="1"/>
                <c:pt idx="0">
                  <c:v>Estudis de 1r cicle. Centres adscrits</c:v>
                </c:pt>
              </c:strCache>
            </c:strRef>
          </c:tx>
          <c:spPr>
            <a:ln>
              <a:solidFill>
                <a:srgbClr val="A7BFDD"/>
              </a:solidFill>
            </a:ln>
          </c:spPr>
          <c:marker>
            <c:symbol val="circle"/>
            <c:size val="6"/>
            <c:spPr>
              <a:ln w="25400">
                <a:solidFill>
                  <a:srgbClr val="B8CCE4"/>
                </a:solidFill>
              </a:ln>
            </c:spPr>
          </c:marker>
          <c:cat>
            <c:strRef>
              <c:f>'1.3.2.12'!$D$28:$H$28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'1.3.2.12'!$D$33:$H$33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92.944915254237287</c:v>
                </c:pt>
                <c:pt idx="2">
                  <c:v>88.622881355932208</c:v>
                </c:pt>
                <c:pt idx="3">
                  <c:v>73.877118644067792</c:v>
                </c:pt>
                <c:pt idx="4">
                  <c:v>69.872881355932208</c:v>
                </c:pt>
              </c:numCache>
            </c:numRef>
          </c:val>
        </c:ser>
        <c:ser>
          <c:idx val="4"/>
          <c:order val="4"/>
          <c:tx>
            <c:strRef>
              <c:f>'1.3.2.12'!$C$34</c:f>
              <c:strCache>
                <c:ptCount val="1"/>
                <c:pt idx="0">
                  <c:v>TOTAL UPC (CENTRES PROPIS I ADSCRITS)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ln w="15875"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strRef>
              <c:f>'1.3.2.12'!$D$28:$H$28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'1.3.2.12'!$D$34:$H$34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98.453608247422679</c:v>
                </c:pt>
                <c:pt idx="2">
                  <c:v>95.172541514908332</c:v>
                </c:pt>
                <c:pt idx="3">
                  <c:v>91.113648990678442</c:v>
                </c:pt>
                <c:pt idx="4">
                  <c:v>88.622754491017957</c:v>
                </c:pt>
              </c:numCache>
            </c:numRef>
          </c:val>
        </c:ser>
        <c:marker val="1"/>
        <c:axId val="95503104"/>
        <c:axId val="95505408"/>
      </c:lineChart>
      <c:catAx>
        <c:axId val="9550310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95505408"/>
        <c:crosses val="autoZero"/>
        <c:lblAlgn val="ctr"/>
        <c:lblOffset val="100"/>
        <c:tickLblSkip val="1"/>
        <c:tickMarkSkip val="1"/>
      </c:catAx>
      <c:valAx>
        <c:axId val="95505408"/>
        <c:scaling>
          <c:orientation val="minMax"/>
          <c:min val="65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95503104"/>
        <c:crosses val="autoZero"/>
        <c:crossBetween val="midCat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3238807469640463"/>
          <c:y val="0.27892175865860741"/>
          <c:w val="0.16283401775734971"/>
          <c:h val="0.65427923582491732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55" r="0.75000000000000155" t="1" header="0.511811024" footer="0.51181102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matriculat
Estudis de 1r i 2n cicles i de 2n cicle. Centres propis
(nombres índex)</a:t>
            </a:r>
          </a:p>
        </c:rich>
      </c:tx>
      <c:layout>
        <c:manualLayout>
          <c:xMode val="edge"/>
          <c:yMode val="edge"/>
          <c:x val="4.6874999999999986E-2"/>
          <c:y val="1.2219959266802445E-2"/>
        </c:manualLayout>
      </c:layout>
    </c:title>
    <c:plotArea>
      <c:layout>
        <c:manualLayout>
          <c:layoutTarget val="inner"/>
          <c:xMode val="edge"/>
          <c:yMode val="edge"/>
          <c:x val="3.9663484816028778E-2"/>
          <c:y val="0.17175831636116776"/>
          <c:w val="0.77283699202140965"/>
          <c:h val="0.75361611366807313"/>
        </c:manualLayout>
      </c:layout>
      <c:lineChart>
        <c:grouping val="standard"/>
        <c:ser>
          <c:idx val="0"/>
          <c:order val="0"/>
          <c:tx>
            <c:strRef>
              <c:f>'1.3.2.12'!$C$101</c:f>
              <c:strCache>
                <c:ptCount val="1"/>
                <c:pt idx="0">
                  <c:v>FME</c:v>
                </c:pt>
              </c:strCache>
            </c:strRef>
          </c:tx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'1.3.2.12'!$D$101:$H$101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97.444089456869008</c:v>
                </c:pt>
                <c:pt idx="2">
                  <c:v>85.942492012779553</c:v>
                </c:pt>
                <c:pt idx="3">
                  <c:v>81.150159744408953</c:v>
                </c:pt>
                <c:pt idx="4">
                  <c:v>76.357827476038338</c:v>
                </c:pt>
              </c:numCache>
            </c:numRef>
          </c:val>
        </c:ser>
        <c:ser>
          <c:idx val="1"/>
          <c:order val="1"/>
          <c:tx>
            <c:strRef>
              <c:f>'1.3.2.12'!$C$102</c:f>
              <c:strCache>
                <c:ptCount val="1"/>
                <c:pt idx="0">
                  <c:v>ETSAB</c:v>
                </c:pt>
              </c:strCache>
            </c:strRef>
          </c:tx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'1.3.2.12'!$D$102:$H$102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103.97607318789585</c:v>
                </c:pt>
                <c:pt idx="2">
                  <c:v>104.89092188599578</c:v>
                </c:pt>
                <c:pt idx="3">
                  <c:v>104.08163265306122</c:v>
                </c:pt>
                <c:pt idx="4">
                  <c:v>101.40745953553835</c:v>
                </c:pt>
              </c:numCache>
            </c:numRef>
          </c:val>
        </c:ser>
        <c:ser>
          <c:idx val="2"/>
          <c:order val="2"/>
          <c:tx>
            <c:strRef>
              <c:f>'1.3.2.12'!$C$103</c:f>
              <c:strCache>
                <c:ptCount val="1"/>
                <c:pt idx="0">
                  <c:v>ETSEIAT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'1.3.2.12'!$D$103:$H$103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100.25531914893617</c:v>
                </c:pt>
                <c:pt idx="2">
                  <c:v>102.25531914893617</c:v>
                </c:pt>
                <c:pt idx="3">
                  <c:v>96.723404255319153</c:v>
                </c:pt>
                <c:pt idx="4">
                  <c:v>99.106382978723403</c:v>
                </c:pt>
              </c:numCache>
            </c:numRef>
          </c:val>
        </c:ser>
        <c:ser>
          <c:idx val="3"/>
          <c:order val="3"/>
          <c:tx>
            <c:strRef>
              <c:f>'1.3.2.12'!$C$104</c:f>
              <c:strCache>
                <c:ptCount val="1"/>
                <c:pt idx="0">
                  <c:v>ETSETB</c:v>
                </c:pt>
              </c:strCache>
            </c:strRef>
          </c:tx>
          <c:marker>
            <c:spPr>
              <a:ln w="22225"/>
            </c:spPr>
          </c:marker>
          <c:dPt>
            <c:idx val="3"/>
            <c:spPr>
              <a:ln w="28575"/>
            </c:spPr>
          </c:dPt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'1.3.2.12'!$D$104:$H$104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87.899807321772641</c:v>
                </c:pt>
                <c:pt idx="2">
                  <c:v>72.870905587668588</c:v>
                </c:pt>
                <c:pt idx="3">
                  <c:v>65.934489402697494</c:v>
                </c:pt>
                <c:pt idx="4">
                  <c:v>60.847784200385355</c:v>
                </c:pt>
              </c:numCache>
            </c:numRef>
          </c:val>
        </c:ser>
        <c:ser>
          <c:idx val="4"/>
          <c:order val="4"/>
          <c:tx>
            <c:strRef>
              <c:f>'1.3.2.12'!$C$105</c:f>
              <c:strCache>
                <c:ptCount val="1"/>
                <c:pt idx="0">
                  <c:v>ETSEIB</c:v>
                </c:pt>
              </c:strCache>
            </c:strRef>
          </c:tx>
          <c:marker>
            <c:symbol val="diamond"/>
            <c:size val="7"/>
            <c:spPr>
              <a:solidFill>
                <a:schemeClr val="tx2">
                  <a:lumMod val="20000"/>
                  <a:lumOff val="80000"/>
                </a:schemeClr>
              </a:solidFill>
            </c:spPr>
          </c:marker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'1.3.2.12'!$D$105:$H$105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99.264480539380941</c:v>
                </c:pt>
                <c:pt idx="2">
                  <c:v>100.21452650934722</c:v>
                </c:pt>
                <c:pt idx="3">
                  <c:v>99.785473490652777</c:v>
                </c:pt>
                <c:pt idx="4">
                  <c:v>101.16457247931352</c:v>
                </c:pt>
              </c:numCache>
            </c:numRef>
          </c:val>
        </c:ser>
        <c:ser>
          <c:idx val="5"/>
          <c:order val="5"/>
          <c:tx>
            <c:strRef>
              <c:f>'1.3.2.12'!$C$106</c:f>
              <c:strCache>
                <c:ptCount val="1"/>
                <c:pt idx="0">
                  <c:v>ETSECCPB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'1.3.2.12'!$D$106:$H$106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102.31259968102073</c:v>
                </c:pt>
                <c:pt idx="2">
                  <c:v>100</c:v>
                </c:pt>
                <c:pt idx="3">
                  <c:v>96.889952153110045</c:v>
                </c:pt>
                <c:pt idx="4">
                  <c:v>96.730462519936211</c:v>
                </c:pt>
              </c:numCache>
            </c:numRef>
          </c:val>
        </c:ser>
        <c:ser>
          <c:idx val="6"/>
          <c:order val="6"/>
          <c:tx>
            <c:strRef>
              <c:f>'1.3.2.12'!$C$107</c:f>
              <c:strCache>
                <c:ptCount val="1"/>
                <c:pt idx="0">
                  <c:v>FIB</c:v>
                </c:pt>
              </c:strCache>
            </c:strRef>
          </c:tx>
          <c:marker>
            <c:symbol val="circle"/>
            <c:size val="5"/>
          </c:marker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'1.3.2.12'!$D$107:$H$107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102.76415514935354</c:v>
                </c:pt>
                <c:pt idx="2">
                  <c:v>91.395452518947835</c:v>
                </c:pt>
                <c:pt idx="3">
                  <c:v>78.243423985733386</c:v>
                </c:pt>
                <c:pt idx="4">
                  <c:v>69.950958537672761</c:v>
                </c:pt>
              </c:numCache>
            </c:numRef>
          </c:val>
        </c:ser>
        <c:ser>
          <c:idx val="7"/>
          <c:order val="7"/>
          <c:tx>
            <c:strRef>
              <c:f>'1.3.2.12'!$C$108</c:f>
              <c:strCache>
                <c:ptCount val="1"/>
                <c:pt idx="0">
                  <c:v>FNB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</c:spPr>
          </c:marker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'1.3.2.12'!$D$108:$H$108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95.652173913043484</c:v>
                </c:pt>
                <c:pt idx="2">
                  <c:v>94.565217391304344</c:v>
                </c:pt>
                <c:pt idx="3">
                  <c:v>100</c:v>
                </c:pt>
                <c:pt idx="4">
                  <c:v>96.739130434782609</c:v>
                </c:pt>
              </c:numCache>
            </c:numRef>
          </c:val>
        </c:ser>
        <c:ser>
          <c:idx val="8"/>
          <c:order val="8"/>
          <c:tx>
            <c:strRef>
              <c:f>'1.3.2.12'!$C$109</c:f>
              <c:strCache>
                <c:ptCount val="1"/>
                <c:pt idx="0">
                  <c:v>ETSAV</c:v>
                </c:pt>
              </c:strCache>
            </c:strRef>
          </c:tx>
          <c:marker>
            <c:symbol val="triangle"/>
            <c:size val="7"/>
          </c:marker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'1.3.2.12'!$D$109:$H$109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101.03480714957666</c:v>
                </c:pt>
                <c:pt idx="2">
                  <c:v>104.89181561618062</c:v>
                </c:pt>
                <c:pt idx="3">
                  <c:v>106.20884289746002</c:v>
                </c:pt>
                <c:pt idx="4">
                  <c:v>108.27845719661336</c:v>
                </c:pt>
              </c:numCache>
            </c:numRef>
          </c:val>
        </c:ser>
        <c:ser>
          <c:idx val="9"/>
          <c:order val="9"/>
          <c:tx>
            <c:strRef>
              <c:f>'1.3.2.12'!$C$110</c:f>
              <c:strCache>
                <c:ptCount val="1"/>
                <c:pt idx="0">
                  <c:v>EPSC</c:v>
                </c:pt>
              </c:strCache>
            </c:strRef>
          </c:tx>
          <c:val>
            <c:numRef>
              <c:f>'1.3.2.12'!$D$110:$H$110</c:f>
              <c:numCache>
                <c:formatCode>_-* #,##0\ _P_t_s_-;\-* #,##0\ _P_t_s_-;_-* "-"\ _P_t_s_-;_-@_-</c:formatCode>
                <c:ptCount val="5"/>
                <c:pt idx="2">
                  <c:v>88.079470198675494</c:v>
                </c:pt>
                <c:pt idx="3">
                  <c:v>89.403973509933778</c:v>
                </c:pt>
                <c:pt idx="4">
                  <c:v>81.456953642384107</c:v>
                </c:pt>
              </c:numCache>
            </c:numRef>
          </c:val>
        </c:ser>
        <c:ser>
          <c:idx val="10"/>
          <c:order val="10"/>
          <c:tx>
            <c:strRef>
              <c:f>'1.3.2.12'!$C$111</c:f>
              <c:strCache>
                <c:ptCount val="1"/>
                <c:pt idx="0">
                  <c:v>EPSEB</c:v>
                </c:pt>
              </c:strCache>
            </c:strRef>
          </c:tx>
          <c:val>
            <c:numRef>
              <c:f>'1.3.2.12'!$D$111:$H$111</c:f>
              <c:numCache>
                <c:formatCode>_-* #,##0\ _P_t_s_-;\-* #,##0\ _P_t_s_-;_-* "-"\ _P_t_s_-;_-@_-</c:formatCode>
                <c:ptCount val="5"/>
                <c:pt idx="4">
                  <c:v>182.29166666666666</c:v>
                </c:pt>
              </c:numCache>
            </c:numRef>
          </c:val>
        </c:ser>
        <c:ser>
          <c:idx val="11"/>
          <c:order val="11"/>
          <c:tx>
            <c:strRef>
              <c:f>'1.3.2.12'!$C$112</c:f>
              <c:strCache>
                <c:ptCount val="1"/>
                <c:pt idx="0">
                  <c:v>EPSEVG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rgbClr val="4F81BD">
                  <a:lumMod val="60000"/>
                  <a:lumOff val="40000"/>
                </a:srgbClr>
              </a:solidFill>
              <a:ln w="12700"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strRef>
              <c:f>'1.3.2.12'!$D$100:$H$100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'1.3.2.12'!$D$112:$H$112</c:f>
              <c:numCache>
                <c:formatCode>_-* #,##0\ _P_t_s_-;\-* #,##0\ _P_t_s_-;_-* "-"\ _P_t_s_-;_-@_-</c:formatCode>
                <c:ptCount val="5"/>
                <c:pt idx="4">
                  <c:v>87.5</c:v>
                </c:pt>
              </c:numCache>
            </c:numRef>
          </c:val>
        </c:ser>
        <c:marker val="1"/>
        <c:axId val="95936512"/>
        <c:axId val="95939200"/>
      </c:lineChart>
      <c:catAx>
        <c:axId val="9593651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95939200"/>
        <c:crossesAt val="0"/>
        <c:lblAlgn val="ctr"/>
        <c:lblOffset val="100"/>
        <c:tickLblSkip val="1"/>
        <c:tickMarkSkip val="1"/>
      </c:catAx>
      <c:valAx>
        <c:axId val="95939200"/>
        <c:scaling>
          <c:orientation val="minMax"/>
          <c:max val="110"/>
          <c:min val="6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95936512"/>
        <c:crosses val="autoZero"/>
        <c:crossBetween val="midCat"/>
        <c:majorUnit val="5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5216396628306079"/>
          <c:y val="0.32450780719619832"/>
          <c:w val="0.14302897233999601"/>
          <c:h val="0.63679565512559466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55" r="0.75000000000000155" t="1" header="0.511811024" footer="0.511811024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matriculat
Estudis de 1r cicle. Centres propis 
(nombres índex)</a:t>
            </a:r>
          </a:p>
        </c:rich>
      </c:tx>
      <c:layout>
        <c:manualLayout>
          <c:xMode val="edge"/>
          <c:yMode val="edge"/>
          <c:x val="1.7388269646728596E-2"/>
          <c:y val="1.2254901960784314E-2"/>
        </c:manualLayout>
      </c:layout>
    </c:title>
    <c:plotArea>
      <c:layout>
        <c:manualLayout>
          <c:layoutTarget val="inner"/>
          <c:xMode val="edge"/>
          <c:yMode val="edge"/>
          <c:x val="3.9855119469825173E-2"/>
          <c:y val="0.1781048324841748"/>
          <c:w val="0.77898642600112666"/>
          <c:h val="0.74474370850702498"/>
        </c:manualLayout>
      </c:layout>
      <c:lineChart>
        <c:grouping val="standard"/>
        <c:ser>
          <c:idx val="0"/>
          <c:order val="0"/>
          <c:tx>
            <c:strRef>
              <c:f>'1.3.2.12'!$C$175</c:f>
              <c:strCache>
                <c:ptCount val="1"/>
                <c:pt idx="0">
                  <c:v>FME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'1.3.2.12'!$D$175:$H$175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95.121951219512198</c:v>
                </c:pt>
                <c:pt idx="2">
                  <c:v>82.926829268292678</c:v>
                </c:pt>
                <c:pt idx="3">
                  <c:v>69.512195121951223</c:v>
                </c:pt>
                <c:pt idx="4">
                  <c:v>60.975609756097562</c:v>
                </c:pt>
              </c:numCache>
            </c:numRef>
          </c:val>
        </c:ser>
        <c:ser>
          <c:idx val="1"/>
          <c:order val="1"/>
          <c:tx>
            <c:strRef>
              <c:f>'1.3.2.12'!$C$176</c:f>
              <c:strCache>
                <c:ptCount val="1"/>
                <c:pt idx="0">
                  <c:v>ETSECCPB</c:v>
                </c:pt>
              </c:strCache>
            </c:strRef>
          </c:tx>
          <c:marker>
            <c:symbol val="square"/>
            <c:size val="5"/>
          </c:marker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'1.3.2.12'!$D$176:$H$176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98.790322580645167</c:v>
                </c:pt>
                <c:pt idx="2">
                  <c:v>97.379032258064512</c:v>
                </c:pt>
                <c:pt idx="3">
                  <c:v>97.379032258064512</c:v>
                </c:pt>
                <c:pt idx="4">
                  <c:v>98.084677419354833</c:v>
                </c:pt>
              </c:numCache>
            </c:numRef>
          </c:val>
        </c:ser>
        <c:ser>
          <c:idx val="2"/>
          <c:order val="2"/>
          <c:tx>
            <c:strRef>
              <c:f>'1.3.2.12'!$C$177</c:f>
              <c:strCache>
                <c:ptCount val="1"/>
                <c:pt idx="0">
                  <c:v>FIB</c:v>
                </c:pt>
              </c:strCache>
            </c:strRef>
          </c:tx>
          <c:marker>
            <c:symbol val="triangle"/>
            <c:size val="6"/>
          </c:marker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'1.3.2.12'!$D$177:$H$177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103.61317747077577</c:v>
                </c:pt>
                <c:pt idx="2">
                  <c:v>93.94261424017003</c:v>
                </c:pt>
                <c:pt idx="3">
                  <c:v>81.296493092454838</c:v>
                </c:pt>
                <c:pt idx="4">
                  <c:v>77.470775770456967</c:v>
                </c:pt>
              </c:numCache>
            </c:numRef>
          </c:val>
        </c:ser>
        <c:ser>
          <c:idx val="3"/>
          <c:order val="3"/>
          <c:tx>
            <c:strRef>
              <c:f>'1.3.2.12'!$C$178</c:f>
              <c:strCache>
                <c:ptCount val="1"/>
                <c:pt idx="0">
                  <c:v>FNB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ln w="12700"/>
            </c:spPr>
          </c:marker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'1.3.2.12'!$D$178:$H$178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96.516393442622956</c:v>
                </c:pt>
                <c:pt idx="2">
                  <c:v>95.286885245901644</c:v>
                </c:pt>
                <c:pt idx="3">
                  <c:v>97.336065573770497</c:v>
                </c:pt>
                <c:pt idx="4">
                  <c:v>100.61475409836065</c:v>
                </c:pt>
              </c:numCache>
            </c:numRef>
          </c:val>
        </c:ser>
        <c:ser>
          <c:idx val="4"/>
          <c:order val="4"/>
          <c:tx>
            <c:strRef>
              <c:f>'1.3.2.12'!$C$179</c:f>
              <c:strCache>
                <c:ptCount val="1"/>
                <c:pt idx="0">
                  <c:v>EPSC</c:v>
                </c:pt>
              </c:strCache>
            </c:strRef>
          </c:tx>
          <c:marker>
            <c:spPr>
              <a:ln w="19050"/>
            </c:spPr>
          </c:marker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'1.3.2.12'!$D$179:$H$179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102.83806343906511</c:v>
                </c:pt>
                <c:pt idx="2">
                  <c:v>105.50918196994992</c:v>
                </c:pt>
                <c:pt idx="3">
                  <c:v>103.08848080133556</c:v>
                </c:pt>
                <c:pt idx="4">
                  <c:v>94.574290484140235</c:v>
                </c:pt>
              </c:numCache>
            </c:numRef>
          </c:val>
        </c:ser>
        <c:ser>
          <c:idx val="5"/>
          <c:order val="5"/>
          <c:tx>
            <c:strRef>
              <c:f>'1.3.2.12'!$C$180</c:f>
              <c:strCache>
                <c:ptCount val="1"/>
                <c:pt idx="0">
                  <c:v>EPSEB</c:v>
                </c:pt>
              </c:strCache>
            </c:strRef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'1.3.2.12'!$D$180:$H$180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103.51413292589763</c:v>
                </c:pt>
                <c:pt idx="2">
                  <c:v>104.58365164247517</c:v>
                </c:pt>
                <c:pt idx="3">
                  <c:v>106.68449197860963</c:v>
                </c:pt>
                <c:pt idx="4">
                  <c:v>106.91367456073338</c:v>
                </c:pt>
              </c:numCache>
            </c:numRef>
          </c:val>
        </c:ser>
        <c:ser>
          <c:idx val="6"/>
          <c:order val="6"/>
          <c:tx>
            <c:strRef>
              <c:f>'1.3.2.12'!$C$181</c:f>
              <c:strCache>
                <c:ptCount val="1"/>
                <c:pt idx="0">
                  <c:v>EUETIT</c:v>
                </c:pt>
              </c:strCache>
            </c:strRef>
          </c:tx>
          <c:marker>
            <c:symbol val="triangle"/>
            <c:size val="7"/>
          </c:marker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'1.3.2.12'!$D$181:$H$181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100.92006900517539</c:v>
                </c:pt>
                <c:pt idx="2">
                  <c:v>96.837262794709602</c:v>
                </c:pt>
                <c:pt idx="3">
                  <c:v>91.489361702127653</c:v>
                </c:pt>
                <c:pt idx="4">
                  <c:v>87.521564117308799</c:v>
                </c:pt>
              </c:numCache>
            </c:numRef>
          </c:val>
        </c:ser>
        <c:ser>
          <c:idx val="7"/>
          <c:order val="7"/>
          <c:tx>
            <c:strRef>
              <c:f>'1.3.2.12'!$C$182</c:f>
              <c:strCache>
                <c:ptCount val="1"/>
                <c:pt idx="0">
                  <c:v>EPSEM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circle"/>
            <c:size val="5"/>
          </c:marker>
          <c:dPt>
            <c:idx val="4"/>
            <c:marker>
              <c:spPr>
                <a:solidFill>
                  <a:schemeClr val="tx2">
                    <a:lumMod val="75000"/>
                  </a:schemeClr>
                </a:solidFill>
              </c:spPr>
            </c:marker>
          </c:dPt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'1.3.2.12'!$D$182:$H$182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96.354799513973262</c:v>
                </c:pt>
                <c:pt idx="2">
                  <c:v>93.924665856622113</c:v>
                </c:pt>
                <c:pt idx="3">
                  <c:v>91.373025516403402</c:v>
                </c:pt>
                <c:pt idx="4">
                  <c:v>88.821385176184691</c:v>
                </c:pt>
              </c:numCache>
            </c:numRef>
          </c:val>
        </c:ser>
        <c:ser>
          <c:idx val="8"/>
          <c:order val="8"/>
          <c:tx>
            <c:strRef>
              <c:f>'1.3.2.12'!$C$183</c:f>
              <c:strCache>
                <c:ptCount val="1"/>
                <c:pt idx="0">
                  <c:v>EPSEVG</c:v>
                </c:pt>
              </c:strCache>
            </c:strRef>
          </c:tx>
          <c:marker>
            <c:symbol val="square"/>
            <c:size val="4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'1.3.2.12'!$D$183:$H$183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90.07957559681698</c:v>
                </c:pt>
                <c:pt idx="2">
                  <c:v>84.456233421750667</c:v>
                </c:pt>
                <c:pt idx="3">
                  <c:v>69.814323607427056</c:v>
                </c:pt>
                <c:pt idx="4">
                  <c:v>63.607427055702921</c:v>
                </c:pt>
              </c:numCache>
            </c:numRef>
          </c:val>
        </c:ser>
        <c:ser>
          <c:idx val="9"/>
          <c:order val="9"/>
          <c:tx>
            <c:strRef>
              <c:f>'1.3.2.12'!$C$185</c:f>
              <c:strCache>
                <c:ptCount val="1"/>
                <c:pt idx="0">
                  <c:v>ESAB</c:v>
                </c:pt>
              </c:strCache>
            </c:strRef>
          </c:tx>
          <c:marker>
            <c:spPr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strRef>
              <c:f>'1.3.2.12'!$D$174:$H$174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'1.3.2.12'!$D$185:$H$185</c:f>
              <c:numCache>
                <c:formatCode>_-* #,##0\ _P_t_s_-;\-* #,##0\ _P_t_s_-;_-* "-"\ _P_t_s_-;_-@_-</c:formatCode>
                <c:ptCount val="5"/>
                <c:pt idx="4">
                  <c:v>86.817325800376651</c:v>
                </c:pt>
              </c:numCache>
            </c:numRef>
          </c:val>
        </c:ser>
        <c:marker val="1"/>
        <c:axId val="102219136"/>
        <c:axId val="102454784"/>
      </c:lineChart>
      <c:catAx>
        <c:axId val="102219136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2454784"/>
        <c:crossesAt val="0"/>
        <c:lblAlgn val="ctr"/>
        <c:lblOffset val="100"/>
        <c:tickLblSkip val="1"/>
        <c:tickMarkSkip val="1"/>
      </c:catAx>
      <c:valAx>
        <c:axId val="102454784"/>
        <c:scaling>
          <c:orientation val="minMax"/>
          <c:max val="110"/>
          <c:min val="6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2219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420391291668262"/>
          <c:y val="0.43627553908702582"/>
          <c:w val="0.13164263887303929"/>
          <c:h val="0.44117749987133953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55" r="0.75000000000000155" t="1" header="0.511811024" footer="0.511811024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matriculat
Estudis de 1r cicle. Centres adscrits 
(nombres índex)</a:t>
            </a:r>
          </a:p>
        </c:rich>
      </c:tx>
      <c:layout>
        <c:manualLayout>
          <c:xMode val="edge"/>
          <c:yMode val="edge"/>
          <c:x val="2.3723361479694411E-2"/>
          <c:y val="1.1737089201877939E-2"/>
        </c:manualLayout>
      </c:layout>
    </c:title>
    <c:plotArea>
      <c:layout>
        <c:manualLayout>
          <c:layoutTarget val="inner"/>
          <c:xMode val="edge"/>
          <c:yMode val="edge"/>
          <c:x val="3.9807019827528919E-2"/>
          <c:y val="0.16979680356856805"/>
          <c:w val="0.78649020992572116"/>
          <c:h val="0.75274037928357584"/>
        </c:manualLayout>
      </c:layout>
      <c:lineChart>
        <c:grouping val="standard"/>
        <c:ser>
          <c:idx val="0"/>
          <c:order val="0"/>
          <c:tx>
            <c:strRef>
              <c:f>'1.3.2.12'!$C$202</c:f>
              <c:strCache>
                <c:ptCount val="1"/>
                <c:pt idx="0">
                  <c:v>EUNCET</c:v>
                </c:pt>
              </c:strCache>
            </c:strRef>
          </c:tx>
          <c:dLbls>
            <c:delete val="1"/>
          </c:dLbls>
          <c:cat>
            <c:strRef>
              <c:f>'1.3.2.12'!$D$201:$H$201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'1.3.2.12'!$D$202:$H$202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95.121951219512198</c:v>
                </c:pt>
                <c:pt idx="2">
                  <c:v>82.926829268292678</c:v>
                </c:pt>
                <c:pt idx="3">
                  <c:v>69.512195121951223</c:v>
                </c:pt>
                <c:pt idx="4">
                  <c:v>60.975609756097562</c:v>
                </c:pt>
              </c:numCache>
            </c:numRef>
          </c:val>
        </c:ser>
        <c:ser>
          <c:idx val="1"/>
          <c:order val="1"/>
          <c:tx>
            <c:strRef>
              <c:f>'1.3.2.12'!$C$203</c:f>
              <c:strCache>
                <c:ptCount val="1"/>
                <c:pt idx="0">
                  <c:v>EAE</c:v>
                </c:pt>
              </c:strCache>
            </c:strRef>
          </c:tx>
          <c:marker>
            <c:symbol val="square"/>
            <c:size val="5"/>
          </c:marker>
          <c:dLbls>
            <c:delete val="1"/>
          </c:dLbls>
          <c:cat>
            <c:strRef>
              <c:f>'1.3.2.12'!$D$201:$H$201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'1.3.2.12'!$D$203:$H$203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98.790322580645167</c:v>
                </c:pt>
                <c:pt idx="2">
                  <c:v>97.379032258064512</c:v>
                </c:pt>
                <c:pt idx="3">
                  <c:v>97.379032258064512</c:v>
                </c:pt>
                <c:pt idx="4">
                  <c:v>98.084677419354833</c:v>
                </c:pt>
              </c:numCache>
            </c:numRef>
          </c:val>
        </c:ser>
        <c:ser>
          <c:idx val="2"/>
          <c:order val="2"/>
          <c:tx>
            <c:strRef>
              <c:f>'1.3.2.12'!$C$204</c:f>
              <c:strCache>
                <c:ptCount val="1"/>
                <c:pt idx="0">
                  <c:v>EUETIB</c:v>
                </c:pt>
              </c:strCache>
            </c:strRef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accent5">
                  <a:lumMod val="40000"/>
                  <a:lumOff val="60000"/>
                </a:schemeClr>
              </a:solidFill>
            </c:spPr>
          </c:marker>
          <c:dLbls>
            <c:delete val="1"/>
          </c:dLbls>
          <c:cat>
            <c:strRef>
              <c:f>'1.3.2.12'!$D$201:$H$201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'1.3.2.12'!$D$204:$H$204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103.61317747077577</c:v>
                </c:pt>
                <c:pt idx="2">
                  <c:v>93.94261424017003</c:v>
                </c:pt>
                <c:pt idx="3">
                  <c:v>81.296493092454838</c:v>
                </c:pt>
                <c:pt idx="4">
                  <c:v>77.470775770456967</c:v>
                </c:pt>
              </c:numCache>
            </c:numRef>
          </c:val>
        </c:ser>
        <c:ser>
          <c:idx val="3"/>
          <c:order val="3"/>
          <c:tx>
            <c:strRef>
              <c:f>'1.3.2.12'!$C$205</c:f>
              <c:strCache>
                <c:ptCount val="1"/>
                <c:pt idx="0">
                  <c:v>EUETAB-ESAB</c:v>
                </c:pt>
              </c:strCache>
            </c:strRef>
          </c:tx>
          <c:marker>
            <c:spPr>
              <a:ln w="19050"/>
            </c:spPr>
          </c:marker>
          <c:dLbls>
            <c:delete val="1"/>
          </c:dLbls>
          <c:cat>
            <c:strRef>
              <c:f>'1.3.2.12'!$D$201:$H$201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'1.3.2.12'!$D$205:$H$205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96.516393442622956</c:v>
                </c:pt>
                <c:pt idx="2">
                  <c:v>95.286885245901644</c:v>
                </c:pt>
                <c:pt idx="3">
                  <c:v>97.336065573770497</c:v>
                </c:pt>
                <c:pt idx="4">
                  <c:v>100.61475409836065</c:v>
                </c:pt>
              </c:numCache>
            </c:numRef>
          </c:val>
        </c:ser>
        <c:ser>
          <c:idx val="4"/>
          <c:order val="4"/>
          <c:tx>
            <c:strRef>
              <c:f>'1.3.2.12'!$C$206</c:f>
              <c:strCache>
                <c:ptCount val="1"/>
                <c:pt idx="0">
                  <c:v>EUPMT</c:v>
                </c:pt>
              </c:strCache>
            </c:strRef>
          </c:tx>
          <c:marker>
            <c:symbol val="diamond"/>
            <c:size val="6"/>
          </c:marker>
          <c:dLbls>
            <c:delete val="1"/>
          </c:dLbls>
          <c:cat>
            <c:strRef>
              <c:f>'1.3.2.12'!$D$201:$H$201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'1.3.2.12'!$D$206:$H$206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102.83806343906511</c:v>
                </c:pt>
                <c:pt idx="2">
                  <c:v>105.50918196994992</c:v>
                </c:pt>
                <c:pt idx="3">
                  <c:v>103.08848080133556</c:v>
                </c:pt>
                <c:pt idx="4">
                  <c:v>94.574290484140235</c:v>
                </c:pt>
              </c:numCache>
            </c:numRef>
          </c:val>
        </c:ser>
        <c:ser>
          <c:idx val="5"/>
          <c:order val="5"/>
          <c:tx>
            <c:strRef>
              <c:f>'1.3.2.12'!$C$207</c:f>
              <c:strCache>
                <c:ptCount val="1"/>
                <c:pt idx="0">
                  <c:v>EUETII</c:v>
                </c:pt>
              </c:strCache>
            </c:strRef>
          </c:tx>
          <c:marker>
            <c:symbol val="circle"/>
            <c:size val="5"/>
          </c:marker>
          <c:dLbls>
            <c:delete val="1"/>
          </c:dLbls>
          <c:cat>
            <c:strRef>
              <c:f>'1.3.2.12'!$D$201:$H$201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'1.3.2.12'!$D$207:$H$207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103.51413292589763</c:v>
                </c:pt>
                <c:pt idx="2">
                  <c:v>104.58365164247517</c:v>
                </c:pt>
                <c:pt idx="3">
                  <c:v>106.68449197860963</c:v>
                </c:pt>
                <c:pt idx="4">
                  <c:v>106.91367456073338</c:v>
                </c:pt>
              </c:numCache>
            </c:numRef>
          </c:val>
        </c:ser>
        <c:ser>
          <c:idx val="6"/>
          <c:order val="6"/>
          <c:tx>
            <c:strRef>
              <c:f>'1.3.2.12'!$C$208</c:f>
              <c:strCache>
                <c:ptCount val="1"/>
                <c:pt idx="0">
                  <c:v>EUETTPC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square"/>
            <c:size val="6"/>
            <c:spPr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marker>
          <c:dLbls>
            <c:delete val="1"/>
          </c:dLbls>
          <c:cat>
            <c:strRef>
              <c:f>'1.3.2.12'!$D$201:$H$201</c:f>
              <c:strCache>
                <c:ptCount val="5"/>
                <c:pt idx="0">
                  <c:v> 2004-2005 </c:v>
                </c:pt>
                <c:pt idx="1">
                  <c:v> 2005-2006 </c:v>
                </c:pt>
                <c:pt idx="2">
                  <c:v> 2006-2007 </c:v>
                </c:pt>
                <c:pt idx="3">
                  <c:v> 2007-2008 </c:v>
                </c:pt>
                <c:pt idx="4">
                  <c:v> 2008-2009 </c:v>
                </c:pt>
              </c:strCache>
            </c:strRef>
          </c:cat>
          <c:val>
            <c:numRef>
              <c:f>'1.3.2.12'!$D$208:$H$208</c:f>
              <c:numCache>
                <c:formatCode>_-* #,##0\ _P_t_s_-;\-* #,##0\ _P_t_s_-;_-* "-"\ _P_t_s_-;_-@_-</c:formatCode>
                <c:ptCount val="5"/>
                <c:pt idx="0">
                  <c:v>100</c:v>
                </c:pt>
                <c:pt idx="1">
                  <c:v>100.92006900517539</c:v>
                </c:pt>
                <c:pt idx="2">
                  <c:v>96.837262794709602</c:v>
                </c:pt>
                <c:pt idx="3">
                  <c:v>91.489361702127653</c:v>
                </c:pt>
                <c:pt idx="4">
                  <c:v>87.521564117308799</c:v>
                </c:pt>
              </c:numCache>
            </c:numRef>
          </c:val>
        </c:ser>
        <c:dLbls>
          <c:showVal val="1"/>
        </c:dLbls>
        <c:marker val="1"/>
        <c:axId val="124390016"/>
        <c:axId val="125010688"/>
      </c:lineChart>
      <c:catAx>
        <c:axId val="124390016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25010688"/>
        <c:crosses val="autoZero"/>
        <c:lblAlgn val="ctr"/>
        <c:lblOffset val="100"/>
        <c:tickLblSkip val="1"/>
        <c:tickMarkSkip val="1"/>
      </c:catAx>
      <c:valAx>
        <c:axId val="125010688"/>
        <c:scaling>
          <c:orientation val="minMax"/>
          <c:min val="5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24390016"/>
        <c:crosses val="autoZero"/>
        <c:crossBetween val="midCat"/>
        <c:majorUnit val="10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5162897460495524"/>
          <c:y val="0.3588578507535406"/>
          <c:w val="0.13510265981529121"/>
          <c:h val="0.56837442428599583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55" r="0.75000000000000155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152400</xdr:rowOff>
    </xdr:from>
    <xdr:to>
      <xdr:col>9</xdr:col>
      <xdr:colOff>19050</xdr:colOff>
      <xdr:row>47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90</xdr:row>
      <xdr:rowOff>0</xdr:rowOff>
    </xdr:from>
    <xdr:to>
      <xdr:col>8</xdr:col>
      <xdr:colOff>19050</xdr:colOff>
      <xdr:row>118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178045</xdr:colOff>
      <xdr:row>173</xdr:row>
      <xdr:rowOff>17585</xdr:rowOff>
    </xdr:from>
    <xdr:to>
      <xdr:col>9</xdr:col>
      <xdr:colOff>0</xdr:colOff>
      <xdr:row>197</xdr:row>
      <xdr:rowOff>17585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198</xdr:row>
      <xdr:rowOff>57150</xdr:rowOff>
    </xdr:from>
    <xdr:to>
      <xdr:col>9</xdr:col>
      <xdr:colOff>9525</xdr:colOff>
      <xdr:row>223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libre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Varis\Varis%202009\GPAQ\LlibreDades2009\Dades%20Catala%20Esborran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4atramesa2001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2.7"/>
      <sheetName val="Llibre5"/>
    </sheetNames>
    <definedNames>
      <definedName name="___pa1" refersTo="#REF!"/>
      <definedName name="___pa10" refersTo="#REF!"/>
      <definedName name="___pa11" refersTo="#REF!"/>
      <definedName name="___pa2" refersTo="#REF!"/>
      <definedName name="___pa3" refersTo="#REF!"/>
      <definedName name="___pa4" refersTo="#REF!"/>
      <definedName name="___pa5" refersTo="#REF!"/>
      <definedName name="___pa6" refersTo="#REF!"/>
      <definedName name="___pa7" refersTo="#REF!"/>
      <definedName name="___pa8" refersTo="#REF!"/>
      <definedName name="___pa9" refersTo="#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2"/>
      <sheetName val="Dades Catala Esborrany"/>
    </sheetNames>
    <definedNames>
      <definedName name="__pa1" refersTo="#REF!"/>
      <definedName name="__pa10" refersTo="#REF!"/>
      <definedName name="__pa11" refersTo="#REF!"/>
      <definedName name="__pa2" refersTo="#REF!"/>
      <definedName name="__pa3" refersTo="#REF!"/>
      <definedName name="__pa4" refersTo="#REF!"/>
      <definedName name="__pa5" refersTo="#REF!"/>
      <definedName name="__pa6" refersTo="#REF!"/>
      <definedName name="__pa7" refersTo="#REF!"/>
      <definedName name="__pa8" refersTo="#REF!"/>
      <definedName name="__pa9" refersTo="#REF!"/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2.1."/>
      <sheetName val="1.2.2."/>
      <sheetName val="1.3.1.12"/>
      <sheetName val="1.5.1."/>
      <sheetName val="1.5.2."/>
      <sheetName val="1.5.3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Normal="100" zoomScaleSheetLayoutView="90" workbookViewId="0">
      <selection activeCell="C3" sqref="C3"/>
    </sheetView>
  </sheetViews>
  <sheetFormatPr defaultColWidth="11.42578125" defaultRowHeight="12.75"/>
  <cols>
    <col min="1" max="1" width="2.7109375" style="7" customWidth="1"/>
    <col min="2" max="2" width="0.5703125" style="7" customWidth="1"/>
    <col min="3" max="3" width="41.85546875" style="7" customWidth="1"/>
    <col min="4" max="8" width="15.28515625" style="8" customWidth="1"/>
    <col min="9" max="9" width="0.5703125" style="7" customWidth="1"/>
    <col min="10" max="10" width="2.28515625" style="7" customWidth="1"/>
    <col min="11" max="16384" width="11.42578125" style="7"/>
  </cols>
  <sheetData>
    <row r="1" spans="1:10" s="2" customFormat="1" ht="14.25" thickTop="1" thickBot="1">
      <c r="A1" s="1"/>
      <c r="C1" s="2" t="s">
        <v>72</v>
      </c>
    </row>
    <row r="2" spans="1:10" s="2" customFormat="1" ht="14.25" thickTop="1" thickBot="1">
      <c r="C2" s="2" t="s">
        <v>73</v>
      </c>
    </row>
    <row r="3" spans="1:10" s="2" customFormat="1" ht="6.75" customHeight="1" thickTop="1" thickBot="1">
      <c r="H3" s="3"/>
      <c r="I3" s="4"/>
      <c r="J3" s="5"/>
    </row>
    <row r="4" spans="1:10" s="2" customFormat="1" ht="14.25" thickTop="1" thickBot="1">
      <c r="C4" s="2" t="s">
        <v>71</v>
      </c>
      <c r="H4" s="3"/>
      <c r="I4" s="6"/>
      <c r="J4" s="5"/>
    </row>
    <row r="5" spans="1:10" ht="6.75" customHeight="1" thickTop="1">
      <c r="H5" s="9"/>
      <c r="I5" s="10"/>
    </row>
    <row r="6" spans="1:10" ht="3.95" customHeight="1">
      <c r="B6" s="20"/>
      <c r="C6" s="21"/>
      <c r="D6" s="22"/>
      <c r="E6" s="22"/>
      <c r="F6" s="22"/>
      <c r="G6" s="22"/>
      <c r="H6" s="22"/>
      <c r="I6" s="23"/>
    </row>
    <row r="7" spans="1:10" ht="20.100000000000001" customHeight="1">
      <c r="B7" s="24"/>
      <c r="C7" s="25" t="s">
        <v>49</v>
      </c>
      <c r="D7" s="25" t="s">
        <v>48</v>
      </c>
      <c r="E7" s="25" t="s">
        <v>47</v>
      </c>
      <c r="F7" s="25" t="s">
        <v>46</v>
      </c>
      <c r="G7" s="25" t="s">
        <v>45</v>
      </c>
      <c r="H7" s="25" t="s">
        <v>44</v>
      </c>
      <c r="I7" s="26"/>
    </row>
    <row r="8" spans="1:10" ht="20.100000000000001" customHeight="1">
      <c r="B8" s="24"/>
      <c r="C8" s="27" t="s">
        <v>70</v>
      </c>
      <c r="D8" s="28">
        <v>14598</v>
      </c>
      <c r="E8" s="28">
        <v>14523</v>
      </c>
      <c r="F8" s="28">
        <v>14053</v>
      </c>
      <c r="G8" s="28">
        <v>13548</v>
      </c>
      <c r="H8" s="28">
        <v>13330</v>
      </c>
      <c r="I8" s="26"/>
    </row>
    <row r="9" spans="1:10" ht="20.100000000000001" customHeight="1">
      <c r="B9" s="24"/>
      <c r="C9" s="29" t="s">
        <v>69</v>
      </c>
      <c r="D9" s="30">
        <v>1829</v>
      </c>
      <c r="E9" s="30">
        <v>1817</v>
      </c>
      <c r="F9" s="30">
        <v>1709</v>
      </c>
      <c r="G9" s="30">
        <v>1540</v>
      </c>
      <c r="H9" s="30">
        <v>1520</v>
      </c>
      <c r="I9" s="26"/>
    </row>
    <row r="10" spans="1:10" ht="20.100000000000001" customHeight="1">
      <c r="B10" s="24"/>
      <c r="C10" s="27" t="s">
        <v>68</v>
      </c>
      <c r="D10" s="28">
        <v>11251</v>
      </c>
      <c r="E10" s="28">
        <v>11170</v>
      </c>
      <c r="F10" s="28">
        <v>10889</v>
      </c>
      <c r="G10" s="28">
        <v>10944</v>
      </c>
      <c r="H10" s="28">
        <v>10564</v>
      </c>
      <c r="I10" s="26"/>
    </row>
    <row r="11" spans="1:10" ht="20.100000000000001" customHeight="1">
      <c r="B11" s="24"/>
      <c r="C11" s="31" t="s">
        <v>42</v>
      </c>
      <c r="D11" s="32">
        <f>SUM(D8:D10)</f>
        <v>27678</v>
      </c>
      <c r="E11" s="32">
        <f>SUM(E8:E10)</f>
        <v>27510</v>
      </c>
      <c r="F11" s="32">
        <f>SUM(F8:F10)</f>
        <v>26651</v>
      </c>
      <c r="G11" s="32">
        <f>SUM(G8:G10)</f>
        <v>26032</v>
      </c>
      <c r="H11" s="32">
        <f>SUM(H8:H10)</f>
        <v>25414</v>
      </c>
      <c r="I11" s="26"/>
    </row>
    <row r="12" spans="1:10" ht="20.100000000000001" customHeight="1">
      <c r="B12" s="24"/>
      <c r="C12" s="27" t="s">
        <v>67</v>
      </c>
      <c r="D12" s="28">
        <v>4720</v>
      </c>
      <c r="E12" s="28">
        <v>4387</v>
      </c>
      <c r="F12" s="28">
        <v>4183</v>
      </c>
      <c r="G12" s="28">
        <v>3487</v>
      </c>
      <c r="H12" s="28">
        <v>3298</v>
      </c>
      <c r="I12" s="26"/>
    </row>
    <row r="13" spans="1:10" ht="20.100000000000001" customHeight="1">
      <c r="B13" s="24"/>
      <c r="C13" s="33" t="s">
        <v>66</v>
      </c>
      <c r="D13" s="34">
        <f>SUM(D11:D12)</f>
        <v>32398</v>
      </c>
      <c r="E13" s="34">
        <f>SUM(E11:E12)</f>
        <v>31897</v>
      </c>
      <c r="F13" s="34">
        <f>SUM(F11:F12)</f>
        <v>30834</v>
      </c>
      <c r="G13" s="34">
        <f>SUM(G11:G12)</f>
        <v>29519</v>
      </c>
      <c r="H13" s="34">
        <f>SUM(H11:H12)</f>
        <v>28712</v>
      </c>
      <c r="I13" s="26"/>
    </row>
    <row r="14" spans="1:10" ht="3.95" customHeight="1">
      <c r="B14" s="35"/>
      <c r="C14" s="36"/>
      <c r="D14" s="37"/>
      <c r="E14" s="37"/>
      <c r="F14" s="37"/>
      <c r="G14" s="37"/>
      <c r="H14" s="37"/>
      <c r="I14" s="38"/>
    </row>
    <row r="15" spans="1:10">
      <c r="C15" s="11"/>
      <c r="D15" s="12"/>
      <c r="E15" s="12"/>
      <c r="F15" s="12"/>
      <c r="G15" s="12"/>
      <c r="H15" s="12"/>
      <c r="I15" s="13"/>
    </row>
    <row r="16" spans="1:10" ht="3.95" customHeight="1">
      <c r="B16" s="20"/>
      <c r="C16" s="21"/>
      <c r="D16" s="22"/>
      <c r="E16" s="22"/>
      <c r="F16" s="22"/>
      <c r="G16" s="22"/>
      <c r="H16" s="22"/>
      <c r="I16" s="23"/>
    </row>
    <row r="17" spans="2:9" ht="20.100000000000001" customHeight="1">
      <c r="B17" s="24"/>
      <c r="C17" s="62" t="s">
        <v>38</v>
      </c>
      <c r="D17" s="62"/>
      <c r="E17" s="62"/>
      <c r="F17" s="62"/>
      <c r="G17" s="62"/>
      <c r="H17" s="40"/>
      <c r="I17" s="26"/>
    </row>
    <row r="18" spans="2:9" ht="20.100000000000001" customHeight="1">
      <c r="B18" s="24"/>
      <c r="C18" s="27" t="s">
        <v>70</v>
      </c>
      <c r="D18" s="28">
        <f>+D8*100/$D$8</f>
        <v>100</v>
      </c>
      <c r="E18" s="28">
        <f>+E8*100/$D$8</f>
        <v>99.486230990546645</v>
      </c>
      <c r="F18" s="28">
        <f>+F8*100/$D$8</f>
        <v>96.266611864638989</v>
      </c>
      <c r="G18" s="28">
        <f>+G8*100/$D$8</f>
        <v>92.807233867653096</v>
      </c>
      <c r="H18" s="28">
        <f>+H8*100/$D$8</f>
        <v>91.313878613508706</v>
      </c>
      <c r="I18" s="26"/>
    </row>
    <row r="19" spans="2:9" ht="20.100000000000001" customHeight="1">
      <c r="B19" s="24"/>
      <c r="C19" s="29" t="s">
        <v>69</v>
      </c>
      <c r="D19" s="30">
        <f>+D9*100/$D$9</f>
        <v>100</v>
      </c>
      <c r="E19" s="30">
        <f>+E9*100/$D$9</f>
        <v>99.343903772553304</v>
      </c>
      <c r="F19" s="30">
        <f>+F9*100/$D$9</f>
        <v>93.439037725533083</v>
      </c>
      <c r="G19" s="30">
        <f>+G9*100/$D$9</f>
        <v>84.199015855658828</v>
      </c>
      <c r="H19" s="30">
        <f>+H9*100/$D$9</f>
        <v>83.105522143247683</v>
      </c>
      <c r="I19" s="26"/>
    </row>
    <row r="20" spans="2:9" ht="20.100000000000001" customHeight="1">
      <c r="B20" s="24"/>
      <c r="C20" s="27" t="s">
        <v>68</v>
      </c>
      <c r="D20" s="28">
        <f>+D10*100/$D$10</f>
        <v>100</v>
      </c>
      <c r="E20" s="28">
        <f>+E10*100/$D$10</f>
        <v>99.280063994311618</v>
      </c>
      <c r="F20" s="28">
        <f>+F10*100/$D$10</f>
        <v>96.782508221491426</v>
      </c>
      <c r="G20" s="28">
        <f>+G10*100/$D$10</f>
        <v>97.271353657452664</v>
      </c>
      <c r="H20" s="28">
        <f>+H10*100/$D$10</f>
        <v>93.893876099902229</v>
      </c>
      <c r="I20" s="26"/>
    </row>
    <row r="21" spans="2:9" ht="20.100000000000001" customHeight="1">
      <c r="B21" s="24"/>
      <c r="C21" s="31" t="s">
        <v>42</v>
      </c>
      <c r="D21" s="32">
        <f>+D11*100/$D$11</f>
        <v>100</v>
      </c>
      <c r="E21" s="32">
        <f>+E11*100/$D$11</f>
        <v>99.393019726858881</v>
      </c>
      <c r="F21" s="32">
        <f>+F11*100/$D$11</f>
        <v>96.289471782643261</v>
      </c>
      <c r="G21" s="32">
        <f>+G11*100/$D$11</f>
        <v>94.053038514343527</v>
      </c>
      <c r="H21" s="32">
        <f>+H11*100/$D$11</f>
        <v>91.82021822386011</v>
      </c>
      <c r="I21" s="26"/>
    </row>
    <row r="22" spans="2:9" ht="20.100000000000001" customHeight="1">
      <c r="B22" s="24"/>
      <c r="C22" s="27" t="s">
        <v>67</v>
      </c>
      <c r="D22" s="28">
        <f>+D12*100/$D$12</f>
        <v>100</v>
      </c>
      <c r="E22" s="28">
        <f>+E12*100/$D$12</f>
        <v>92.944915254237287</v>
      </c>
      <c r="F22" s="28">
        <f>+F12*100/$D$12</f>
        <v>88.622881355932208</v>
      </c>
      <c r="G22" s="28">
        <f>+G12*100/$D$12</f>
        <v>73.877118644067792</v>
      </c>
      <c r="H22" s="28">
        <f>+H12*100/$D$12</f>
        <v>69.872881355932208</v>
      </c>
      <c r="I22" s="26"/>
    </row>
    <row r="23" spans="2:9" ht="20.100000000000001" customHeight="1">
      <c r="B23" s="24"/>
      <c r="C23" s="33" t="s">
        <v>66</v>
      </c>
      <c r="D23" s="34">
        <f>+D13*100/$D$13</f>
        <v>100</v>
      </c>
      <c r="E23" s="34">
        <f>+E13*100/$D$13</f>
        <v>98.453608247422679</v>
      </c>
      <c r="F23" s="34">
        <f>+F13*100/$D$13</f>
        <v>95.172541514908332</v>
      </c>
      <c r="G23" s="34">
        <f>+G13*100/$D$13</f>
        <v>91.113648990678442</v>
      </c>
      <c r="H23" s="34">
        <f>+H13*100/$D$13</f>
        <v>88.622754491017957</v>
      </c>
      <c r="I23" s="26"/>
    </row>
    <row r="24" spans="2:9" ht="3.95" customHeight="1">
      <c r="B24" s="35"/>
      <c r="C24" s="41"/>
      <c r="D24" s="42"/>
      <c r="E24" s="42"/>
      <c r="F24" s="42"/>
      <c r="G24" s="42"/>
      <c r="H24" s="42"/>
      <c r="I24" s="38"/>
    </row>
    <row r="25" spans="2:9">
      <c r="H25" s="9"/>
      <c r="I25" s="13"/>
    </row>
    <row r="26" spans="2:9">
      <c r="C26" s="14" t="s">
        <v>56</v>
      </c>
      <c r="D26" s="9"/>
      <c r="E26" s="9"/>
      <c r="F26" s="9"/>
      <c r="G26" s="9"/>
      <c r="H26" s="9"/>
      <c r="I26" s="13"/>
    </row>
    <row r="27" spans="2:9">
      <c r="C27" s="14"/>
      <c r="D27" s="9"/>
      <c r="E27" s="9"/>
      <c r="F27" s="9"/>
      <c r="G27" s="9"/>
      <c r="H27" s="9"/>
      <c r="I27" s="13"/>
    </row>
    <row r="28" spans="2:9">
      <c r="C28" s="14"/>
      <c r="D28" s="9" t="str">
        <f>+D7</f>
        <v>2004-2005</v>
      </c>
      <c r="E28" s="9" t="str">
        <f>+E7</f>
        <v>2005-2006</v>
      </c>
      <c r="F28" s="9" t="str">
        <f>+F7</f>
        <v>2006-2007</v>
      </c>
      <c r="G28" s="9" t="str">
        <f>+G7</f>
        <v>2007-2008</v>
      </c>
      <c r="H28" s="9" t="str">
        <f>+H7</f>
        <v>2008-2009</v>
      </c>
      <c r="I28" s="13"/>
    </row>
    <row r="29" spans="2:9">
      <c r="C29" s="14" t="str">
        <f t="shared" ref="C29:H34" si="0">+C18</f>
        <v>Estudis de 1r i 2n cicles. Centres propis</v>
      </c>
      <c r="D29" s="15">
        <f t="shared" si="0"/>
        <v>100</v>
      </c>
      <c r="E29" s="15">
        <f t="shared" si="0"/>
        <v>99.486230990546645</v>
      </c>
      <c r="F29" s="15">
        <f t="shared" si="0"/>
        <v>96.266611864638989</v>
      </c>
      <c r="G29" s="15">
        <f t="shared" si="0"/>
        <v>92.807233867653096</v>
      </c>
      <c r="H29" s="15">
        <f t="shared" si="0"/>
        <v>91.313878613508706</v>
      </c>
      <c r="I29" s="13"/>
    </row>
    <row r="30" spans="2:9">
      <c r="C30" s="14" t="str">
        <f t="shared" si="0"/>
        <v>Estudis de 2n cicle. Centres propis</v>
      </c>
      <c r="D30" s="15">
        <f t="shared" si="0"/>
        <v>100</v>
      </c>
      <c r="E30" s="15">
        <f t="shared" si="0"/>
        <v>99.343903772553304</v>
      </c>
      <c r="F30" s="15">
        <f t="shared" si="0"/>
        <v>93.439037725533083</v>
      </c>
      <c r="G30" s="15">
        <f t="shared" si="0"/>
        <v>84.199015855658828</v>
      </c>
      <c r="H30" s="15">
        <f t="shared" si="0"/>
        <v>83.105522143247683</v>
      </c>
      <c r="I30" s="13"/>
    </row>
    <row r="31" spans="2:9">
      <c r="C31" s="14" t="str">
        <f t="shared" si="0"/>
        <v>Estudis de 1r cicle. Centres propis</v>
      </c>
      <c r="D31" s="15">
        <f t="shared" si="0"/>
        <v>100</v>
      </c>
      <c r="E31" s="15">
        <f t="shared" si="0"/>
        <v>99.280063994311618</v>
      </c>
      <c r="F31" s="15">
        <f t="shared" si="0"/>
        <v>96.782508221491426</v>
      </c>
      <c r="G31" s="15">
        <f t="shared" si="0"/>
        <v>97.271353657452664</v>
      </c>
      <c r="H31" s="15">
        <f t="shared" si="0"/>
        <v>93.893876099902229</v>
      </c>
      <c r="I31" s="13"/>
    </row>
    <row r="32" spans="2:9">
      <c r="C32" s="14" t="str">
        <f t="shared" si="0"/>
        <v>TOTAL CENTRES PROPIS</v>
      </c>
      <c r="D32" s="15">
        <f t="shared" si="0"/>
        <v>100</v>
      </c>
      <c r="E32" s="15">
        <f t="shared" si="0"/>
        <v>99.393019726858881</v>
      </c>
      <c r="F32" s="15">
        <f t="shared" si="0"/>
        <v>96.289471782643261</v>
      </c>
      <c r="G32" s="15">
        <f t="shared" si="0"/>
        <v>94.053038514343527</v>
      </c>
      <c r="H32" s="15">
        <f t="shared" si="0"/>
        <v>91.82021822386011</v>
      </c>
      <c r="I32" s="13"/>
    </row>
    <row r="33" spans="3:9">
      <c r="C33" s="14" t="str">
        <f t="shared" si="0"/>
        <v>Estudis de 1r cicle. Centres adscrits</v>
      </c>
      <c r="D33" s="15">
        <f t="shared" si="0"/>
        <v>100</v>
      </c>
      <c r="E33" s="15">
        <f t="shared" si="0"/>
        <v>92.944915254237287</v>
      </c>
      <c r="F33" s="15">
        <f t="shared" si="0"/>
        <v>88.622881355932208</v>
      </c>
      <c r="G33" s="15">
        <f t="shared" si="0"/>
        <v>73.877118644067792</v>
      </c>
      <c r="H33" s="15">
        <f t="shared" si="0"/>
        <v>69.872881355932208</v>
      </c>
      <c r="I33" s="16"/>
    </row>
    <row r="34" spans="3:9">
      <c r="C34" s="14" t="str">
        <f t="shared" si="0"/>
        <v>TOTAL UPC (CENTRES PROPIS I ADSCRITS)</v>
      </c>
      <c r="D34" s="15">
        <f t="shared" si="0"/>
        <v>100</v>
      </c>
      <c r="E34" s="15">
        <f t="shared" si="0"/>
        <v>98.453608247422679</v>
      </c>
      <c r="F34" s="15">
        <f t="shared" si="0"/>
        <v>95.172541514908332</v>
      </c>
      <c r="G34" s="15">
        <f t="shared" si="0"/>
        <v>91.113648990678442</v>
      </c>
      <c r="H34" s="15">
        <f t="shared" si="0"/>
        <v>88.622754491017957</v>
      </c>
      <c r="I34" s="16"/>
    </row>
    <row r="35" spans="3:9">
      <c r="I35" s="16"/>
    </row>
    <row r="36" spans="3:9">
      <c r="I36" s="16"/>
    </row>
    <row r="37" spans="3:9" ht="40.5" customHeight="1">
      <c r="I37" s="16"/>
    </row>
    <row r="38" spans="3:9">
      <c r="I38" s="16"/>
    </row>
    <row r="39" spans="3:9">
      <c r="I39" s="16"/>
    </row>
    <row r="40" spans="3:9">
      <c r="I40" s="16"/>
    </row>
    <row r="41" spans="3:9">
      <c r="I41" s="16"/>
    </row>
    <row r="42" spans="3:9">
      <c r="I42" s="16"/>
    </row>
    <row r="43" spans="3:9">
      <c r="I43" s="16"/>
    </row>
    <row r="44" spans="3:9">
      <c r="I44" s="16"/>
    </row>
    <row r="45" spans="3:9">
      <c r="I45" s="16"/>
    </row>
    <row r="46" spans="3:9">
      <c r="I46" s="16"/>
    </row>
    <row r="47" spans="3:9">
      <c r="I47" s="16"/>
    </row>
    <row r="48" spans="3:9">
      <c r="I48" s="16"/>
    </row>
    <row r="49" spans="2:9">
      <c r="I49" s="16"/>
    </row>
    <row r="50" spans="2:9" ht="6.75" customHeight="1" thickBot="1">
      <c r="I50" s="16"/>
    </row>
    <row r="51" spans="2:9" s="2" customFormat="1" ht="14.25" thickTop="1" thickBot="1">
      <c r="C51" s="2" t="s">
        <v>65</v>
      </c>
      <c r="I51" s="16"/>
    </row>
    <row r="52" spans="2:9" ht="6.75" customHeight="1" thickTop="1">
      <c r="I52" s="16"/>
    </row>
    <row r="53" spans="2:9" ht="3.95" customHeight="1">
      <c r="B53" s="20"/>
      <c r="C53" s="43"/>
      <c r="D53" s="22"/>
      <c r="E53" s="22"/>
      <c r="F53" s="22"/>
      <c r="G53" s="22"/>
      <c r="H53" s="22"/>
      <c r="I53" s="23"/>
    </row>
    <row r="54" spans="2:9" ht="20.100000000000001" customHeight="1">
      <c r="B54" s="24"/>
      <c r="C54" s="25" t="s">
        <v>49</v>
      </c>
      <c r="D54" s="25" t="s">
        <v>48</v>
      </c>
      <c r="E54" s="25" t="s">
        <v>47</v>
      </c>
      <c r="F54" s="25" t="s">
        <v>46</v>
      </c>
      <c r="G54" s="25" t="s">
        <v>45</v>
      </c>
      <c r="H54" s="25" t="s">
        <v>44</v>
      </c>
      <c r="I54" s="26"/>
    </row>
    <row r="55" spans="2:9" ht="20.100000000000001" customHeight="1">
      <c r="B55" s="24"/>
      <c r="C55" s="27" t="s">
        <v>37</v>
      </c>
      <c r="D55" s="28">
        <v>313</v>
      </c>
      <c r="E55" s="28">
        <v>305</v>
      </c>
      <c r="F55" s="28">
        <v>269</v>
      </c>
      <c r="G55" s="28">
        <v>254</v>
      </c>
      <c r="H55" s="28">
        <v>239</v>
      </c>
      <c r="I55" s="26"/>
    </row>
    <row r="56" spans="2:9" ht="20.100000000000001" customHeight="1">
      <c r="B56" s="24"/>
      <c r="C56" s="29" t="s">
        <v>64</v>
      </c>
      <c r="D56" s="30">
        <v>2842</v>
      </c>
      <c r="E56" s="30">
        <v>2955</v>
      </c>
      <c r="F56" s="30">
        <v>2981</v>
      </c>
      <c r="G56" s="30">
        <v>2958</v>
      </c>
      <c r="H56" s="30">
        <v>2882</v>
      </c>
      <c r="I56" s="26"/>
    </row>
    <row r="57" spans="2:9" ht="20.100000000000001" customHeight="1">
      <c r="B57" s="24"/>
      <c r="C57" s="27" t="s">
        <v>63</v>
      </c>
      <c r="D57" s="28">
        <v>2350</v>
      </c>
      <c r="E57" s="28">
        <v>2356</v>
      </c>
      <c r="F57" s="28">
        <v>2403</v>
      </c>
      <c r="G57" s="28">
        <v>2273</v>
      </c>
      <c r="H57" s="28">
        <v>2329</v>
      </c>
      <c r="I57" s="26"/>
    </row>
    <row r="58" spans="2:9" ht="20.100000000000001" customHeight="1">
      <c r="B58" s="24"/>
      <c r="C58" s="29" t="s">
        <v>62</v>
      </c>
      <c r="D58" s="30">
        <v>2595</v>
      </c>
      <c r="E58" s="30">
        <v>2281</v>
      </c>
      <c r="F58" s="30">
        <v>1891</v>
      </c>
      <c r="G58" s="30">
        <v>1711</v>
      </c>
      <c r="H58" s="30">
        <v>1579</v>
      </c>
      <c r="I58" s="26"/>
    </row>
    <row r="59" spans="2:9" ht="20.100000000000001" customHeight="1">
      <c r="B59" s="24"/>
      <c r="C59" s="27" t="s">
        <v>61</v>
      </c>
      <c r="D59" s="28">
        <v>3263</v>
      </c>
      <c r="E59" s="28">
        <v>3239</v>
      </c>
      <c r="F59" s="28">
        <v>3270</v>
      </c>
      <c r="G59" s="28">
        <v>3256</v>
      </c>
      <c r="H59" s="28">
        <v>3301</v>
      </c>
      <c r="I59" s="26"/>
    </row>
    <row r="60" spans="2:9" ht="20.100000000000001" customHeight="1">
      <c r="B60" s="24"/>
      <c r="C60" s="29" t="s">
        <v>60</v>
      </c>
      <c r="D60" s="30">
        <v>1254</v>
      </c>
      <c r="E60" s="30">
        <v>1283</v>
      </c>
      <c r="F60" s="30">
        <v>1254</v>
      </c>
      <c r="G60" s="30">
        <v>1215</v>
      </c>
      <c r="H60" s="30">
        <v>1213</v>
      </c>
      <c r="I60" s="26"/>
    </row>
    <row r="61" spans="2:9" ht="20.100000000000001" customHeight="1">
      <c r="B61" s="24"/>
      <c r="C61" s="27" t="s">
        <v>59</v>
      </c>
      <c r="D61" s="28">
        <v>2243</v>
      </c>
      <c r="E61" s="28">
        <v>2305</v>
      </c>
      <c r="F61" s="28">
        <v>2050</v>
      </c>
      <c r="G61" s="28">
        <v>1755</v>
      </c>
      <c r="H61" s="28">
        <v>1569</v>
      </c>
      <c r="I61" s="26"/>
    </row>
    <row r="62" spans="2:9" ht="20.100000000000001" customHeight="1">
      <c r="B62" s="24"/>
      <c r="C62" s="29" t="s">
        <v>34</v>
      </c>
      <c r="D62" s="44">
        <v>92</v>
      </c>
      <c r="E62" s="44">
        <v>88</v>
      </c>
      <c r="F62" s="44">
        <v>87</v>
      </c>
      <c r="G62" s="44">
        <v>92</v>
      </c>
      <c r="H62" s="44">
        <v>89</v>
      </c>
      <c r="I62" s="26"/>
    </row>
    <row r="63" spans="2:9" ht="20.100000000000001" customHeight="1">
      <c r="B63" s="24"/>
      <c r="C63" s="27" t="s">
        <v>58</v>
      </c>
      <c r="D63" s="28">
        <v>1063</v>
      </c>
      <c r="E63" s="28">
        <v>1074</v>
      </c>
      <c r="F63" s="28">
        <v>1115</v>
      </c>
      <c r="G63" s="28">
        <v>1129</v>
      </c>
      <c r="H63" s="28">
        <v>1151</v>
      </c>
      <c r="I63" s="26"/>
    </row>
    <row r="64" spans="2:9" ht="20.100000000000001" customHeight="1">
      <c r="B64" s="24"/>
      <c r="C64" s="29" t="s">
        <v>33</v>
      </c>
      <c r="D64" s="44">
        <v>151</v>
      </c>
      <c r="E64" s="44">
        <v>149</v>
      </c>
      <c r="F64" s="44">
        <v>133</v>
      </c>
      <c r="G64" s="44">
        <v>135</v>
      </c>
      <c r="H64" s="44">
        <v>123</v>
      </c>
      <c r="I64" s="26"/>
    </row>
    <row r="65" spans="2:9" ht="20.100000000000001" customHeight="1">
      <c r="B65" s="24"/>
      <c r="C65" s="27" t="s">
        <v>32</v>
      </c>
      <c r="D65" s="28">
        <v>109</v>
      </c>
      <c r="E65" s="28">
        <v>119</v>
      </c>
      <c r="F65" s="28">
        <v>96</v>
      </c>
      <c r="G65" s="28">
        <v>101</v>
      </c>
      <c r="H65" s="28">
        <v>175</v>
      </c>
      <c r="I65" s="26"/>
    </row>
    <row r="66" spans="2:9" ht="20.100000000000001" customHeight="1">
      <c r="B66" s="24"/>
      <c r="C66" s="29" t="s">
        <v>30</v>
      </c>
      <c r="D66" s="44" t="s">
        <v>22</v>
      </c>
      <c r="E66" s="44">
        <v>33</v>
      </c>
      <c r="F66" s="44">
        <v>54</v>
      </c>
      <c r="G66" s="44">
        <v>57</v>
      </c>
      <c r="H66" s="44">
        <v>52</v>
      </c>
      <c r="I66" s="26"/>
    </row>
    <row r="67" spans="2:9" ht="20.100000000000001" customHeight="1">
      <c r="B67" s="24"/>
      <c r="C67" s="27" t="s">
        <v>29</v>
      </c>
      <c r="D67" s="28">
        <v>56</v>
      </c>
      <c r="E67" s="28">
        <v>61</v>
      </c>
      <c r="F67" s="28">
        <v>62</v>
      </c>
      <c r="G67" s="28">
        <v>58</v>
      </c>
      <c r="H67" s="28">
        <v>49</v>
      </c>
      <c r="I67" s="26"/>
    </row>
    <row r="68" spans="2:9" ht="20.100000000000001" customHeight="1">
      <c r="B68" s="24"/>
      <c r="C68" s="29" t="s">
        <v>57</v>
      </c>
      <c r="D68" s="44">
        <v>96</v>
      </c>
      <c r="E68" s="44">
        <v>92</v>
      </c>
      <c r="F68" s="44">
        <v>97</v>
      </c>
      <c r="G68" s="44">
        <v>94</v>
      </c>
      <c r="H68" s="44">
        <v>99</v>
      </c>
      <c r="I68" s="26"/>
    </row>
    <row r="69" spans="2:9" ht="20.100000000000001" customHeight="1">
      <c r="B69" s="24"/>
      <c r="C69" s="33" t="s">
        <v>42</v>
      </c>
      <c r="D69" s="34">
        <f>SUM(D55:D68)</f>
        <v>16427</v>
      </c>
      <c r="E69" s="34">
        <f>SUM(E55:E68)</f>
        <v>16340</v>
      </c>
      <c r="F69" s="34">
        <f>SUM(F55:F68)</f>
        <v>15762</v>
      </c>
      <c r="G69" s="34">
        <f>SUM(G55:G68)</f>
        <v>15088</v>
      </c>
      <c r="H69" s="34">
        <f>SUM(H55:H68)</f>
        <v>14850</v>
      </c>
      <c r="I69" s="26"/>
    </row>
    <row r="70" spans="2:9" ht="3.95" customHeight="1">
      <c r="B70" s="35"/>
      <c r="C70" s="41"/>
      <c r="D70" s="42"/>
      <c r="E70" s="42"/>
      <c r="F70" s="42"/>
      <c r="G70" s="45"/>
      <c r="H70" s="45"/>
      <c r="I70" s="38"/>
    </row>
    <row r="71" spans="2:9">
      <c r="I71" s="16"/>
    </row>
    <row r="72" spans="2:9" ht="3.95" customHeight="1">
      <c r="B72" s="20"/>
      <c r="C72" s="21"/>
      <c r="D72" s="22"/>
      <c r="E72" s="22"/>
      <c r="F72" s="22"/>
      <c r="G72" s="22"/>
      <c r="H72" s="22"/>
      <c r="I72" s="23"/>
    </row>
    <row r="73" spans="2:9" ht="20.100000000000001" customHeight="1">
      <c r="B73" s="24"/>
      <c r="C73" s="62" t="s">
        <v>38</v>
      </c>
      <c r="D73" s="62"/>
      <c r="E73" s="62"/>
      <c r="F73" s="62"/>
      <c r="G73" s="62"/>
      <c r="H73" s="40"/>
      <c r="I73" s="26"/>
    </row>
    <row r="74" spans="2:9" ht="20.100000000000001" customHeight="1">
      <c r="B74" s="24"/>
      <c r="C74" s="27" t="s">
        <v>37</v>
      </c>
      <c r="D74" s="28">
        <f>+D55*100/$D$55</f>
        <v>100</v>
      </c>
      <c r="E74" s="28">
        <f>+E55*100/$D$55</f>
        <v>97.444089456869008</v>
      </c>
      <c r="F74" s="28">
        <f>+F55*100/$D$55</f>
        <v>85.942492012779553</v>
      </c>
      <c r="G74" s="28">
        <f>+G55*100/$D$55</f>
        <v>81.150159744408953</v>
      </c>
      <c r="H74" s="28">
        <f>+H55*100/$D$55</f>
        <v>76.357827476038338</v>
      </c>
      <c r="I74" s="26"/>
    </row>
    <row r="75" spans="2:9" ht="20.100000000000001" customHeight="1">
      <c r="B75" s="24"/>
      <c r="C75" s="29" t="s">
        <v>64</v>
      </c>
      <c r="D75" s="30">
        <f>+D56*100/$D$56</f>
        <v>100</v>
      </c>
      <c r="E75" s="30">
        <f>+E56*100/$D$56</f>
        <v>103.97607318789585</v>
      </c>
      <c r="F75" s="30">
        <f>+F56*100/$D$56</f>
        <v>104.89092188599578</v>
      </c>
      <c r="G75" s="30">
        <f>+G56*100/$D$56</f>
        <v>104.08163265306122</v>
      </c>
      <c r="H75" s="30">
        <f>+H56*100/$D$56</f>
        <v>101.40745953553835</v>
      </c>
      <c r="I75" s="26"/>
    </row>
    <row r="76" spans="2:9" ht="20.100000000000001" customHeight="1">
      <c r="B76" s="24"/>
      <c r="C76" s="27" t="s">
        <v>63</v>
      </c>
      <c r="D76" s="28">
        <f>+D57*100/$D$57</f>
        <v>100</v>
      </c>
      <c r="E76" s="28">
        <f>+E57*100/$D$57</f>
        <v>100.25531914893617</v>
      </c>
      <c r="F76" s="28">
        <f>+F57*100/$D$57</f>
        <v>102.25531914893617</v>
      </c>
      <c r="G76" s="28">
        <f>+G57*100/$D$57</f>
        <v>96.723404255319153</v>
      </c>
      <c r="H76" s="28">
        <f>+H57*100/$D$57</f>
        <v>99.106382978723403</v>
      </c>
      <c r="I76" s="26"/>
    </row>
    <row r="77" spans="2:9" ht="20.100000000000001" customHeight="1">
      <c r="B77" s="24"/>
      <c r="C77" s="29" t="s">
        <v>62</v>
      </c>
      <c r="D77" s="30">
        <f>+D58*100/$D$58</f>
        <v>100</v>
      </c>
      <c r="E77" s="30">
        <f>+E58*100/$D$58</f>
        <v>87.899807321772641</v>
      </c>
      <c r="F77" s="30">
        <f>+F58*100/$D$58</f>
        <v>72.870905587668588</v>
      </c>
      <c r="G77" s="30">
        <f>+G58*100/$D$58</f>
        <v>65.934489402697494</v>
      </c>
      <c r="H77" s="30">
        <f>+H58*100/$D$58</f>
        <v>60.847784200385355</v>
      </c>
      <c r="I77" s="26"/>
    </row>
    <row r="78" spans="2:9" ht="20.100000000000001" customHeight="1">
      <c r="B78" s="24"/>
      <c r="C78" s="27" t="s">
        <v>61</v>
      </c>
      <c r="D78" s="28">
        <f>+D59*100/$D$59</f>
        <v>100</v>
      </c>
      <c r="E78" s="28">
        <f>+E59*100/$D$59</f>
        <v>99.264480539380941</v>
      </c>
      <c r="F78" s="28">
        <f>+F59*100/$D$59</f>
        <v>100.21452650934722</v>
      </c>
      <c r="G78" s="28">
        <f>+G59*100/$D$59</f>
        <v>99.785473490652777</v>
      </c>
      <c r="H78" s="28">
        <f>+H59*100/$D$59</f>
        <v>101.16457247931352</v>
      </c>
      <c r="I78" s="26"/>
    </row>
    <row r="79" spans="2:9" ht="20.100000000000001" customHeight="1">
      <c r="B79" s="24"/>
      <c r="C79" s="29" t="s">
        <v>60</v>
      </c>
      <c r="D79" s="30">
        <f>+D60*100/$D$60</f>
        <v>100</v>
      </c>
      <c r="E79" s="30">
        <f>+E60*100/$D$60</f>
        <v>102.31259968102073</v>
      </c>
      <c r="F79" s="30">
        <f>+F60*100/$D$60</f>
        <v>100</v>
      </c>
      <c r="G79" s="30">
        <f>+G60*100/$D$60</f>
        <v>96.889952153110045</v>
      </c>
      <c r="H79" s="30">
        <f>+H60*100/$D$60</f>
        <v>96.730462519936211</v>
      </c>
      <c r="I79" s="26"/>
    </row>
    <row r="80" spans="2:9" ht="20.100000000000001" customHeight="1">
      <c r="B80" s="24"/>
      <c r="C80" s="27" t="s">
        <v>59</v>
      </c>
      <c r="D80" s="28">
        <f>+D61*100/$D$61</f>
        <v>100</v>
      </c>
      <c r="E80" s="28">
        <f>+E61*100/$D$61</f>
        <v>102.76415514935354</v>
      </c>
      <c r="F80" s="28">
        <f>+F61*100/$D$61</f>
        <v>91.395452518947835</v>
      </c>
      <c r="G80" s="28">
        <f>+G61*100/$D$61</f>
        <v>78.243423985733386</v>
      </c>
      <c r="H80" s="28">
        <f>+H61*100/$D$61</f>
        <v>69.950958537672761</v>
      </c>
      <c r="I80" s="26"/>
    </row>
    <row r="81" spans="1:9" ht="20.100000000000001" customHeight="1">
      <c r="B81" s="24"/>
      <c r="C81" s="29" t="s">
        <v>34</v>
      </c>
      <c r="D81" s="30">
        <f>+D62*100/$D$62</f>
        <v>100</v>
      </c>
      <c r="E81" s="44">
        <f>+E62*100/$D$62</f>
        <v>95.652173913043484</v>
      </c>
      <c r="F81" s="44">
        <f>+F62*100/$D$62</f>
        <v>94.565217391304344</v>
      </c>
      <c r="G81" s="44">
        <f>+G62*100/$D$62</f>
        <v>100</v>
      </c>
      <c r="H81" s="44">
        <f>+H62*100/$D$62</f>
        <v>96.739130434782609</v>
      </c>
      <c r="I81" s="26"/>
    </row>
    <row r="82" spans="1:9" ht="20.100000000000001" customHeight="1">
      <c r="B82" s="24"/>
      <c r="C82" s="27" t="s">
        <v>58</v>
      </c>
      <c r="D82" s="28">
        <f>+D63*100/$D$63</f>
        <v>100</v>
      </c>
      <c r="E82" s="28">
        <f>+E63*100/$D$63</f>
        <v>101.03480714957666</v>
      </c>
      <c r="F82" s="28">
        <f>+F63*100/$D$63</f>
        <v>104.89181561618062</v>
      </c>
      <c r="G82" s="28">
        <f>+G63*100/$D$63</f>
        <v>106.20884289746002</v>
      </c>
      <c r="H82" s="28">
        <f>+H63*100/$D$63</f>
        <v>108.27845719661336</v>
      </c>
      <c r="I82" s="26"/>
    </row>
    <row r="83" spans="1:9" ht="20.100000000000001" customHeight="1">
      <c r="B83" s="24"/>
      <c r="C83" s="29" t="s">
        <v>33</v>
      </c>
      <c r="D83" s="30">
        <f>+D64*100/$D$64</f>
        <v>100</v>
      </c>
      <c r="E83" s="44">
        <f>+E64*100/$D$64</f>
        <v>98.675496688741717</v>
      </c>
      <c r="F83" s="44">
        <f>+F64*100/$D$64</f>
        <v>88.079470198675494</v>
      </c>
      <c r="G83" s="44">
        <f>+G64*100/$D$64</f>
        <v>89.403973509933778</v>
      </c>
      <c r="H83" s="44">
        <f>+H64*100/$D$64</f>
        <v>81.456953642384107</v>
      </c>
      <c r="I83" s="26"/>
    </row>
    <row r="84" spans="1:9" ht="20.100000000000001" customHeight="1">
      <c r="B84" s="24"/>
      <c r="C84" s="27" t="s">
        <v>32</v>
      </c>
      <c r="D84" s="46">
        <f>+D65*100/$D$65</f>
        <v>100</v>
      </c>
      <c r="E84" s="28">
        <f>+E65*100/$D$65</f>
        <v>109.1743119266055</v>
      </c>
      <c r="F84" s="28">
        <f>+F65*100/$D$65</f>
        <v>88.073394495412842</v>
      </c>
      <c r="G84" s="28">
        <f>+G65*100/$D$65</f>
        <v>92.660550458715591</v>
      </c>
      <c r="H84" s="28">
        <f>+H65*100/$F$65</f>
        <v>182.29166666666666</v>
      </c>
      <c r="I84" s="26"/>
    </row>
    <row r="85" spans="1:9" ht="20.100000000000001" customHeight="1">
      <c r="B85" s="24"/>
      <c r="C85" s="29" t="s">
        <v>30</v>
      </c>
      <c r="D85" s="44" t="s">
        <v>22</v>
      </c>
      <c r="E85" s="44" t="s">
        <v>22</v>
      </c>
      <c r="F85" s="44">
        <f>+F66*100/$F$66</f>
        <v>100</v>
      </c>
      <c r="G85" s="44">
        <f>+G66*100/$F$66</f>
        <v>105.55555555555556</v>
      </c>
      <c r="H85" s="44">
        <f>+H66*100/$F$66</f>
        <v>96.296296296296291</v>
      </c>
      <c r="I85" s="26"/>
    </row>
    <row r="86" spans="1:9" ht="20.100000000000001" customHeight="1">
      <c r="B86" s="24"/>
      <c r="C86" s="27" t="s">
        <v>29</v>
      </c>
      <c r="D86" s="46">
        <f>+D67*100/$D$67</f>
        <v>100</v>
      </c>
      <c r="E86" s="28">
        <f>+E67*100/$D$67</f>
        <v>108.92857142857143</v>
      </c>
      <c r="F86" s="28">
        <f>+F67*100/$D$67</f>
        <v>110.71428571428571</v>
      </c>
      <c r="G86" s="28">
        <f>+G67*100/$D$67</f>
        <v>103.57142857142857</v>
      </c>
      <c r="H86" s="28">
        <f>+H67*100/$D$67</f>
        <v>87.5</v>
      </c>
      <c r="I86" s="26"/>
    </row>
    <row r="87" spans="1:9" ht="20.100000000000001" customHeight="1">
      <c r="B87" s="24"/>
      <c r="C87" s="29" t="s">
        <v>57</v>
      </c>
      <c r="D87" s="44" t="s">
        <v>22</v>
      </c>
      <c r="E87" s="44">
        <f>+E68*100/$E$68</f>
        <v>100</v>
      </c>
      <c r="F87" s="44">
        <f>+F68*100/$E$68</f>
        <v>105.43478260869566</v>
      </c>
      <c r="G87" s="44">
        <f>+G68*100/$E$68</f>
        <v>102.17391304347827</v>
      </c>
      <c r="H87" s="44">
        <f>+H68*100/$E$68</f>
        <v>107.60869565217391</v>
      </c>
      <c r="I87" s="26"/>
    </row>
    <row r="88" spans="1:9" ht="3.95" customHeight="1">
      <c r="B88" s="35"/>
      <c r="C88" s="41"/>
      <c r="D88" s="42"/>
      <c r="E88" s="42"/>
      <c r="F88" s="42"/>
      <c r="G88" s="42"/>
      <c r="H88" s="42"/>
      <c r="I88" s="38"/>
    </row>
    <row r="89" spans="1:9" ht="3.75" customHeight="1">
      <c r="A89" s="14"/>
      <c r="B89" s="17"/>
      <c r="C89" s="18"/>
      <c r="D89" s="19"/>
      <c r="E89" s="19"/>
      <c r="F89" s="19"/>
      <c r="G89" s="19"/>
      <c r="H89" s="19"/>
      <c r="I89" s="13"/>
    </row>
    <row r="90" spans="1:9">
      <c r="C90" s="14"/>
      <c r="D90" s="9"/>
      <c r="E90" s="9"/>
      <c r="F90" s="9"/>
      <c r="G90" s="9"/>
      <c r="H90" s="9"/>
      <c r="I90" s="16"/>
    </row>
    <row r="91" spans="1:9">
      <c r="C91" s="14"/>
      <c r="D91" s="9"/>
      <c r="E91" s="9"/>
      <c r="F91" s="9"/>
      <c r="G91" s="9"/>
      <c r="H91" s="9"/>
      <c r="I91" s="16"/>
    </row>
    <row r="92" spans="1:9">
      <c r="I92" s="16"/>
    </row>
    <row r="93" spans="1:9">
      <c r="I93" s="16"/>
    </row>
    <row r="94" spans="1:9">
      <c r="I94" s="16"/>
    </row>
    <row r="95" spans="1:9">
      <c r="I95" s="16"/>
    </row>
    <row r="96" spans="1:9">
      <c r="C96" s="14"/>
      <c r="D96" s="9"/>
      <c r="E96" s="9"/>
      <c r="F96" s="9"/>
      <c r="G96" s="9"/>
      <c r="H96" s="9"/>
      <c r="I96" s="16"/>
    </row>
    <row r="97" spans="3:9">
      <c r="I97" s="16"/>
    </row>
    <row r="98" spans="3:9">
      <c r="C98" s="14" t="s">
        <v>56</v>
      </c>
      <c r="D98" s="9"/>
      <c r="E98" s="9"/>
      <c r="F98" s="9"/>
      <c r="G98" s="9"/>
      <c r="H98" s="9"/>
      <c r="I98" s="16"/>
    </row>
    <row r="99" spans="3:9">
      <c r="C99" s="14"/>
      <c r="D99" s="9"/>
      <c r="E99" s="9"/>
      <c r="F99" s="9"/>
      <c r="G99" s="9"/>
      <c r="H99" s="9"/>
      <c r="I99" s="16"/>
    </row>
    <row r="100" spans="3:9">
      <c r="C100" s="14"/>
      <c r="D100" s="9" t="str">
        <f>+'1.3.2.12'!D54</f>
        <v>2004-2005</v>
      </c>
      <c r="E100" s="9" t="str">
        <f>+'1.3.2.12'!E54</f>
        <v>2005-2006</v>
      </c>
      <c r="F100" s="9" t="str">
        <f>+'1.3.2.12'!F54</f>
        <v>2006-2007</v>
      </c>
      <c r="G100" s="9" t="str">
        <f>+'1.3.2.12'!G54</f>
        <v>2007-2008</v>
      </c>
      <c r="H100" s="9" t="str">
        <f>+'1.3.2.12'!H54</f>
        <v>2008-2009</v>
      </c>
      <c r="I100" s="16"/>
    </row>
    <row r="101" spans="3:9">
      <c r="C101" s="14" t="s">
        <v>18</v>
      </c>
      <c r="D101" s="15">
        <f>+'1.3.2.12'!D74</f>
        <v>100</v>
      </c>
      <c r="E101" s="15">
        <f>+'1.3.2.12'!E74</f>
        <v>97.444089456869008</v>
      </c>
      <c r="F101" s="15">
        <f>+'1.3.2.12'!F74</f>
        <v>85.942492012779553</v>
      </c>
      <c r="G101" s="15">
        <f>+'1.3.2.12'!G74</f>
        <v>81.150159744408953</v>
      </c>
      <c r="H101" s="15">
        <f>+'1.3.2.12'!H74</f>
        <v>76.357827476038338</v>
      </c>
      <c r="I101" s="16"/>
    </row>
    <row r="102" spans="3:9">
      <c r="C102" s="14" t="s">
        <v>55</v>
      </c>
      <c r="D102" s="15">
        <f>+'1.3.2.12'!D75</f>
        <v>100</v>
      </c>
      <c r="E102" s="15">
        <f>+'1.3.2.12'!E75</f>
        <v>103.97607318789585</v>
      </c>
      <c r="F102" s="15">
        <f>+'1.3.2.12'!F75</f>
        <v>104.89092188599578</v>
      </c>
      <c r="G102" s="15">
        <f>+'1.3.2.12'!G75</f>
        <v>104.08163265306122</v>
      </c>
      <c r="H102" s="15">
        <f>+'1.3.2.12'!H75</f>
        <v>101.40745953553835</v>
      </c>
      <c r="I102" s="16"/>
    </row>
    <row r="103" spans="3:9">
      <c r="C103" s="14" t="s">
        <v>54</v>
      </c>
      <c r="D103" s="15">
        <f>+'1.3.2.12'!D76</f>
        <v>100</v>
      </c>
      <c r="E103" s="15">
        <f>+'1.3.2.12'!E76</f>
        <v>100.25531914893617</v>
      </c>
      <c r="F103" s="15">
        <f>+'1.3.2.12'!F76</f>
        <v>102.25531914893617</v>
      </c>
      <c r="G103" s="15">
        <f>+'1.3.2.12'!G76</f>
        <v>96.723404255319153</v>
      </c>
      <c r="H103" s="15">
        <f>+'1.3.2.12'!H76</f>
        <v>99.106382978723403</v>
      </c>
      <c r="I103" s="16"/>
    </row>
    <row r="104" spans="3:9">
      <c r="C104" s="14" t="s">
        <v>53</v>
      </c>
      <c r="D104" s="15">
        <f>+'1.3.2.12'!D77</f>
        <v>100</v>
      </c>
      <c r="E104" s="15">
        <f>+'1.3.2.12'!E77</f>
        <v>87.899807321772641</v>
      </c>
      <c r="F104" s="15">
        <f>+'1.3.2.12'!F77</f>
        <v>72.870905587668588</v>
      </c>
      <c r="G104" s="15">
        <f>+'1.3.2.12'!G77</f>
        <v>65.934489402697494</v>
      </c>
      <c r="H104" s="15">
        <f>+'1.3.2.12'!H77</f>
        <v>60.847784200385355</v>
      </c>
      <c r="I104" s="16"/>
    </row>
    <row r="105" spans="3:9">
      <c r="C105" s="14" t="s">
        <v>52</v>
      </c>
      <c r="D105" s="15">
        <f>+'1.3.2.12'!D78</f>
        <v>100</v>
      </c>
      <c r="E105" s="15">
        <f>+'1.3.2.12'!E78</f>
        <v>99.264480539380941</v>
      </c>
      <c r="F105" s="15">
        <f>+'1.3.2.12'!F78</f>
        <v>100.21452650934722</v>
      </c>
      <c r="G105" s="15">
        <f>+'1.3.2.12'!G78</f>
        <v>99.785473490652777</v>
      </c>
      <c r="H105" s="15">
        <f>+'1.3.2.12'!H78</f>
        <v>101.16457247931352</v>
      </c>
      <c r="I105" s="16"/>
    </row>
    <row r="106" spans="3:9">
      <c r="C106" s="14" t="s">
        <v>17</v>
      </c>
      <c r="D106" s="15">
        <f>+'1.3.2.12'!D79</f>
        <v>100</v>
      </c>
      <c r="E106" s="15">
        <f>+'1.3.2.12'!E79</f>
        <v>102.31259968102073</v>
      </c>
      <c r="F106" s="15">
        <f>+'1.3.2.12'!F79</f>
        <v>100</v>
      </c>
      <c r="G106" s="15">
        <f>+'1.3.2.12'!G79</f>
        <v>96.889952153110045</v>
      </c>
      <c r="H106" s="15">
        <f>+'1.3.2.12'!H79</f>
        <v>96.730462519936211</v>
      </c>
      <c r="I106" s="16"/>
    </row>
    <row r="107" spans="3:9">
      <c r="C107" s="14" t="s">
        <v>16</v>
      </c>
      <c r="D107" s="15">
        <f>+'1.3.2.12'!D80</f>
        <v>100</v>
      </c>
      <c r="E107" s="15">
        <f>+'1.3.2.12'!E80</f>
        <v>102.76415514935354</v>
      </c>
      <c r="F107" s="15">
        <f>+'1.3.2.12'!F80</f>
        <v>91.395452518947835</v>
      </c>
      <c r="G107" s="15">
        <f>+'1.3.2.12'!G80</f>
        <v>78.243423985733386</v>
      </c>
      <c r="H107" s="15">
        <f>+'1.3.2.12'!H80</f>
        <v>69.950958537672761</v>
      </c>
      <c r="I107" s="16"/>
    </row>
    <row r="108" spans="3:9">
      <c r="C108" s="14" t="s">
        <v>15</v>
      </c>
      <c r="D108" s="15">
        <f>+'1.3.2.12'!D81</f>
        <v>100</v>
      </c>
      <c r="E108" s="15">
        <f>+'1.3.2.12'!E81</f>
        <v>95.652173913043484</v>
      </c>
      <c r="F108" s="15">
        <f>+'1.3.2.12'!F81</f>
        <v>94.565217391304344</v>
      </c>
      <c r="G108" s="15">
        <f>+'1.3.2.12'!G81</f>
        <v>100</v>
      </c>
      <c r="H108" s="15">
        <f>+'1.3.2.12'!H81</f>
        <v>96.739130434782609</v>
      </c>
      <c r="I108" s="16"/>
    </row>
    <row r="109" spans="3:9">
      <c r="C109" s="14" t="s">
        <v>51</v>
      </c>
      <c r="D109" s="15">
        <f>+'1.3.2.12'!D82</f>
        <v>100</v>
      </c>
      <c r="E109" s="15">
        <f>+'1.3.2.12'!E82</f>
        <v>101.03480714957666</v>
      </c>
      <c r="F109" s="15">
        <f>+'1.3.2.12'!F82</f>
        <v>104.89181561618062</v>
      </c>
      <c r="G109" s="15">
        <f>+'1.3.2.12'!G82</f>
        <v>106.20884289746002</v>
      </c>
      <c r="H109" s="15">
        <f>+'1.3.2.12'!H82</f>
        <v>108.27845719661336</v>
      </c>
      <c r="I109" s="16"/>
    </row>
    <row r="110" spans="3:9">
      <c r="C110" s="14" t="s">
        <v>14</v>
      </c>
      <c r="D110" s="15"/>
      <c r="E110" s="15"/>
      <c r="F110" s="15">
        <f>+'1.3.2.12'!F83</f>
        <v>88.079470198675494</v>
      </c>
      <c r="G110" s="15">
        <f>+'1.3.2.12'!G83</f>
        <v>89.403973509933778</v>
      </c>
      <c r="H110" s="15">
        <f>+'1.3.2.12'!H83</f>
        <v>81.456953642384107</v>
      </c>
      <c r="I110" s="16"/>
    </row>
    <row r="111" spans="3:9">
      <c r="C111" s="14" t="s">
        <v>13</v>
      </c>
      <c r="D111" s="15"/>
      <c r="E111" s="15"/>
      <c r="F111" s="15"/>
      <c r="G111" s="15"/>
      <c r="H111" s="15">
        <f>+'1.3.2.12'!H84</f>
        <v>182.29166666666666</v>
      </c>
      <c r="I111" s="16"/>
    </row>
    <row r="112" spans="3:9">
      <c r="C112" s="14" t="s">
        <v>10</v>
      </c>
      <c r="D112" s="15"/>
      <c r="E112" s="15"/>
      <c r="F112" s="15"/>
      <c r="G112" s="15"/>
      <c r="H112" s="15">
        <f>+'1.3.2.12'!H86</f>
        <v>87.5</v>
      </c>
    </row>
    <row r="120" spans="2:9" ht="6.75" customHeight="1" thickBot="1"/>
    <row r="121" spans="2:9" ht="14.25" thickTop="1" thickBot="1">
      <c r="C121" s="63" t="s">
        <v>50</v>
      </c>
      <c r="D121" s="64"/>
      <c r="E121" s="64"/>
      <c r="F121" s="64"/>
      <c r="G121" s="65"/>
      <c r="H121" s="7"/>
    </row>
    <row r="122" spans="2:9" ht="14.25" thickTop="1" thickBot="1">
      <c r="C122" s="63" t="s">
        <v>49</v>
      </c>
      <c r="D122" s="64"/>
      <c r="E122" s="64"/>
      <c r="F122" s="64"/>
      <c r="G122" s="65"/>
      <c r="H122" s="7"/>
    </row>
    <row r="123" spans="2:9" ht="6.75" customHeight="1" thickTop="1"/>
    <row r="124" spans="2:9" ht="3.95" customHeight="1">
      <c r="B124" s="20"/>
      <c r="C124" s="21"/>
      <c r="D124" s="22"/>
      <c r="E124" s="22"/>
      <c r="F124" s="22"/>
      <c r="G124" s="22"/>
      <c r="H124" s="22"/>
      <c r="I124" s="23"/>
    </row>
    <row r="125" spans="2:9" ht="20.100000000000001" customHeight="1">
      <c r="B125" s="24"/>
      <c r="C125" s="25" t="s">
        <v>49</v>
      </c>
      <c r="D125" s="25" t="s">
        <v>48</v>
      </c>
      <c r="E125" s="25" t="s">
        <v>47</v>
      </c>
      <c r="F125" s="25" t="s">
        <v>46</v>
      </c>
      <c r="G125" s="25" t="s">
        <v>45</v>
      </c>
      <c r="H125" s="25" t="s">
        <v>44</v>
      </c>
      <c r="I125" s="26"/>
    </row>
    <row r="126" spans="2:9" ht="20.100000000000001" customHeight="1">
      <c r="B126" s="24"/>
      <c r="C126" s="62" t="s">
        <v>43</v>
      </c>
      <c r="D126" s="62"/>
      <c r="E126" s="62"/>
      <c r="F126" s="62"/>
      <c r="G126" s="62"/>
      <c r="H126" s="40"/>
      <c r="I126" s="26"/>
    </row>
    <row r="127" spans="2:9" ht="20.100000000000001" customHeight="1">
      <c r="B127" s="24"/>
      <c r="C127" s="47" t="s">
        <v>37</v>
      </c>
      <c r="D127" s="48">
        <v>82</v>
      </c>
      <c r="E127" s="48">
        <v>78</v>
      </c>
      <c r="F127" s="48">
        <v>68</v>
      </c>
      <c r="G127" s="48">
        <v>57</v>
      </c>
      <c r="H127" s="48">
        <v>50</v>
      </c>
      <c r="I127" s="26"/>
    </row>
    <row r="128" spans="2:9" ht="20.100000000000001" customHeight="1">
      <c r="B128" s="24"/>
      <c r="C128" s="49" t="s">
        <v>36</v>
      </c>
      <c r="D128" s="50">
        <v>992</v>
      </c>
      <c r="E128" s="50">
        <v>980</v>
      </c>
      <c r="F128" s="50">
        <v>966</v>
      </c>
      <c r="G128" s="50">
        <v>966</v>
      </c>
      <c r="H128" s="50">
        <v>973</v>
      </c>
      <c r="I128" s="26"/>
    </row>
    <row r="129" spans="2:9" ht="20.100000000000001" customHeight="1">
      <c r="B129" s="24"/>
      <c r="C129" s="47" t="s">
        <v>35</v>
      </c>
      <c r="D129" s="48">
        <v>941</v>
      </c>
      <c r="E129" s="48">
        <v>975</v>
      </c>
      <c r="F129" s="48">
        <v>884</v>
      </c>
      <c r="G129" s="48">
        <v>765</v>
      </c>
      <c r="H129" s="48">
        <v>729</v>
      </c>
      <c r="I129" s="26"/>
    </row>
    <row r="130" spans="2:9" ht="20.100000000000001" customHeight="1">
      <c r="B130" s="24"/>
      <c r="C130" s="49" t="s">
        <v>34</v>
      </c>
      <c r="D130" s="50">
        <v>488</v>
      </c>
      <c r="E130" s="50">
        <v>471</v>
      </c>
      <c r="F130" s="50">
        <v>465</v>
      </c>
      <c r="G130" s="50">
        <v>475</v>
      </c>
      <c r="H130" s="50">
        <v>491</v>
      </c>
      <c r="I130" s="26"/>
    </row>
    <row r="131" spans="2:9" ht="20.100000000000001" customHeight="1">
      <c r="B131" s="24"/>
      <c r="C131" s="47" t="s">
        <v>33</v>
      </c>
      <c r="D131" s="48">
        <v>1198</v>
      </c>
      <c r="E131" s="48">
        <v>1232</v>
      </c>
      <c r="F131" s="48">
        <v>1264</v>
      </c>
      <c r="G131" s="48">
        <v>1235</v>
      </c>
      <c r="H131" s="48">
        <v>1133</v>
      </c>
      <c r="I131" s="26"/>
    </row>
    <row r="132" spans="2:9" ht="20.100000000000001" customHeight="1">
      <c r="B132" s="24"/>
      <c r="C132" s="49" t="s">
        <v>32</v>
      </c>
      <c r="D132" s="50">
        <v>2618</v>
      </c>
      <c r="E132" s="50">
        <v>2710</v>
      </c>
      <c r="F132" s="50">
        <v>2738</v>
      </c>
      <c r="G132" s="50">
        <v>2793</v>
      </c>
      <c r="H132" s="50">
        <v>2799</v>
      </c>
      <c r="I132" s="26"/>
    </row>
    <row r="133" spans="2:9" ht="20.100000000000001" customHeight="1">
      <c r="B133" s="24"/>
      <c r="C133" s="47" t="s">
        <v>31</v>
      </c>
      <c r="D133" s="48">
        <v>1739</v>
      </c>
      <c r="E133" s="48">
        <v>1755</v>
      </c>
      <c r="F133" s="48">
        <v>1684</v>
      </c>
      <c r="G133" s="48">
        <v>1591</v>
      </c>
      <c r="H133" s="48">
        <v>1522</v>
      </c>
      <c r="I133" s="26"/>
    </row>
    <row r="134" spans="2:9" ht="20.100000000000001" customHeight="1">
      <c r="B134" s="24"/>
      <c r="C134" s="49" t="s">
        <v>30</v>
      </c>
      <c r="D134" s="50">
        <v>823</v>
      </c>
      <c r="E134" s="50">
        <v>793</v>
      </c>
      <c r="F134" s="50">
        <v>773</v>
      </c>
      <c r="G134" s="50">
        <v>752</v>
      </c>
      <c r="H134" s="50">
        <v>731</v>
      </c>
      <c r="I134" s="26"/>
    </row>
    <row r="135" spans="2:9" ht="20.100000000000001" customHeight="1">
      <c r="B135" s="24"/>
      <c r="C135" s="47" t="s">
        <v>29</v>
      </c>
      <c r="D135" s="48">
        <v>1885</v>
      </c>
      <c r="E135" s="48">
        <v>1698</v>
      </c>
      <c r="F135" s="48">
        <v>1592</v>
      </c>
      <c r="G135" s="48">
        <v>1316</v>
      </c>
      <c r="H135" s="48">
        <v>1199</v>
      </c>
      <c r="I135" s="26"/>
    </row>
    <row r="136" spans="2:9" ht="20.100000000000001" customHeight="1">
      <c r="B136" s="24"/>
      <c r="C136" s="49" t="s">
        <v>28</v>
      </c>
      <c r="D136" s="50">
        <v>485</v>
      </c>
      <c r="E136" s="50">
        <v>478</v>
      </c>
      <c r="F136" s="50">
        <v>455</v>
      </c>
      <c r="G136" s="50">
        <v>463</v>
      </c>
      <c r="H136" s="50">
        <v>476</v>
      </c>
      <c r="I136" s="26"/>
    </row>
    <row r="137" spans="2:9" ht="20.100000000000001" customHeight="1">
      <c r="B137" s="24"/>
      <c r="C137" s="47" t="s">
        <v>27</v>
      </c>
      <c r="D137" s="51" t="s">
        <v>22</v>
      </c>
      <c r="E137" s="51" t="s">
        <v>22</v>
      </c>
      <c r="F137" s="51" t="s">
        <v>22</v>
      </c>
      <c r="G137" s="48">
        <v>531</v>
      </c>
      <c r="H137" s="48">
        <v>461</v>
      </c>
      <c r="I137" s="26"/>
    </row>
    <row r="138" spans="2:9" ht="20.100000000000001" customHeight="1">
      <c r="B138" s="24"/>
      <c r="C138" s="52" t="s">
        <v>42</v>
      </c>
      <c r="D138" s="53">
        <f>SUM(D127:D137)</f>
        <v>11251</v>
      </c>
      <c r="E138" s="53">
        <f>SUM(E127:E137)</f>
        <v>11170</v>
      </c>
      <c r="F138" s="53">
        <f>SUM(F127:F137)</f>
        <v>10889</v>
      </c>
      <c r="G138" s="53">
        <f>SUM(G127:G137)</f>
        <v>10944</v>
      </c>
      <c r="H138" s="53">
        <f>SUM(H127:H137)</f>
        <v>10564</v>
      </c>
      <c r="I138" s="26"/>
    </row>
    <row r="139" spans="2:9" ht="20.100000000000001" customHeight="1">
      <c r="B139" s="24"/>
      <c r="C139" s="62" t="s">
        <v>41</v>
      </c>
      <c r="D139" s="62"/>
      <c r="E139" s="62"/>
      <c r="F139" s="62"/>
      <c r="G139" s="62"/>
      <c r="H139" s="40"/>
      <c r="I139" s="26"/>
    </row>
    <row r="140" spans="2:9" ht="20.100000000000001" customHeight="1">
      <c r="B140" s="24"/>
      <c r="C140" s="47" t="s">
        <v>26</v>
      </c>
      <c r="D140" s="48">
        <v>576</v>
      </c>
      <c r="E140" s="48">
        <v>597</v>
      </c>
      <c r="F140" s="48">
        <v>562</v>
      </c>
      <c r="G140" s="48">
        <v>539</v>
      </c>
      <c r="H140" s="48">
        <v>506</v>
      </c>
      <c r="I140" s="26"/>
    </row>
    <row r="141" spans="2:9" ht="20.100000000000001" customHeight="1">
      <c r="B141" s="24"/>
      <c r="C141" s="49" t="s">
        <v>25</v>
      </c>
      <c r="D141" s="50">
        <v>214</v>
      </c>
      <c r="E141" s="50">
        <v>177</v>
      </c>
      <c r="F141" s="50">
        <v>182</v>
      </c>
      <c r="G141" s="50">
        <v>180</v>
      </c>
      <c r="H141" s="50">
        <v>83</v>
      </c>
      <c r="I141" s="26"/>
    </row>
    <row r="142" spans="2:9" ht="20.100000000000001" customHeight="1">
      <c r="B142" s="24"/>
      <c r="C142" s="47" t="s">
        <v>24</v>
      </c>
      <c r="D142" s="48">
        <v>2300</v>
      </c>
      <c r="E142" s="48">
        <v>2241</v>
      </c>
      <c r="F142" s="48">
        <v>2280</v>
      </c>
      <c r="G142" s="48">
        <v>2238</v>
      </c>
      <c r="H142" s="48">
        <v>2278</v>
      </c>
      <c r="I142" s="26"/>
    </row>
    <row r="143" spans="2:9" ht="20.100000000000001" customHeight="1">
      <c r="B143" s="24"/>
      <c r="C143" s="49" t="s">
        <v>23</v>
      </c>
      <c r="D143" s="50">
        <v>790</v>
      </c>
      <c r="E143" s="50">
        <v>682</v>
      </c>
      <c r="F143" s="50">
        <v>555</v>
      </c>
      <c r="G143" s="55" t="s">
        <v>22</v>
      </c>
      <c r="H143" s="55" t="s">
        <v>22</v>
      </c>
      <c r="I143" s="26"/>
    </row>
    <row r="144" spans="2:9" ht="20.100000000000001" customHeight="1">
      <c r="B144" s="24"/>
      <c r="C144" s="47" t="s">
        <v>21</v>
      </c>
      <c r="D144" s="48">
        <v>666</v>
      </c>
      <c r="E144" s="48">
        <v>536</v>
      </c>
      <c r="F144" s="48">
        <v>460</v>
      </c>
      <c r="G144" s="48">
        <v>398</v>
      </c>
      <c r="H144" s="48">
        <v>353</v>
      </c>
      <c r="I144" s="26"/>
    </row>
    <row r="145" spans="2:9" ht="20.100000000000001" customHeight="1">
      <c r="B145" s="24"/>
      <c r="C145" s="49" t="s">
        <v>20</v>
      </c>
      <c r="D145" s="50">
        <v>105</v>
      </c>
      <c r="E145" s="50">
        <v>102</v>
      </c>
      <c r="F145" s="50">
        <v>99</v>
      </c>
      <c r="G145" s="50">
        <v>96</v>
      </c>
      <c r="H145" s="50">
        <v>72</v>
      </c>
      <c r="I145" s="26"/>
    </row>
    <row r="146" spans="2:9" ht="20.100000000000001" customHeight="1">
      <c r="B146" s="24"/>
      <c r="C146" s="47" t="s">
        <v>19</v>
      </c>
      <c r="D146" s="48">
        <v>69</v>
      </c>
      <c r="E146" s="48">
        <v>52</v>
      </c>
      <c r="F146" s="48">
        <v>45</v>
      </c>
      <c r="G146" s="48">
        <v>36</v>
      </c>
      <c r="H146" s="48">
        <v>6</v>
      </c>
      <c r="I146" s="26"/>
    </row>
    <row r="147" spans="2:9" ht="20.100000000000001" customHeight="1">
      <c r="B147" s="24"/>
      <c r="C147" s="52" t="s">
        <v>40</v>
      </c>
      <c r="D147" s="53">
        <f>SUM(D140:D146)</f>
        <v>4720</v>
      </c>
      <c r="E147" s="53">
        <f>SUM(E140:E146)</f>
        <v>4387</v>
      </c>
      <c r="F147" s="53">
        <f>SUM(F140:F146)</f>
        <v>4183</v>
      </c>
      <c r="G147" s="53">
        <f>SUM(G140:G146)</f>
        <v>3487</v>
      </c>
      <c r="H147" s="53">
        <f>SUM(H140:H146)</f>
        <v>3298</v>
      </c>
      <c r="I147" s="26"/>
    </row>
    <row r="148" spans="2:9" ht="20.100000000000001" customHeight="1">
      <c r="B148" s="24"/>
      <c r="C148" s="33" t="s">
        <v>39</v>
      </c>
      <c r="D148" s="34">
        <f>D138+D147</f>
        <v>15971</v>
      </c>
      <c r="E148" s="34">
        <f>E138+E147</f>
        <v>15557</v>
      </c>
      <c r="F148" s="34">
        <f>F138+F147</f>
        <v>15072</v>
      </c>
      <c r="G148" s="34">
        <f>G138+G147</f>
        <v>14431</v>
      </c>
      <c r="H148" s="34">
        <f>H138+H147</f>
        <v>13862</v>
      </c>
      <c r="I148" s="26"/>
    </row>
    <row r="149" spans="2:9" ht="3.95" customHeight="1">
      <c r="B149" s="35"/>
      <c r="C149" s="41"/>
      <c r="D149" s="42"/>
      <c r="E149" s="42"/>
      <c r="F149" s="54"/>
      <c r="G149" s="42"/>
      <c r="H149" s="42"/>
      <c r="I149" s="38"/>
    </row>
    <row r="151" spans="2:9" ht="3.95" customHeight="1">
      <c r="B151" s="20"/>
      <c r="C151" s="21"/>
      <c r="D151" s="22"/>
      <c r="E151" s="22"/>
      <c r="F151" s="22"/>
      <c r="G151" s="22"/>
      <c r="H151" s="22"/>
      <c r="I151" s="23"/>
    </row>
    <row r="152" spans="2:9" ht="20.100000000000001" customHeight="1">
      <c r="B152" s="24"/>
      <c r="C152" s="62" t="s">
        <v>38</v>
      </c>
      <c r="D152" s="62"/>
      <c r="E152" s="62"/>
      <c r="F152" s="62"/>
      <c r="G152" s="62"/>
      <c r="H152" s="40"/>
      <c r="I152" s="26"/>
    </row>
    <row r="153" spans="2:9" ht="20.100000000000001" customHeight="1">
      <c r="B153" s="24"/>
      <c r="C153" s="47" t="s">
        <v>37</v>
      </c>
      <c r="D153" s="48">
        <f>+D127*100/$D$127</f>
        <v>100</v>
      </c>
      <c r="E153" s="48">
        <f>+E127*100/$D$127</f>
        <v>95.121951219512198</v>
      </c>
      <c r="F153" s="48">
        <f>+F127*100/$D$127</f>
        <v>82.926829268292678</v>
      </c>
      <c r="G153" s="48">
        <f>+G127*100/$D$127</f>
        <v>69.512195121951223</v>
      </c>
      <c r="H153" s="48">
        <f>+H127*100/$D$127</f>
        <v>60.975609756097562</v>
      </c>
      <c r="I153" s="26"/>
    </row>
    <row r="154" spans="2:9" ht="20.100000000000001" customHeight="1">
      <c r="B154" s="24"/>
      <c r="C154" s="49" t="s">
        <v>36</v>
      </c>
      <c r="D154" s="50">
        <f>+D128*100/$D$128</f>
        <v>100</v>
      </c>
      <c r="E154" s="50">
        <f>+E128*100/$D$128</f>
        <v>98.790322580645167</v>
      </c>
      <c r="F154" s="50">
        <f>+F128*100/$D$128</f>
        <v>97.379032258064512</v>
      </c>
      <c r="G154" s="50">
        <f>+G128*100/$D$128</f>
        <v>97.379032258064512</v>
      </c>
      <c r="H154" s="50">
        <f>+H128*100/$D$128</f>
        <v>98.084677419354833</v>
      </c>
      <c r="I154" s="26"/>
    </row>
    <row r="155" spans="2:9" ht="20.100000000000001" customHeight="1">
      <c r="B155" s="24"/>
      <c r="C155" s="47" t="s">
        <v>35</v>
      </c>
      <c r="D155" s="48">
        <f>+D129*100/$D$129</f>
        <v>100</v>
      </c>
      <c r="E155" s="48">
        <f>+E129*100/$D$129</f>
        <v>103.61317747077577</v>
      </c>
      <c r="F155" s="48">
        <f>+F129*100/$D$129</f>
        <v>93.94261424017003</v>
      </c>
      <c r="G155" s="48">
        <f>+G129*100/$D$129</f>
        <v>81.296493092454838</v>
      </c>
      <c r="H155" s="48">
        <f>+H129*100/$D$129</f>
        <v>77.470775770456967</v>
      </c>
      <c r="I155" s="26"/>
    </row>
    <row r="156" spans="2:9" ht="20.100000000000001" customHeight="1">
      <c r="B156" s="24"/>
      <c r="C156" s="49" t="s">
        <v>34</v>
      </c>
      <c r="D156" s="50">
        <f>+D130*100/$D$130</f>
        <v>100</v>
      </c>
      <c r="E156" s="50">
        <f>+E130*100/$D$130</f>
        <v>96.516393442622956</v>
      </c>
      <c r="F156" s="50">
        <f>+F130*100/$D$130</f>
        <v>95.286885245901644</v>
      </c>
      <c r="G156" s="50">
        <f>+G130*100/$D$130</f>
        <v>97.336065573770497</v>
      </c>
      <c r="H156" s="50">
        <f>+H130*100/$D$130</f>
        <v>100.61475409836065</v>
      </c>
      <c r="I156" s="26"/>
    </row>
    <row r="157" spans="2:9" ht="20.100000000000001" customHeight="1">
      <c r="B157" s="24"/>
      <c r="C157" s="47" t="s">
        <v>33</v>
      </c>
      <c r="D157" s="48">
        <f>+D131*100/$D$131</f>
        <v>100</v>
      </c>
      <c r="E157" s="48">
        <f>+E131*100/$D$131</f>
        <v>102.83806343906511</v>
      </c>
      <c r="F157" s="48">
        <f>+F131*100/$D$131</f>
        <v>105.50918196994992</v>
      </c>
      <c r="G157" s="48">
        <f>+G131*100/$D$131</f>
        <v>103.08848080133556</v>
      </c>
      <c r="H157" s="48">
        <f>+H131*100/$D$131</f>
        <v>94.574290484140235</v>
      </c>
      <c r="I157" s="26"/>
    </row>
    <row r="158" spans="2:9" ht="20.100000000000001" customHeight="1">
      <c r="B158" s="24"/>
      <c r="C158" s="49" t="s">
        <v>32</v>
      </c>
      <c r="D158" s="50">
        <f>+D132*100/$D$132</f>
        <v>100</v>
      </c>
      <c r="E158" s="50">
        <f>+E132*100/$D$132</f>
        <v>103.51413292589763</v>
      </c>
      <c r="F158" s="50">
        <f>+F132*100/$D$132</f>
        <v>104.58365164247517</v>
      </c>
      <c r="G158" s="50">
        <f>+G132*100/$D$132</f>
        <v>106.68449197860963</v>
      </c>
      <c r="H158" s="50">
        <f>+H132*100/$D$132</f>
        <v>106.91367456073338</v>
      </c>
      <c r="I158" s="26"/>
    </row>
    <row r="159" spans="2:9" ht="20.100000000000001" customHeight="1">
      <c r="B159" s="24"/>
      <c r="C159" s="47" t="s">
        <v>31</v>
      </c>
      <c r="D159" s="48">
        <f>+D133*100/$D$133</f>
        <v>100</v>
      </c>
      <c r="E159" s="48">
        <f>+E133*100/$D$133</f>
        <v>100.92006900517539</v>
      </c>
      <c r="F159" s="48">
        <f>+F133*100/$D$133</f>
        <v>96.837262794709602</v>
      </c>
      <c r="G159" s="48">
        <f>+G133*100/$D$133</f>
        <v>91.489361702127653</v>
      </c>
      <c r="H159" s="48">
        <f>+H133*100/$D$133</f>
        <v>87.521564117308799</v>
      </c>
      <c r="I159" s="26"/>
    </row>
    <row r="160" spans="2:9" ht="20.100000000000001" customHeight="1">
      <c r="B160" s="24"/>
      <c r="C160" s="49" t="s">
        <v>30</v>
      </c>
      <c r="D160" s="50">
        <f>+D134*100/$D$134</f>
        <v>100</v>
      </c>
      <c r="E160" s="50">
        <f>+E134*100/$D$134</f>
        <v>96.354799513973262</v>
      </c>
      <c r="F160" s="50">
        <f>+F134*100/$D$134</f>
        <v>93.924665856622113</v>
      </c>
      <c r="G160" s="50">
        <f>+G134*100/$D$134</f>
        <v>91.373025516403402</v>
      </c>
      <c r="H160" s="50">
        <f>+H134*100/$D$134</f>
        <v>88.821385176184691</v>
      </c>
      <c r="I160" s="26"/>
    </row>
    <row r="161" spans="2:10" ht="20.100000000000001" customHeight="1">
      <c r="B161" s="24"/>
      <c r="C161" s="47" t="s">
        <v>29</v>
      </c>
      <c r="D161" s="48">
        <f>+D135*100/$D$135</f>
        <v>100</v>
      </c>
      <c r="E161" s="48">
        <f>+E135*100/$D$135</f>
        <v>90.07957559681698</v>
      </c>
      <c r="F161" s="48">
        <f>+F135*100/$D$135</f>
        <v>84.456233421750667</v>
      </c>
      <c r="G161" s="48">
        <f>+G135*100/$D$135</f>
        <v>69.814323607427056</v>
      </c>
      <c r="H161" s="48">
        <f>+H135*100/$D$135</f>
        <v>63.607427055702921</v>
      </c>
      <c r="I161" s="26"/>
    </row>
    <row r="162" spans="2:10" ht="20.100000000000001" customHeight="1">
      <c r="B162" s="24"/>
      <c r="C162" s="49" t="s">
        <v>28</v>
      </c>
      <c r="D162" s="50">
        <f>+D136*100/$D$136</f>
        <v>100</v>
      </c>
      <c r="E162" s="50">
        <f>+E136*100/$D$136</f>
        <v>98.55670103092784</v>
      </c>
      <c r="F162" s="50">
        <f>+F136*100/$D$136</f>
        <v>93.814432989690715</v>
      </c>
      <c r="G162" s="50">
        <f>+G136*100/$D$136</f>
        <v>95.463917525773198</v>
      </c>
      <c r="H162" s="50">
        <f>+H136*100/$D$136</f>
        <v>98.144329896907223</v>
      </c>
      <c r="I162" s="26"/>
    </row>
    <row r="163" spans="2:10" ht="20.100000000000001" customHeight="1">
      <c r="B163" s="24"/>
      <c r="C163" s="47" t="s">
        <v>27</v>
      </c>
      <c r="D163" s="51" t="s">
        <v>22</v>
      </c>
      <c r="E163" s="51" t="s">
        <v>22</v>
      </c>
      <c r="F163" s="51" t="s">
        <v>22</v>
      </c>
      <c r="G163" s="48">
        <f>+G137*100/$G$137</f>
        <v>100</v>
      </c>
      <c r="H163" s="48">
        <f>+H137*100/$G$137</f>
        <v>86.817325800376651</v>
      </c>
      <c r="I163" s="26"/>
    </row>
    <row r="164" spans="2:10" ht="15">
      <c r="B164" s="24"/>
      <c r="C164" s="39"/>
      <c r="D164" s="61"/>
      <c r="E164" s="61"/>
      <c r="F164" s="61"/>
      <c r="G164" s="61"/>
      <c r="H164" s="61"/>
      <c r="I164" s="26"/>
    </row>
    <row r="165" spans="2:10" ht="20.100000000000001" customHeight="1">
      <c r="B165" s="24"/>
      <c r="C165" s="27" t="s">
        <v>26</v>
      </c>
      <c r="D165" s="28">
        <f>+D140*100/$D$140</f>
        <v>100</v>
      </c>
      <c r="E165" s="28">
        <f>+E140*100/$D$140</f>
        <v>103.64583333333333</v>
      </c>
      <c r="F165" s="28">
        <f>+F140*100/$D$140</f>
        <v>97.569444444444443</v>
      </c>
      <c r="G165" s="28">
        <f>+G140*100/$D$140</f>
        <v>93.576388888888886</v>
      </c>
      <c r="H165" s="28">
        <f>+H140*100/$D$140</f>
        <v>87.847222222222229</v>
      </c>
      <c r="I165" s="26"/>
    </row>
    <row r="166" spans="2:10" ht="20.100000000000001" customHeight="1">
      <c r="B166" s="24"/>
      <c r="C166" s="29" t="s">
        <v>25</v>
      </c>
      <c r="D166" s="30">
        <f>+D141*100/$D$141</f>
        <v>100</v>
      </c>
      <c r="E166" s="30">
        <f>+E141*100/$D$141</f>
        <v>82.710280373831779</v>
      </c>
      <c r="F166" s="30">
        <f>+F141*100/$D$141</f>
        <v>85.046728971962622</v>
      </c>
      <c r="G166" s="30">
        <f>+G141*100/$D$141</f>
        <v>84.112149532710276</v>
      </c>
      <c r="H166" s="30">
        <f>+H141*100/$D$141</f>
        <v>38.785046728971963</v>
      </c>
      <c r="I166" s="26"/>
    </row>
    <row r="167" spans="2:10" ht="20.100000000000001" customHeight="1">
      <c r="B167" s="24"/>
      <c r="C167" s="27" t="s">
        <v>24</v>
      </c>
      <c r="D167" s="28">
        <f>+D142*100/$D$142</f>
        <v>100</v>
      </c>
      <c r="E167" s="28">
        <f>+E142*100/$D$142</f>
        <v>97.434782608695656</v>
      </c>
      <c r="F167" s="28">
        <f>+F142*100/$D$142</f>
        <v>99.130434782608702</v>
      </c>
      <c r="G167" s="28">
        <f>+G142*100/$D$142</f>
        <v>97.304347826086953</v>
      </c>
      <c r="H167" s="28">
        <f>+H142*100/$D$142</f>
        <v>99.043478260869563</v>
      </c>
      <c r="I167" s="26"/>
    </row>
    <row r="168" spans="2:10" ht="20.100000000000001" customHeight="1">
      <c r="B168" s="24"/>
      <c r="C168" s="29" t="s">
        <v>23</v>
      </c>
      <c r="D168" s="30">
        <f>+D143*100/$D$143</f>
        <v>100</v>
      </c>
      <c r="E168" s="30">
        <f>+E143*100/$D$143</f>
        <v>86.329113924050631</v>
      </c>
      <c r="F168" s="30">
        <f>+F143*100/$D$143</f>
        <v>70.25316455696202</v>
      </c>
      <c r="G168" s="44" t="s">
        <v>22</v>
      </c>
      <c r="H168" s="44" t="s">
        <v>22</v>
      </c>
      <c r="I168" s="26"/>
    </row>
    <row r="169" spans="2:10" ht="20.100000000000001" customHeight="1">
      <c r="B169" s="24"/>
      <c r="C169" s="27" t="s">
        <v>21</v>
      </c>
      <c r="D169" s="28">
        <f>+D144*100/$D$144</f>
        <v>100</v>
      </c>
      <c r="E169" s="28">
        <f>+E144*100/$D$144</f>
        <v>80.48048048048048</v>
      </c>
      <c r="F169" s="28">
        <f>+F144*100/$D$144</f>
        <v>69.069069069069073</v>
      </c>
      <c r="G169" s="28">
        <f>+G144*100/$D$144</f>
        <v>59.75975975975976</v>
      </c>
      <c r="H169" s="28">
        <f>+H144*100/$D$144</f>
        <v>53.003003003003002</v>
      </c>
      <c r="I169" s="26"/>
    </row>
    <row r="170" spans="2:10" ht="20.100000000000001" customHeight="1">
      <c r="B170" s="24"/>
      <c r="C170" s="29" t="s">
        <v>20</v>
      </c>
      <c r="D170" s="30">
        <f>+D145*100/$D$145</f>
        <v>100</v>
      </c>
      <c r="E170" s="30">
        <f>+E145*100/$D$145</f>
        <v>97.142857142857139</v>
      </c>
      <c r="F170" s="30">
        <f>+F145*100/$D$145</f>
        <v>94.285714285714292</v>
      </c>
      <c r="G170" s="30">
        <f>+G145*100/$D$145</f>
        <v>91.428571428571431</v>
      </c>
      <c r="H170" s="30">
        <f>+H145*100/$D$145</f>
        <v>68.571428571428569</v>
      </c>
      <c r="I170" s="26"/>
    </row>
    <row r="171" spans="2:10" ht="20.100000000000001" customHeight="1">
      <c r="B171" s="24"/>
      <c r="C171" s="27" t="s">
        <v>19</v>
      </c>
      <c r="D171" s="28">
        <f>+D146*100/$D$146</f>
        <v>100</v>
      </c>
      <c r="E171" s="28">
        <f>+E146*100/$D$146</f>
        <v>75.362318840579704</v>
      </c>
      <c r="F171" s="28">
        <f>+F146*100/$D$146</f>
        <v>65.217391304347828</v>
      </c>
      <c r="G171" s="28">
        <f>+G146*100/$D$146</f>
        <v>52.173913043478258</v>
      </c>
      <c r="H171" s="28">
        <f>+H146*100/$D$146</f>
        <v>8.695652173913043</v>
      </c>
      <c r="I171" s="26"/>
    </row>
    <row r="172" spans="2:10" ht="3.95" customHeight="1">
      <c r="B172" s="35"/>
      <c r="C172" s="41"/>
      <c r="D172" s="42"/>
      <c r="E172" s="42"/>
      <c r="F172" s="42"/>
      <c r="G172" s="42"/>
      <c r="H172" s="42"/>
      <c r="I172" s="38"/>
    </row>
    <row r="173" spans="2:10">
      <c r="C173" s="56"/>
      <c r="D173" s="57"/>
      <c r="E173" s="57"/>
      <c r="F173" s="57"/>
      <c r="G173" s="57"/>
      <c r="H173" s="57"/>
      <c r="I173" s="56"/>
      <c r="J173" s="56"/>
    </row>
    <row r="174" spans="2:10">
      <c r="C174" s="58"/>
      <c r="D174" s="59" t="str">
        <f>+'1.3.2.12'!D125</f>
        <v>2004-2005</v>
      </c>
      <c r="E174" s="59" t="str">
        <f>+'1.3.2.12'!E125</f>
        <v>2005-2006</v>
      </c>
      <c r="F174" s="59" t="str">
        <f>+'1.3.2.12'!F125</f>
        <v>2006-2007</v>
      </c>
      <c r="G174" s="59" t="str">
        <f>+'1.3.2.12'!G125</f>
        <v>2007-2008</v>
      </c>
      <c r="H174" s="59" t="str">
        <f>+'1.3.2.12'!H125</f>
        <v>2008-2009</v>
      </c>
      <c r="I174" s="56"/>
      <c r="J174" s="56"/>
    </row>
    <row r="175" spans="2:10">
      <c r="C175" s="58" t="s">
        <v>18</v>
      </c>
      <c r="D175" s="59">
        <f>+'1.3.2.12'!D153</f>
        <v>100</v>
      </c>
      <c r="E175" s="59">
        <f>+'1.3.2.12'!E153</f>
        <v>95.121951219512198</v>
      </c>
      <c r="F175" s="59">
        <f>+'1.3.2.12'!F153</f>
        <v>82.926829268292678</v>
      </c>
      <c r="G175" s="59">
        <f>+'1.3.2.12'!G153</f>
        <v>69.512195121951223</v>
      </c>
      <c r="H175" s="59">
        <f>+'1.3.2.12'!H153</f>
        <v>60.975609756097562</v>
      </c>
      <c r="I175" s="56"/>
      <c r="J175" s="56"/>
    </row>
    <row r="176" spans="2:10">
      <c r="C176" s="58" t="s">
        <v>17</v>
      </c>
      <c r="D176" s="59">
        <f>+'1.3.2.12'!D154</f>
        <v>100</v>
      </c>
      <c r="E176" s="59">
        <f>+'1.3.2.12'!E154</f>
        <v>98.790322580645167</v>
      </c>
      <c r="F176" s="59">
        <f>+'1.3.2.12'!F154</f>
        <v>97.379032258064512</v>
      </c>
      <c r="G176" s="59">
        <f>+'1.3.2.12'!G154</f>
        <v>97.379032258064512</v>
      </c>
      <c r="H176" s="59">
        <f>+'1.3.2.12'!H154</f>
        <v>98.084677419354833</v>
      </c>
      <c r="I176" s="56"/>
      <c r="J176" s="56"/>
    </row>
    <row r="177" spans="3:10">
      <c r="C177" s="58" t="s">
        <v>16</v>
      </c>
      <c r="D177" s="59">
        <f>+'1.3.2.12'!D155</f>
        <v>100</v>
      </c>
      <c r="E177" s="59">
        <f>+'1.3.2.12'!E155</f>
        <v>103.61317747077577</v>
      </c>
      <c r="F177" s="59">
        <f>+'1.3.2.12'!F155</f>
        <v>93.94261424017003</v>
      </c>
      <c r="G177" s="59">
        <f>+'1.3.2.12'!G155</f>
        <v>81.296493092454838</v>
      </c>
      <c r="H177" s="59">
        <f>+'1.3.2.12'!H155</f>
        <v>77.470775770456967</v>
      </c>
      <c r="I177" s="56"/>
      <c r="J177" s="56"/>
    </row>
    <row r="178" spans="3:10">
      <c r="C178" s="58" t="s">
        <v>15</v>
      </c>
      <c r="D178" s="59">
        <f>+'1.3.2.12'!D156</f>
        <v>100</v>
      </c>
      <c r="E178" s="59">
        <f>+'1.3.2.12'!E156</f>
        <v>96.516393442622956</v>
      </c>
      <c r="F178" s="59">
        <f>+'1.3.2.12'!F156</f>
        <v>95.286885245901644</v>
      </c>
      <c r="G178" s="59">
        <f>+'1.3.2.12'!G156</f>
        <v>97.336065573770497</v>
      </c>
      <c r="H178" s="59">
        <f>+'1.3.2.12'!H156</f>
        <v>100.61475409836065</v>
      </c>
      <c r="I178" s="56"/>
      <c r="J178" s="56"/>
    </row>
    <row r="179" spans="3:10">
      <c r="C179" s="58" t="s">
        <v>14</v>
      </c>
      <c r="D179" s="59">
        <f>+'1.3.2.12'!D157</f>
        <v>100</v>
      </c>
      <c r="E179" s="59">
        <f>+'1.3.2.12'!E157</f>
        <v>102.83806343906511</v>
      </c>
      <c r="F179" s="59">
        <f>+'1.3.2.12'!F157</f>
        <v>105.50918196994992</v>
      </c>
      <c r="G179" s="59">
        <f>+'1.3.2.12'!G157</f>
        <v>103.08848080133556</v>
      </c>
      <c r="H179" s="59">
        <f>+'1.3.2.12'!H157</f>
        <v>94.574290484140235</v>
      </c>
      <c r="I179" s="56"/>
      <c r="J179" s="56"/>
    </row>
    <row r="180" spans="3:10">
      <c r="C180" s="58" t="s">
        <v>13</v>
      </c>
      <c r="D180" s="59">
        <f>+'1.3.2.12'!D158</f>
        <v>100</v>
      </c>
      <c r="E180" s="59">
        <f>+'1.3.2.12'!E158</f>
        <v>103.51413292589763</v>
      </c>
      <c r="F180" s="59">
        <f>+'1.3.2.12'!F158</f>
        <v>104.58365164247517</v>
      </c>
      <c r="G180" s="59">
        <f>+'1.3.2.12'!G158</f>
        <v>106.68449197860963</v>
      </c>
      <c r="H180" s="59">
        <f>+'1.3.2.12'!H158</f>
        <v>106.91367456073338</v>
      </c>
      <c r="I180" s="56"/>
      <c r="J180" s="56"/>
    </row>
    <row r="181" spans="3:10">
      <c r="C181" s="58" t="s">
        <v>12</v>
      </c>
      <c r="D181" s="59">
        <f>+'1.3.2.12'!D159</f>
        <v>100</v>
      </c>
      <c r="E181" s="59">
        <f>+'1.3.2.12'!E159</f>
        <v>100.92006900517539</v>
      </c>
      <c r="F181" s="59">
        <f>+'1.3.2.12'!F159</f>
        <v>96.837262794709602</v>
      </c>
      <c r="G181" s="59">
        <f>+'1.3.2.12'!G159</f>
        <v>91.489361702127653</v>
      </c>
      <c r="H181" s="59">
        <f>+'1.3.2.12'!H159</f>
        <v>87.521564117308799</v>
      </c>
      <c r="I181" s="56"/>
      <c r="J181" s="56"/>
    </row>
    <row r="182" spans="3:10">
      <c r="C182" s="58" t="s">
        <v>11</v>
      </c>
      <c r="D182" s="59">
        <f>+'1.3.2.12'!D160</f>
        <v>100</v>
      </c>
      <c r="E182" s="59">
        <f>+'1.3.2.12'!E160</f>
        <v>96.354799513973262</v>
      </c>
      <c r="F182" s="59">
        <f>+'1.3.2.12'!F160</f>
        <v>93.924665856622113</v>
      </c>
      <c r="G182" s="59">
        <f>+'1.3.2.12'!G160</f>
        <v>91.373025516403402</v>
      </c>
      <c r="H182" s="59">
        <f>+'1.3.2.12'!H160</f>
        <v>88.821385176184691</v>
      </c>
      <c r="I182" s="56"/>
      <c r="J182" s="56"/>
    </row>
    <row r="183" spans="3:10">
      <c r="C183" s="58" t="s">
        <v>10</v>
      </c>
      <c r="D183" s="59">
        <f>+'1.3.2.12'!D161</f>
        <v>100</v>
      </c>
      <c r="E183" s="59">
        <f>+'1.3.2.12'!E161</f>
        <v>90.07957559681698</v>
      </c>
      <c r="F183" s="59">
        <f>+'1.3.2.12'!F161</f>
        <v>84.456233421750667</v>
      </c>
      <c r="G183" s="59">
        <f>+'1.3.2.12'!G161</f>
        <v>69.814323607427056</v>
      </c>
      <c r="H183" s="59">
        <f>+'1.3.2.12'!H161</f>
        <v>63.607427055702921</v>
      </c>
      <c r="I183" s="56"/>
      <c r="J183" s="56"/>
    </row>
    <row r="184" spans="3:10">
      <c r="C184" s="58" t="s">
        <v>9</v>
      </c>
      <c r="D184" s="59">
        <f>+'1.3.2.12'!D162</f>
        <v>100</v>
      </c>
      <c r="E184" s="59">
        <f>+'1.3.2.12'!E162</f>
        <v>98.55670103092784</v>
      </c>
      <c r="F184" s="59">
        <f>+'1.3.2.12'!F162</f>
        <v>93.814432989690715</v>
      </c>
      <c r="G184" s="59">
        <f>+'1.3.2.12'!G162</f>
        <v>95.463917525773198</v>
      </c>
      <c r="H184" s="59">
        <f>+'1.3.2.12'!H162</f>
        <v>98.144329896907223</v>
      </c>
      <c r="I184" s="56"/>
      <c r="J184" s="56"/>
    </row>
    <row r="185" spans="3:10">
      <c r="C185" s="58" t="s">
        <v>8</v>
      </c>
      <c r="D185" s="59"/>
      <c r="E185" s="59"/>
      <c r="F185" s="59"/>
      <c r="G185" s="59"/>
      <c r="H185" s="59">
        <f>+'1.3.2.12'!H163</f>
        <v>86.817325800376651</v>
      </c>
      <c r="I185" s="56"/>
      <c r="J185" s="56"/>
    </row>
    <row r="186" spans="3:10">
      <c r="C186" s="56"/>
      <c r="D186" s="57"/>
      <c r="E186" s="57"/>
      <c r="F186" s="57"/>
      <c r="G186" s="57"/>
      <c r="H186" s="57"/>
      <c r="I186" s="56"/>
      <c r="J186" s="56"/>
    </row>
    <row r="187" spans="3:10">
      <c r="C187" s="56"/>
      <c r="D187" s="57"/>
      <c r="E187" s="57"/>
      <c r="F187" s="57"/>
      <c r="G187" s="57"/>
      <c r="H187" s="57"/>
      <c r="I187" s="56"/>
      <c r="J187" s="56"/>
    </row>
    <row r="188" spans="3:10">
      <c r="C188" s="56"/>
      <c r="D188" s="57"/>
      <c r="E188" s="57"/>
      <c r="F188" s="57"/>
      <c r="G188" s="57"/>
      <c r="H188" s="57"/>
      <c r="I188" s="56"/>
      <c r="J188" s="56"/>
    </row>
    <row r="189" spans="3:10">
      <c r="C189" s="56"/>
      <c r="D189" s="57"/>
      <c r="E189" s="57"/>
      <c r="F189" s="57"/>
      <c r="G189" s="57"/>
      <c r="H189" s="57"/>
      <c r="I189" s="56"/>
      <c r="J189" s="56"/>
    </row>
    <row r="190" spans="3:10">
      <c r="C190" s="56"/>
      <c r="D190" s="57"/>
      <c r="E190" s="57"/>
      <c r="F190" s="57"/>
      <c r="G190" s="57"/>
      <c r="H190" s="57"/>
      <c r="I190" s="56"/>
      <c r="J190" s="56"/>
    </row>
    <row r="191" spans="3:10">
      <c r="C191" s="56"/>
      <c r="D191" s="57"/>
      <c r="E191" s="57"/>
      <c r="F191" s="57"/>
      <c r="G191" s="57"/>
      <c r="H191" s="57"/>
      <c r="I191" s="56"/>
      <c r="J191" s="56"/>
    </row>
    <row r="192" spans="3:10">
      <c r="C192" s="56"/>
      <c r="D192" s="57"/>
      <c r="E192" s="57"/>
      <c r="F192" s="57"/>
      <c r="G192" s="57"/>
      <c r="H192" s="57"/>
      <c r="I192" s="56"/>
      <c r="J192" s="56"/>
    </row>
    <row r="193" spans="3:10">
      <c r="C193" s="56"/>
      <c r="D193" s="57"/>
      <c r="E193" s="57"/>
      <c r="F193" s="57"/>
      <c r="G193" s="57"/>
      <c r="H193" s="57"/>
      <c r="I193" s="56"/>
      <c r="J193" s="56"/>
    </row>
    <row r="194" spans="3:10">
      <c r="C194" s="56"/>
      <c r="D194" s="57"/>
      <c r="E194" s="57"/>
      <c r="F194" s="57"/>
      <c r="G194" s="57"/>
      <c r="H194" s="57"/>
      <c r="I194" s="56"/>
      <c r="J194" s="56"/>
    </row>
    <row r="195" spans="3:10">
      <c r="C195" s="56"/>
      <c r="D195" s="57"/>
      <c r="E195" s="57"/>
      <c r="F195" s="57"/>
      <c r="G195" s="57"/>
      <c r="H195" s="57"/>
      <c r="I195" s="56"/>
      <c r="J195" s="56"/>
    </row>
    <row r="196" spans="3:10">
      <c r="C196" s="56"/>
      <c r="D196" s="57"/>
      <c r="E196" s="57"/>
      <c r="F196" s="57"/>
      <c r="G196" s="57"/>
      <c r="H196" s="57"/>
      <c r="I196" s="56"/>
      <c r="J196" s="56"/>
    </row>
    <row r="197" spans="3:10">
      <c r="C197" s="56"/>
      <c r="D197" s="57"/>
      <c r="E197" s="57"/>
      <c r="F197" s="57"/>
      <c r="G197" s="57"/>
      <c r="H197" s="57"/>
      <c r="I197" s="56"/>
      <c r="J197" s="56"/>
    </row>
    <row r="198" spans="3:10">
      <c r="C198" s="56"/>
      <c r="D198" s="57"/>
      <c r="E198" s="57"/>
      <c r="F198" s="57"/>
      <c r="G198" s="57"/>
      <c r="H198" s="57"/>
      <c r="I198" s="56"/>
      <c r="J198" s="56"/>
    </row>
    <row r="199" spans="3:10">
      <c r="C199" s="58" t="s">
        <v>7</v>
      </c>
      <c r="D199" s="60"/>
      <c r="E199" s="60"/>
      <c r="F199" s="60"/>
      <c r="G199" s="60"/>
      <c r="H199" s="60"/>
      <c r="I199" s="56"/>
      <c r="J199" s="56"/>
    </row>
    <row r="200" spans="3:10">
      <c r="C200" s="58"/>
      <c r="D200" s="60"/>
      <c r="E200" s="60"/>
      <c r="F200" s="60"/>
      <c r="G200" s="60"/>
      <c r="H200" s="60"/>
      <c r="I200" s="56"/>
      <c r="J200" s="56"/>
    </row>
    <row r="201" spans="3:10">
      <c r="C201" s="58"/>
      <c r="D201" s="59" t="str">
        <f>+'1.3.2.12'!D125</f>
        <v>2004-2005</v>
      </c>
      <c r="E201" s="59" t="str">
        <f>+'1.3.2.12'!E125</f>
        <v>2005-2006</v>
      </c>
      <c r="F201" s="59" t="str">
        <f>+'1.3.2.12'!F125</f>
        <v>2006-2007</v>
      </c>
      <c r="G201" s="59" t="str">
        <f>+'1.3.2.12'!G125</f>
        <v>2007-2008</v>
      </c>
      <c r="H201" s="59" t="str">
        <f>+'1.3.2.12'!H125</f>
        <v>2008-2009</v>
      </c>
      <c r="I201" s="56"/>
      <c r="J201" s="56"/>
    </row>
    <row r="202" spans="3:10">
      <c r="C202" s="58" t="s">
        <v>6</v>
      </c>
      <c r="D202" s="59">
        <f>+'1.3.2.12'!D153</f>
        <v>100</v>
      </c>
      <c r="E202" s="59">
        <f>+'1.3.2.12'!E153</f>
        <v>95.121951219512198</v>
      </c>
      <c r="F202" s="59">
        <f>+'1.3.2.12'!F153</f>
        <v>82.926829268292678</v>
      </c>
      <c r="G202" s="59">
        <f>+'1.3.2.12'!G153</f>
        <v>69.512195121951223</v>
      </c>
      <c r="H202" s="59">
        <f>+'1.3.2.12'!H153</f>
        <v>60.975609756097562</v>
      </c>
      <c r="I202" s="56"/>
      <c r="J202" s="56"/>
    </row>
    <row r="203" spans="3:10">
      <c r="C203" s="58" t="s">
        <v>5</v>
      </c>
      <c r="D203" s="59">
        <f>+'1.3.2.12'!D154</f>
        <v>100</v>
      </c>
      <c r="E203" s="59">
        <f>+'1.3.2.12'!E154</f>
        <v>98.790322580645167</v>
      </c>
      <c r="F203" s="59">
        <f>+'1.3.2.12'!F154</f>
        <v>97.379032258064512</v>
      </c>
      <c r="G203" s="59">
        <f>+'1.3.2.12'!G154</f>
        <v>97.379032258064512</v>
      </c>
      <c r="H203" s="59">
        <f>+'1.3.2.12'!H154</f>
        <v>98.084677419354833</v>
      </c>
      <c r="I203" s="56"/>
      <c r="J203" s="56"/>
    </row>
    <row r="204" spans="3:10">
      <c r="C204" s="58" t="s">
        <v>4</v>
      </c>
      <c r="D204" s="59">
        <f>+'1.3.2.12'!D155</f>
        <v>100</v>
      </c>
      <c r="E204" s="59">
        <f>+'1.3.2.12'!E155</f>
        <v>103.61317747077577</v>
      </c>
      <c r="F204" s="59">
        <f>+'1.3.2.12'!F155</f>
        <v>93.94261424017003</v>
      </c>
      <c r="G204" s="59">
        <f>+'1.3.2.12'!G155</f>
        <v>81.296493092454838</v>
      </c>
      <c r="H204" s="59">
        <f>+'1.3.2.12'!H155</f>
        <v>77.470775770456967</v>
      </c>
      <c r="I204" s="56"/>
      <c r="J204" s="56"/>
    </row>
    <row r="205" spans="3:10">
      <c r="C205" s="58" t="s">
        <v>3</v>
      </c>
      <c r="D205" s="59">
        <f>+'1.3.2.12'!D156</f>
        <v>100</v>
      </c>
      <c r="E205" s="59">
        <f>+'1.3.2.12'!E156</f>
        <v>96.516393442622956</v>
      </c>
      <c r="F205" s="59">
        <f>+'1.3.2.12'!F156</f>
        <v>95.286885245901644</v>
      </c>
      <c r="G205" s="59">
        <f>+'1.3.2.12'!G156</f>
        <v>97.336065573770497</v>
      </c>
      <c r="H205" s="59">
        <f>+'1.3.2.12'!H156</f>
        <v>100.61475409836065</v>
      </c>
      <c r="I205" s="56"/>
      <c r="J205" s="56"/>
    </row>
    <row r="206" spans="3:10">
      <c r="C206" s="58" t="s">
        <v>2</v>
      </c>
      <c r="D206" s="59">
        <f>+'1.3.2.12'!D157</f>
        <v>100</v>
      </c>
      <c r="E206" s="59">
        <f>+'1.3.2.12'!E157</f>
        <v>102.83806343906511</v>
      </c>
      <c r="F206" s="59">
        <f>+'1.3.2.12'!F157</f>
        <v>105.50918196994992</v>
      </c>
      <c r="G206" s="59">
        <f>+'1.3.2.12'!G157</f>
        <v>103.08848080133556</v>
      </c>
      <c r="H206" s="59">
        <f>+'1.3.2.12'!H157</f>
        <v>94.574290484140235</v>
      </c>
      <c r="I206" s="56"/>
      <c r="J206" s="56"/>
    </row>
    <row r="207" spans="3:10">
      <c r="C207" s="58" t="s">
        <v>1</v>
      </c>
      <c r="D207" s="59">
        <f>+'1.3.2.12'!D158</f>
        <v>100</v>
      </c>
      <c r="E207" s="59">
        <f>+'1.3.2.12'!E158</f>
        <v>103.51413292589763</v>
      </c>
      <c r="F207" s="59">
        <f>+'1.3.2.12'!F158</f>
        <v>104.58365164247517</v>
      </c>
      <c r="G207" s="59">
        <f>+'1.3.2.12'!G158</f>
        <v>106.68449197860963</v>
      </c>
      <c r="H207" s="59">
        <f>+'1.3.2.12'!H158</f>
        <v>106.91367456073338</v>
      </c>
      <c r="I207" s="56"/>
      <c r="J207" s="56"/>
    </row>
    <row r="208" spans="3:10">
      <c r="C208" s="58" t="s">
        <v>0</v>
      </c>
      <c r="D208" s="59">
        <f>+'1.3.2.12'!D159</f>
        <v>100</v>
      </c>
      <c r="E208" s="59">
        <f>+'1.3.2.12'!E159</f>
        <v>100.92006900517539</v>
      </c>
      <c r="F208" s="59">
        <f>+'1.3.2.12'!F159</f>
        <v>96.837262794709602</v>
      </c>
      <c r="G208" s="59">
        <f>+'1.3.2.12'!G159</f>
        <v>91.489361702127653</v>
      </c>
      <c r="H208" s="59">
        <f>+'1.3.2.12'!H159</f>
        <v>87.521564117308799</v>
      </c>
      <c r="I208" s="56"/>
      <c r="J208" s="56"/>
    </row>
    <row r="209" spans="3:10">
      <c r="C209" s="56"/>
      <c r="D209" s="56"/>
      <c r="E209" s="56"/>
      <c r="F209" s="56"/>
      <c r="G209" s="56"/>
      <c r="H209" s="56"/>
      <c r="I209" s="56"/>
      <c r="J209" s="56"/>
    </row>
    <row r="210" spans="3:10">
      <c r="C210" s="56"/>
      <c r="D210" s="57"/>
      <c r="E210" s="57"/>
      <c r="F210" s="57"/>
      <c r="G210" s="57"/>
      <c r="H210" s="57"/>
      <c r="I210" s="56"/>
      <c r="J210" s="56"/>
    </row>
    <row r="211" spans="3:10">
      <c r="C211" s="56"/>
      <c r="D211" s="57"/>
      <c r="E211" s="57"/>
      <c r="F211" s="57"/>
      <c r="G211" s="57"/>
      <c r="H211" s="57"/>
      <c r="I211" s="56"/>
      <c r="J211" s="56"/>
    </row>
    <row r="212" spans="3:10">
      <c r="C212" s="56"/>
      <c r="D212" s="57"/>
      <c r="E212" s="57"/>
      <c r="F212" s="57"/>
      <c r="G212" s="57"/>
      <c r="H212" s="57"/>
      <c r="I212" s="56"/>
      <c r="J212" s="56"/>
    </row>
    <row r="213" spans="3:10">
      <c r="C213" s="56"/>
      <c r="D213" s="57"/>
      <c r="E213" s="57"/>
      <c r="F213" s="57"/>
      <c r="G213" s="57"/>
      <c r="H213" s="57"/>
      <c r="I213" s="56"/>
      <c r="J213" s="56"/>
    </row>
    <row r="214" spans="3:10">
      <c r="C214" s="56"/>
      <c r="D214" s="57"/>
      <c r="E214" s="57"/>
      <c r="F214" s="57"/>
      <c r="G214" s="57"/>
      <c r="H214" s="57"/>
      <c r="I214" s="56"/>
      <c r="J214" s="56"/>
    </row>
    <row r="215" spans="3:10">
      <c r="C215" s="56"/>
      <c r="D215" s="57"/>
      <c r="E215" s="57"/>
      <c r="F215" s="57"/>
      <c r="G215" s="57"/>
      <c r="H215" s="57"/>
      <c r="I215" s="56"/>
      <c r="J215" s="56"/>
    </row>
    <row r="216" spans="3:10">
      <c r="C216" s="56"/>
      <c r="D216" s="57"/>
      <c r="E216" s="57"/>
      <c r="F216" s="57"/>
      <c r="G216" s="57"/>
      <c r="H216" s="57"/>
      <c r="I216" s="56"/>
      <c r="J216" s="56"/>
    </row>
    <row r="217" spans="3:10">
      <c r="C217" s="56"/>
      <c r="D217" s="57"/>
      <c r="E217" s="57"/>
      <c r="F217" s="57"/>
      <c r="G217" s="57"/>
      <c r="H217" s="57"/>
      <c r="I217" s="56"/>
      <c r="J217" s="56"/>
    </row>
    <row r="218" spans="3:10">
      <c r="C218" s="56"/>
      <c r="D218" s="57"/>
      <c r="E218" s="57"/>
      <c r="F218" s="57"/>
      <c r="G218" s="57"/>
      <c r="H218" s="57"/>
      <c r="I218" s="56"/>
      <c r="J218" s="56"/>
    </row>
    <row r="219" spans="3:10">
      <c r="C219" s="56"/>
      <c r="D219" s="57"/>
      <c r="E219" s="57"/>
      <c r="F219" s="57"/>
      <c r="G219" s="57"/>
      <c r="H219" s="57"/>
      <c r="I219" s="56"/>
      <c r="J219" s="56"/>
    </row>
    <row r="220" spans="3:10">
      <c r="C220" s="56"/>
      <c r="D220" s="57"/>
      <c r="E220" s="57"/>
      <c r="F220" s="57"/>
      <c r="G220" s="57"/>
      <c r="H220" s="57"/>
      <c r="I220" s="56"/>
      <c r="J220" s="56"/>
    </row>
    <row r="221" spans="3:10">
      <c r="C221" s="56"/>
      <c r="D221" s="57"/>
      <c r="E221" s="57"/>
      <c r="F221" s="57"/>
      <c r="G221" s="57"/>
      <c r="H221" s="57"/>
      <c r="I221" s="56"/>
      <c r="J221" s="56"/>
    </row>
    <row r="222" spans="3:10">
      <c r="C222" s="56"/>
      <c r="D222" s="57"/>
      <c r="E222" s="57"/>
      <c r="F222" s="57"/>
      <c r="G222" s="57"/>
      <c r="H222" s="57"/>
      <c r="I222" s="56"/>
      <c r="J222" s="56"/>
    </row>
    <row r="223" spans="3:10">
      <c r="C223" s="56"/>
      <c r="D223" s="57"/>
      <c r="E223" s="57"/>
      <c r="F223" s="57"/>
      <c r="G223" s="57"/>
      <c r="H223" s="57"/>
      <c r="I223" s="56"/>
      <c r="J223" s="56"/>
    </row>
    <row r="224" spans="3:10">
      <c r="C224" s="56"/>
      <c r="D224" s="57"/>
      <c r="E224" s="57"/>
      <c r="F224" s="57"/>
      <c r="G224" s="57"/>
      <c r="H224" s="57"/>
      <c r="I224" s="56"/>
      <c r="J224" s="56"/>
    </row>
    <row r="225" spans="3:10">
      <c r="C225" s="56"/>
      <c r="D225" s="57"/>
      <c r="E225" s="57"/>
      <c r="F225" s="57"/>
      <c r="G225" s="57"/>
      <c r="H225" s="57"/>
      <c r="I225" s="56"/>
      <c r="J225" s="56"/>
    </row>
    <row r="226" spans="3:10">
      <c r="C226" s="56"/>
      <c r="D226" s="57"/>
      <c r="E226" s="57"/>
      <c r="F226" s="57"/>
      <c r="G226" s="57"/>
      <c r="H226" s="57"/>
      <c r="I226" s="56"/>
      <c r="J226" s="56"/>
    </row>
    <row r="227" spans="3:10">
      <c r="C227" s="56"/>
      <c r="D227" s="57"/>
      <c r="E227" s="57"/>
      <c r="F227" s="57"/>
      <c r="G227" s="57"/>
      <c r="H227" s="57"/>
      <c r="I227" s="56"/>
      <c r="J227" s="56"/>
    </row>
    <row r="228" spans="3:10">
      <c r="C228" s="56"/>
      <c r="D228" s="57"/>
      <c r="E228" s="57"/>
      <c r="F228" s="57"/>
      <c r="G228" s="57"/>
      <c r="H228" s="57"/>
      <c r="I228" s="56"/>
      <c r="J228" s="56"/>
    </row>
    <row r="229" spans="3:10">
      <c r="C229" s="56"/>
      <c r="D229" s="57"/>
      <c r="E229" s="57"/>
      <c r="F229" s="57"/>
      <c r="G229" s="57"/>
      <c r="H229" s="57"/>
      <c r="I229" s="56"/>
      <c r="J229" s="56"/>
    </row>
    <row r="230" spans="3:10">
      <c r="C230" s="56"/>
      <c r="D230" s="57"/>
      <c r="E230" s="57"/>
      <c r="F230" s="57"/>
      <c r="G230" s="57"/>
      <c r="H230" s="57"/>
      <c r="I230" s="56"/>
      <c r="J230" s="56"/>
    </row>
    <row r="231" spans="3:10">
      <c r="C231" s="56"/>
      <c r="D231" s="57"/>
      <c r="E231" s="57"/>
      <c r="F231" s="57"/>
      <c r="G231" s="57"/>
      <c r="H231" s="57"/>
      <c r="I231" s="56"/>
      <c r="J231" s="56"/>
    </row>
    <row r="232" spans="3:10">
      <c r="C232" s="56"/>
      <c r="D232" s="57"/>
      <c r="E232" s="57"/>
      <c r="F232" s="57"/>
      <c r="G232" s="57"/>
      <c r="H232" s="57"/>
      <c r="I232" s="56"/>
      <c r="J232" s="56"/>
    </row>
    <row r="233" spans="3:10">
      <c r="C233" s="56"/>
      <c r="D233" s="57"/>
      <c r="E233" s="57"/>
      <c r="F233" s="57"/>
      <c r="G233" s="57"/>
      <c r="H233" s="57"/>
      <c r="I233" s="56"/>
      <c r="J233" s="56"/>
    </row>
    <row r="234" spans="3:10">
      <c r="C234" s="56"/>
      <c r="D234" s="57"/>
      <c r="E234" s="57"/>
      <c r="F234" s="57"/>
      <c r="G234" s="57"/>
      <c r="H234" s="57"/>
      <c r="I234" s="56"/>
      <c r="J234" s="56"/>
    </row>
    <row r="235" spans="3:10">
      <c r="C235" s="56"/>
      <c r="D235" s="57"/>
      <c r="E235" s="57"/>
      <c r="F235" s="57"/>
      <c r="G235" s="57"/>
      <c r="H235" s="57"/>
      <c r="I235" s="56"/>
      <c r="J235" s="56"/>
    </row>
    <row r="236" spans="3:10">
      <c r="C236" s="56"/>
      <c r="D236" s="57"/>
      <c r="E236" s="57"/>
      <c r="F236" s="57"/>
      <c r="G236" s="57"/>
      <c r="H236" s="57"/>
      <c r="I236" s="56"/>
      <c r="J236" s="56"/>
    </row>
    <row r="237" spans="3:10">
      <c r="C237" s="56"/>
      <c r="D237" s="57"/>
      <c r="E237" s="57"/>
      <c r="F237" s="57"/>
      <c r="G237" s="57"/>
      <c r="H237" s="57"/>
      <c r="I237" s="56"/>
      <c r="J237" s="56"/>
    </row>
    <row r="238" spans="3:10">
      <c r="C238" s="56"/>
      <c r="D238" s="56"/>
      <c r="E238" s="56"/>
      <c r="F238" s="56"/>
      <c r="G238" s="56"/>
      <c r="H238" s="56"/>
      <c r="I238" s="56"/>
      <c r="J238" s="56"/>
    </row>
    <row r="239" spans="3:10">
      <c r="C239" s="56"/>
      <c r="D239" s="56"/>
      <c r="E239" s="56"/>
      <c r="F239" s="56"/>
      <c r="G239" s="56"/>
      <c r="H239" s="56"/>
      <c r="I239" s="56"/>
      <c r="J239" s="56"/>
    </row>
    <row r="240" spans="3:10">
      <c r="C240" s="56"/>
      <c r="D240" s="56"/>
      <c r="E240" s="56"/>
      <c r="F240" s="56"/>
      <c r="G240" s="56"/>
      <c r="H240" s="56"/>
      <c r="I240" s="56"/>
      <c r="J240" s="56"/>
    </row>
    <row r="241" spans="3:10">
      <c r="C241" s="56"/>
      <c r="D241" s="56"/>
      <c r="E241" s="56"/>
      <c r="F241" s="56"/>
      <c r="G241" s="56"/>
      <c r="H241" s="56"/>
      <c r="I241" s="56"/>
      <c r="J241" s="56"/>
    </row>
    <row r="242" spans="3:10">
      <c r="D242" s="7"/>
      <c r="E242" s="7"/>
      <c r="F242" s="7"/>
      <c r="G242" s="7"/>
      <c r="H242" s="7"/>
    </row>
    <row r="243" spans="3:10">
      <c r="D243" s="7"/>
      <c r="E243" s="7"/>
      <c r="F243" s="7"/>
      <c r="G243" s="7"/>
      <c r="H243" s="7"/>
    </row>
    <row r="244" spans="3:10">
      <c r="D244" s="7"/>
      <c r="E244" s="7"/>
      <c r="F244" s="7"/>
      <c r="G244" s="7"/>
      <c r="H244" s="7"/>
    </row>
    <row r="245" spans="3:10">
      <c r="D245" s="7"/>
      <c r="E245" s="7"/>
      <c r="F245" s="7"/>
      <c r="G245" s="7"/>
      <c r="H245" s="7"/>
    </row>
    <row r="246" spans="3:10">
      <c r="D246" s="7"/>
      <c r="E246" s="7"/>
      <c r="F246" s="7"/>
      <c r="G246" s="7"/>
      <c r="H246" s="7"/>
    </row>
    <row r="247" spans="3:10">
      <c r="D247" s="7"/>
      <c r="E247" s="7"/>
      <c r="F247" s="7"/>
      <c r="G247" s="7"/>
      <c r="H247" s="7"/>
    </row>
  </sheetData>
  <mergeCells count="7">
    <mergeCell ref="C152:G152"/>
    <mergeCell ref="C121:G121"/>
    <mergeCell ref="C122:G122"/>
    <mergeCell ref="C17:G17"/>
    <mergeCell ref="C73:G73"/>
    <mergeCell ref="C139:G139"/>
    <mergeCell ref="C126:G126"/>
  </mergeCells>
  <printOptions horizontalCentered="1"/>
  <pageMargins left="0.25" right="0.25" top="0.46" bottom="0.27559055118110237" header="0.26" footer="0.15748031496062992"/>
  <pageSetup paperSize="9" scale="66" orientation="portrait" r:id="rId1"/>
  <headerFooter alignWithMargins="0"/>
  <rowBreaks count="2" manualBreakCount="2">
    <brk id="70" max="9" man="1"/>
    <brk id="1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1.3.2.12</vt:lpstr>
      <vt:lpstr>'1.3.2.12'!Àrea_d'impressió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2009-07-23T06:44:53Z</cp:lastPrinted>
  <dcterms:created xsi:type="dcterms:W3CDTF">2009-07-21T05:53:11Z</dcterms:created>
  <dcterms:modified xsi:type="dcterms:W3CDTF">2009-07-28T11:05:19Z</dcterms:modified>
</cp:coreProperties>
</file>