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20964" windowHeight="7368"/>
  </bookViews>
  <sheets>
    <sheet name="GPAQ 2020" sheetId="1" r:id="rId1"/>
  </sheets>
  <calcPr calcId="162913"/>
  <extLst>
    <ext uri="GoogleSheetsCustomDataVersion1">
      <go:sheetsCustomData xmlns:go="http://customooxmlschemas.google.com/" r:id="rId5" roundtripDataSignature="AMtx7mgCB6EtPRHkHJhQhHuX27lb9NynOg=="/>
    </ext>
  </extLst>
</workbook>
</file>

<file path=xl/calcChain.xml><?xml version="1.0" encoding="utf-8"?>
<calcChain xmlns="http://schemas.openxmlformats.org/spreadsheetml/2006/main">
  <c r="N17" i="1" l="1"/>
  <c r="O17" i="1" s="1"/>
  <c r="L17" i="1"/>
  <c r="M17" i="1" s="1"/>
  <c r="J17" i="1"/>
  <c r="K17" i="1" s="1"/>
  <c r="H17" i="1"/>
  <c r="I17" i="1" s="1"/>
  <c r="F17" i="1"/>
  <c r="G17" i="1" s="1"/>
  <c r="C17" i="1"/>
  <c r="O16" i="1"/>
  <c r="M16" i="1"/>
  <c r="K16" i="1"/>
  <c r="G16" i="1"/>
  <c r="D16" i="1"/>
  <c r="E16" i="1" s="1"/>
  <c r="O15" i="1"/>
  <c r="M15" i="1"/>
  <c r="I15" i="1"/>
  <c r="G15" i="1"/>
  <c r="D15" i="1"/>
  <c r="E15" i="1" s="1"/>
  <c r="O14" i="1"/>
  <c r="M14" i="1"/>
  <c r="I14" i="1"/>
  <c r="G14" i="1"/>
  <c r="D14" i="1"/>
  <c r="E14" i="1" s="1"/>
  <c r="O13" i="1"/>
  <c r="M13" i="1"/>
  <c r="I13" i="1"/>
  <c r="G13" i="1"/>
  <c r="D13" i="1"/>
  <c r="E13" i="1" s="1"/>
  <c r="O12" i="1"/>
  <c r="M12" i="1"/>
  <c r="I12" i="1"/>
  <c r="G12" i="1"/>
  <c r="D12" i="1"/>
  <c r="E12" i="1" s="1"/>
  <c r="O11" i="1"/>
  <c r="M11" i="1"/>
  <c r="I11" i="1"/>
  <c r="G11" i="1"/>
  <c r="D11" i="1"/>
  <c r="E11" i="1" s="1"/>
  <c r="O10" i="1"/>
  <c r="M10" i="1"/>
  <c r="I10" i="1"/>
  <c r="G10" i="1"/>
  <c r="D10" i="1"/>
  <c r="E10" i="1" s="1"/>
  <c r="O9" i="1"/>
  <c r="M9" i="1"/>
  <c r="I9" i="1"/>
  <c r="G9" i="1"/>
  <c r="D9" i="1"/>
  <c r="E9" i="1" s="1"/>
  <c r="O8" i="1"/>
  <c r="M8" i="1"/>
  <c r="I8" i="1"/>
  <c r="G8" i="1"/>
  <c r="D8" i="1"/>
  <c r="D17" i="1" s="1"/>
  <c r="E17" i="1" s="1"/>
  <c r="E8" i="1" l="1"/>
</calcChain>
</file>

<file path=xl/sharedStrings.xml><?xml version="1.0" encoding="utf-8"?>
<sst xmlns="http://schemas.openxmlformats.org/spreadsheetml/2006/main" count="32" uniqueCount="29">
  <si>
    <t>CAMPUS</t>
  </si>
  <si>
    <t>SUPERFÍCIES ÚTILS</t>
  </si>
  <si>
    <t>ENERGIA</t>
  </si>
  <si>
    <t>ELECTRICITAT</t>
  </si>
  <si>
    <t>GAS</t>
  </si>
  <si>
    <t>CLIMA</t>
  </si>
  <si>
    <r>
      <rPr>
        <b/>
        <sz val="10"/>
        <color rgb="FFFFFFFF"/>
        <rFont val="Arial"/>
        <family val="2"/>
      </rPr>
      <t>CO</t>
    </r>
    <r>
      <rPr>
        <b/>
        <sz val="8"/>
        <color rgb="FFFFFFFF"/>
        <rFont val="Arial"/>
        <family val="2"/>
      </rPr>
      <t>2</t>
    </r>
  </si>
  <si>
    <r>
      <rPr>
        <b/>
        <sz val="10"/>
        <color rgb="FFFFFFFF"/>
        <rFont val="Arial"/>
        <family val="2"/>
      </rPr>
      <t>AIGUA m</t>
    </r>
    <r>
      <rPr>
        <b/>
        <sz val="8"/>
        <color rgb="FFFFFFFF"/>
        <rFont val="Arial"/>
        <family val="2"/>
      </rPr>
      <t>3</t>
    </r>
  </si>
  <si>
    <t>kWh totals</t>
  </si>
  <si>
    <t>kWh/m2</t>
  </si>
  <si>
    <r>
      <rPr>
        <b/>
        <sz val="10"/>
        <color rgb="FFFFFFFF"/>
        <rFont val="Arial"/>
        <family val="2"/>
      </rPr>
      <t>kWh/m</t>
    </r>
    <r>
      <rPr>
        <b/>
        <sz val="8"/>
        <color rgb="FFFFFFFF"/>
        <rFont val="Arial"/>
        <family val="2"/>
      </rPr>
      <t>2</t>
    </r>
  </si>
  <si>
    <r>
      <rPr>
        <b/>
        <sz val="10"/>
        <color rgb="FFFFFFFF"/>
        <rFont val="Arial"/>
        <family val="2"/>
      </rPr>
      <t>kWh/m</t>
    </r>
    <r>
      <rPr>
        <b/>
        <sz val="8"/>
        <color rgb="FFFFFFFF"/>
        <rFont val="Arial"/>
        <family val="2"/>
      </rPr>
      <t>2</t>
    </r>
  </si>
  <si>
    <r>
      <rPr>
        <b/>
        <sz val="10"/>
        <color rgb="FFFFFFFF"/>
        <rFont val="Arial"/>
        <family val="2"/>
      </rPr>
      <t>kWh/m</t>
    </r>
    <r>
      <rPr>
        <b/>
        <sz val="8"/>
        <color rgb="FFFFFFFF"/>
        <rFont val="Arial"/>
        <family val="2"/>
      </rPr>
      <t>2</t>
    </r>
  </si>
  <si>
    <r>
      <rPr>
        <b/>
        <sz val="10"/>
        <color rgb="FFFFFFFF"/>
        <rFont val="Arial"/>
        <family val="2"/>
      </rPr>
      <t>Tn CO</t>
    </r>
    <r>
      <rPr>
        <b/>
        <sz val="8"/>
        <color rgb="FFFFFFFF"/>
        <rFont val="Arial"/>
        <family val="2"/>
      </rPr>
      <t>2</t>
    </r>
    <r>
      <rPr>
        <b/>
        <sz val="10"/>
        <color rgb="FFFFFFFF"/>
        <rFont val="Arial"/>
        <family val="2"/>
      </rPr>
      <t> totals</t>
    </r>
  </si>
  <si>
    <t>Kg</t>
  </si>
  <si>
    <r>
      <rPr>
        <b/>
        <sz val="10"/>
        <color rgb="FFFFFFFF"/>
        <rFont val="Arial"/>
        <family val="2"/>
      </rPr>
      <t>m</t>
    </r>
    <r>
      <rPr>
        <b/>
        <sz val="8"/>
        <color rgb="FFFFFFFF"/>
        <rFont val="Arial"/>
        <family val="2"/>
      </rPr>
      <t>3</t>
    </r>
    <r>
      <rPr>
        <b/>
        <sz val="10"/>
        <color rgb="FFFFFFFF"/>
        <rFont val="Arial"/>
        <family val="2"/>
      </rPr>
      <t> totals</t>
    </r>
  </si>
  <si>
    <r>
      <rPr>
        <b/>
        <sz val="10"/>
        <color rgb="FFFFFFFF"/>
        <rFont val="Arial"/>
        <family val="2"/>
      </rPr>
      <t>m</t>
    </r>
    <r>
      <rPr>
        <b/>
        <sz val="8"/>
        <color rgb="FFFFFFFF"/>
        <rFont val="Arial"/>
        <family val="2"/>
      </rPr>
      <t>3</t>
    </r>
    <r>
      <rPr>
        <b/>
        <sz val="10"/>
        <color rgb="FFFFFFFF"/>
        <rFont val="Arial"/>
        <family val="2"/>
      </rPr>
      <t>/m</t>
    </r>
    <r>
      <rPr>
        <b/>
        <sz val="8"/>
        <color rgb="FFFFFFFF"/>
        <rFont val="Arial"/>
        <family val="2"/>
      </rPr>
      <t>2</t>
    </r>
  </si>
  <si>
    <r>
      <rPr>
        <b/>
        <sz val="10"/>
        <color rgb="FFFFFFFF"/>
        <rFont val="Arial"/>
        <family val="2"/>
      </rPr>
      <t>CO</t>
    </r>
    <r>
      <rPr>
        <b/>
        <sz val="8"/>
        <color rgb="FFFFFFFF"/>
        <rFont val="Arial"/>
        <family val="2"/>
      </rPr>
      <t>2</t>
    </r>
    <r>
      <rPr>
        <b/>
        <sz val="10"/>
        <color rgb="FFFFFFFF"/>
        <rFont val="Arial"/>
        <family val="2"/>
      </rPr>
      <t>/m</t>
    </r>
    <r>
      <rPr>
        <b/>
        <sz val="8"/>
        <color rgb="FFFFFFFF"/>
        <rFont val="Arial"/>
        <family val="2"/>
      </rPr>
      <t>2</t>
    </r>
  </si>
  <si>
    <t>NORD (Barcelona)</t>
  </si>
  <si>
    <t>SUD (Barcelona)</t>
  </si>
  <si>
    <t>NÀUTICA (Barcelona)</t>
  </si>
  <si>
    <t>BAIX LLOBREGAT</t>
  </si>
  <si>
    <t>TERRASSA</t>
  </si>
  <si>
    <t>VALLÈS</t>
  </si>
  <si>
    <t>VILANOVA</t>
  </si>
  <si>
    <t>MANRESA</t>
  </si>
  <si>
    <t>DIAGONAL BESÒS</t>
  </si>
  <si>
    <t>TOTAL UPC</t>
  </si>
  <si>
    <t>Dades a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</si>
</sst>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€_-;\-* #,##0\ _€_-;_-* &quot;-&quot;??\ _€_-;_-@"/>
    <numFmt numFmtId="165" formatCode="_-* #,##0.00\ _€_-;\-* #,##0.00\ _€_-;_-* &quot;-&quot;??\ _€_-;_-@"/>
  </numFmts>
  <fonts count="8" x14ac:knownFonts="1">
    <font>
      <sz val="11"/>
      <color theme="1"/>
      <name val="Arial"/>
    </font>
    <font>
      <sz val="11"/>
      <color theme="1"/>
      <name val="Calibri"/>
      <family val="2"/>
    </font>
    <font>
      <b/>
      <sz val="10"/>
      <color rgb="FFFFFFFF"/>
      <name val="Arial"/>
      <family val="2"/>
    </font>
    <font>
      <sz val="11"/>
      <name val="Arial"/>
      <family val="2"/>
    </font>
    <font>
      <sz val="10"/>
      <color rgb="FF244062"/>
      <name val="Arial"/>
      <family val="2"/>
    </font>
    <font>
      <sz val="8"/>
      <color rgb="FF44546A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B8CCE4"/>
        <bgColor rgb="FFB8CCE4"/>
      </patternFill>
    </fill>
    <fill>
      <patternFill patternType="solid">
        <fgColor rgb="FFDEEAF6"/>
        <bgColor rgb="FFDEEAF6"/>
      </patternFill>
    </fill>
  </fills>
  <borders count="23">
    <border>
      <left/>
      <right/>
      <top/>
      <bottom/>
      <diagonal/>
    </border>
    <border>
      <left style="thin">
        <color rgb="FF44546A"/>
      </left>
      <right/>
      <top style="thin">
        <color rgb="FF44546A"/>
      </top>
      <bottom/>
      <diagonal/>
    </border>
    <border>
      <left/>
      <right/>
      <top style="thin">
        <color rgb="FF44546A"/>
      </top>
      <bottom/>
      <diagonal/>
    </border>
    <border>
      <left/>
      <right style="thin">
        <color rgb="FF44546A"/>
      </right>
      <top style="thin">
        <color rgb="FF44546A"/>
      </top>
      <bottom/>
      <diagonal/>
    </border>
    <border>
      <left style="thin">
        <color rgb="FF44546A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44546A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44546A"/>
      </left>
      <right/>
      <top/>
      <bottom style="thin">
        <color rgb="FF44546A"/>
      </bottom>
      <diagonal/>
    </border>
    <border>
      <left/>
      <right/>
      <top/>
      <bottom style="thin">
        <color rgb="FF44546A"/>
      </bottom>
      <diagonal/>
    </border>
    <border>
      <left/>
      <right style="thin">
        <color rgb="FF44546A"/>
      </right>
      <top/>
      <bottom style="thin">
        <color rgb="FF44546A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0" xfId="0" applyFont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vertical="center"/>
    </xf>
    <xf numFmtId="3" fontId="4" fillId="3" borderId="17" xfId="0" applyNumberFormat="1" applyFont="1" applyFill="1" applyBorder="1" applyAlignment="1">
      <alignment horizontal="right" vertical="center"/>
    </xf>
    <xf numFmtId="3" fontId="4" fillId="3" borderId="17" xfId="0" applyNumberFormat="1" applyFont="1" applyFill="1" applyBorder="1" applyAlignment="1">
      <alignment horizontal="right" vertical="center"/>
    </xf>
    <xf numFmtId="1" fontId="4" fillId="3" borderId="17" xfId="0" applyNumberFormat="1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center" vertical="center"/>
    </xf>
    <xf numFmtId="4" fontId="4" fillId="3" borderId="17" xfId="0" applyNumberFormat="1" applyFont="1" applyFill="1" applyBorder="1" applyAlignment="1">
      <alignment horizontal="right" vertical="center"/>
    </xf>
    <xf numFmtId="2" fontId="4" fillId="3" borderId="19" xfId="0" applyNumberFormat="1" applyFont="1" applyFill="1" applyBorder="1" applyAlignment="1">
      <alignment horizontal="right" vertical="center"/>
    </xf>
    <xf numFmtId="3" fontId="4" fillId="3" borderId="18" xfId="0" applyNumberFormat="1" applyFont="1" applyFill="1" applyBorder="1" applyAlignment="1">
      <alignment horizontal="right" vertical="center"/>
    </xf>
    <xf numFmtId="0" fontId="4" fillId="4" borderId="18" xfId="0" applyFont="1" applyFill="1" applyBorder="1" applyAlignment="1">
      <alignment vertical="center"/>
    </xf>
    <xf numFmtId="3" fontId="4" fillId="4" borderId="17" xfId="0" applyNumberFormat="1" applyFont="1" applyFill="1" applyBorder="1" applyAlignment="1">
      <alignment horizontal="right" vertical="center"/>
    </xf>
    <xf numFmtId="1" fontId="4" fillId="4" borderId="17" xfId="0" applyNumberFormat="1" applyFont="1" applyFill="1" applyBorder="1" applyAlignment="1">
      <alignment horizontal="right" vertical="center"/>
    </xf>
    <xf numFmtId="0" fontId="4" fillId="4" borderId="17" xfId="0" applyFont="1" applyFill="1" applyBorder="1" applyAlignment="1">
      <alignment horizontal="center" vertical="center"/>
    </xf>
    <xf numFmtId="4" fontId="4" fillId="4" borderId="17" xfId="0" applyNumberFormat="1" applyFont="1" applyFill="1" applyBorder="1" applyAlignment="1">
      <alignment horizontal="right" vertical="center"/>
    </xf>
    <xf numFmtId="2" fontId="4" fillId="4" borderId="19" xfId="0" applyNumberFormat="1" applyFont="1" applyFill="1" applyBorder="1" applyAlignment="1">
      <alignment horizontal="right" vertical="center"/>
    </xf>
    <xf numFmtId="3" fontId="4" fillId="4" borderId="18" xfId="0" applyNumberFormat="1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left" vertical="center"/>
    </xf>
    <xf numFmtId="1" fontId="4" fillId="3" borderId="17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/>
    </xf>
    <xf numFmtId="1" fontId="2" fillId="2" borderId="17" xfId="0" applyNumberFormat="1" applyFont="1" applyFill="1" applyBorder="1" applyAlignment="1">
      <alignment horizontal="right" vertical="center"/>
    </xf>
    <xf numFmtId="2" fontId="2" fillId="2" borderId="19" xfId="0" applyNumberFormat="1" applyFont="1" applyFill="1" applyBorder="1" applyAlignment="1">
      <alignment horizontal="right" vertical="center"/>
    </xf>
    <xf numFmtId="0" fontId="5" fillId="0" borderId="0" xfId="0" applyFont="1" applyAlignment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6" fillId="0" borderId="0" xfId="0" applyFont="1" applyAlignment="1">
      <alignment horizontal="left"/>
    </xf>
    <xf numFmtId="164" fontId="6" fillId="0" borderId="0" xfId="0" applyNumberFormat="1" applyFont="1"/>
    <xf numFmtId="165" fontId="6" fillId="0" borderId="0" xfId="0" applyNumberFormat="1" applyFont="1"/>
    <xf numFmtId="165" fontId="1" fillId="0" borderId="0" xfId="0" applyNumberFormat="1" applyFont="1"/>
    <xf numFmtId="0" fontId="2" fillId="2" borderId="6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16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2" fillId="2" borderId="14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showGridLines="0" tabSelected="1" workbookViewId="0">
      <selection activeCell="J22" sqref="J22"/>
    </sheetView>
  </sheetViews>
  <sheetFormatPr defaultColWidth="12.59765625" defaultRowHeight="15" customHeight="1" x14ac:dyDescent="0.25"/>
  <cols>
    <col min="1" max="1" width="0.59765625" customWidth="1"/>
    <col min="2" max="2" width="17.69921875" customWidth="1"/>
    <col min="3" max="3" width="13.8984375" customWidth="1"/>
    <col min="4" max="4" width="11.19921875" customWidth="1"/>
    <col min="5" max="5" width="12.69921875" customWidth="1"/>
    <col min="6" max="6" width="11.8984375" customWidth="1"/>
    <col min="7" max="8" width="10.09765625" customWidth="1"/>
    <col min="9" max="9" width="10.5" customWidth="1"/>
    <col min="10" max="10" width="11.3984375" customWidth="1"/>
    <col min="11" max="11" width="10.5" customWidth="1"/>
    <col min="12" max="15" width="10.09765625" customWidth="1"/>
    <col min="16" max="16" width="0.8984375" customWidth="1"/>
  </cols>
  <sheetData>
    <row r="1" spans="1:16" ht="14.25" customHeight="1" x14ac:dyDescent="0.25"/>
    <row r="2" spans="1:16" ht="14.25" customHeight="1" x14ac:dyDescent="0.25"/>
    <row r="3" spans="1:16" ht="14.25" customHeight="1" x14ac:dyDescent="0.25"/>
    <row r="4" spans="1:16" ht="5.2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4.25" customHeight="1" x14ac:dyDescent="0.3">
      <c r="A5" s="4"/>
      <c r="B5" s="44" t="s">
        <v>0</v>
      </c>
      <c r="C5" s="41" t="s">
        <v>1</v>
      </c>
      <c r="D5" s="48" t="s">
        <v>2</v>
      </c>
      <c r="E5" s="49"/>
      <c r="F5" s="48" t="s">
        <v>3</v>
      </c>
      <c r="G5" s="49"/>
      <c r="H5" s="48" t="s">
        <v>4</v>
      </c>
      <c r="I5" s="49"/>
      <c r="J5" s="48" t="s">
        <v>5</v>
      </c>
      <c r="K5" s="49"/>
      <c r="L5" s="48" t="s">
        <v>6</v>
      </c>
      <c r="M5" s="49"/>
      <c r="N5" s="48" t="s">
        <v>7</v>
      </c>
      <c r="O5" s="50"/>
      <c r="P5" s="5"/>
    </row>
    <row r="6" spans="1:16" ht="14.25" customHeight="1" x14ac:dyDescent="0.3">
      <c r="A6" s="4"/>
      <c r="B6" s="47"/>
      <c r="C6" s="42"/>
      <c r="D6" s="44" t="s">
        <v>8</v>
      </c>
      <c r="E6" s="44" t="s">
        <v>9</v>
      </c>
      <c r="F6" s="44" t="s">
        <v>8</v>
      </c>
      <c r="G6" s="44" t="s">
        <v>10</v>
      </c>
      <c r="H6" s="44" t="s">
        <v>8</v>
      </c>
      <c r="I6" s="44" t="s">
        <v>11</v>
      </c>
      <c r="J6" s="44" t="s">
        <v>8</v>
      </c>
      <c r="K6" s="44" t="s">
        <v>12</v>
      </c>
      <c r="L6" s="44" t="s">
        <v>13</v>
      </c>
      <c r="M6" s="6" t="s">
        <v>14</v>
      </c>
      <c r="N6" s="44" t="s">
        <v>15</v>
      </c>
      <c r="O6" s="46" t="s">
        <v>16</v>
      </c>
      <c r="P6" s="5"/>
    </row>
    <row r="7" spans="1:16" ht="14.25" customHeight="1" x14ac:dyDescent="0.3">
      <c r="A7" s="4"/>
      <c r="B7" s="45"/>
      <c r="C7" s="43"/>
      <c r="D7" s="45"/>
      <c r="E7" s="45"/>
      <c r="F7" s="45"/>
      <c r="G7" s="45"/>
      <c r="H7" s="45"/>
      <c r="I7" s="45"/>
      <c r="J7" s="45"/>
      <c r="K7" s="45"/>
      <c r="L7" s="45"/>
      <c r="M7" s="7" t="s">
        <v>17</v>
      </c>
      <c r="N7" s="45"/>
      <c r="O7" s="43"/>
      <c r="P7" s="5"/>
    </row>
    <row r="8" spans="1:16" ht="14.25" customHeight="1" x14ac:dyDescent="0.3">
      <c r="A8" s="4"/>
      <c r="B8" s="8" t="s">
        <v>18</v>
      </c>
      <c r="C8" s="9">
        <v>118937.01</v>
      </c>
      <c r="D8" s="10">
        <f t="shared" ref="D8:D16" si="0">F8+H8+J8</f>
        <v>14493604</v>
      </c>
      <c r="E8" s="11">
        <f t="shared" ref="E8:E17" si="1">D8/C8</f>
        <v>121.85949520674852</v>
      </c>
      <c r="F8" s="9">
        <v>11144625</v>
      </c>
      <c r="G8" s="11">
        <f t="shared" ref="G8:G17" si="2">F8/C8</f>
        <v>93.701909943759304</v>
      </c>
      <c r="H8" s="9">
        <v>3348979</v>
      </c>
      <c r="I8" s="11">
        <f t="shared" ref="I8:I15" si="3">H8/C8</f>
        <v>28.157585262989208</v>
      </c>
      <c r="J8" s="12"/>
      <c r="K8" s="12"/>
      <c r="L8" s="13">
        <v>614.35299999999995</v>
      </c>
      <c r="M8" s="14">
        <f t="shared" ref="M8:M17" si="4">L8*1000/C8</f>
        <v>5.1653644227309901</v>
      </c>
      <c r="N8" s="15">
        <v>29208</v>
      </c>
      <c r="O8" s="14">
        <f t="shared" ref="O8:O17" si="5">N8/C8</f>
        <v>0.24557536800361807</v>
      </c>
      <c r="P8" s="5"/>
    </row>
    <row r="9" spans="1:16" ht="14.25" customHeight="1" x14ac:dyDescent="0.3">
      <c r="A9" s="4"/>
      <c r="B9" s="16" t="s">
        <v>19</v>
      </c>
      <c r="C9" s="17">
        <v>88383.55</v>
      </c>
      <c r="D9" s="10">
        <f t="shared" si="0"/>
        <v>6106778</v>
      </c>
      <c r="E9" s="18">
        <f t="shared" si="1"/>
        <v>69.094056529750162</v>
      </c>
      <c r="F9" s="17">
        <v>3574350</v>
      </c>
      <c r="G9" s="18">
        <f t="shared" si="2"/>
        <v>40.441349097201908</v>
      </c>
      <c r="H9" s="17">
        <v>2532428</v>
      </c>
      <c r="I9" s="18">
        <f t="shared" si="3"/>
        <v>28.652707432548251</v>
      </c>
      <c r="J9" s="19"/>
      <c r="K9" s="19"/>
      <c r="L9" s="20">
        <v>460.26600000000002</v>
      </c>
      <c r="M9" s="21">
        <f t="shared" si="4"/>
        <v>5.2075980202198258</v>
      </c>
      <c r="N9" s="22">
        <v>11213</v>
      </c>
      <c r="O9" s="21">
        <f t="shared" si="5"/>
        <v>0.1268674996648132</v>
      </c>
      <c r="P9" s="5"/>
    </row>
    <row r="10" spans="1:16" ht="14.25" customHeight="1" x14ac:dyDescent="0.3">
      <c r="A10" s="4"/>
      <c r="B10" s="8" t="s">
        <v>20</v>
      </c>
      <c r="C10" s="9">
        <v>4280.34</v>
      </c>
      <c r="D10" s="10">
        <f t="shared" si="0"/>
        <v>164864</v>
      </c>
      <c r="E10" s="11">
        <f t="shared" si="1"/>
        <v>38.516566440983659</v>
      </c>
      <c r="F10" s="9">
        <v>93770</v>
      </c>
      <c r="G10" s="11">
        <f t="shared" si="2"/>
        <v>21.907138217992028</v>
      </c>
      <c r="H10" s="9">
        <v>71094</v>
      </c>
      <c r="I10" s="11">
        <f t="shared" si="3"/>
        <v>16.609428222991632</v>
      </c>
      <c r="J10" s="12"/>
      <c r="K10" s="12"/>
      <c r="L10" s="13">
        <v>13.497999999999999</v>
      </c>
      <c r="M10" s="14">
        <f t="shared" si="4"/>
        <v>3.1534878070433656</v>
      </c>
      <c r="N10" s="15">
        <v>1776</v>
      </c>
      <c r="O10" s="14">
        <f t="shared" si="5"/>
        <v>0.41492031006882629</v>
      </c>
      <c r="P10" s="5"/>
    </row>
    <row r="11" spans="1:16" ht="14.25" customHeight="1" x14ac:dyDescent="0.3">
      <c r="A11" s="4"/>
      <c r="B11" s="16" t="s">
        <v>21</v>
      </c>
      <c r="C11" s="17">
        <v>43440.51</v>
      </c>
      <c r="D11" s="10">
        <f t="shared" si="0"/>
        <v>2503836</v>
      </c>
      <c r="E11" s="18">
        <f t="shared" si="1"/>
        <v>57.638273583804605</v>
      </c>
      <c r="F11" s="17">
        <v>1944508</v>
      </c>
      <c r="G11" s="18">
        <f t="shared" si="2"/>
        <v>44.762549979270496</v>
      </c>
      <c r="H11" s="17">
        <v>559328</v>
      </c>
      <c r="I11" s="18">
        <f t="shared" si="3"/>
        <v>12.875723604534109</v>
      </c>
      <c r="J11" s="19"/>
      <c r="K11" s="19"/>
      <c r="L11" s="20">
        <v>102.423</v>
      </c>
      <c r="M11" s="21">
        <f t="shared" si="4"/>
        <v>2.3577761863293039</v>
      </c>
      <c r="N11" s="22">
        <v>4416</v>
      </c>
      <c r="O11" s="21">
        <f t="shared" si="5"/>
        <v>0.10165626508528559</v>
      </c>
      <c r="P11" s="5"/>
    </row>
    <row r="12" spans="1:16" ht="14.25" customHeight="1" x14ac:dyDescent="0.3">
      <c r="A12" s="4"/>
      <c r="B12" s="8" t="s">
        <v>22</v>
      </c>
      <c r="C12" s="9">
        <v>65132.41</v>
      </c>
      <c r="D12" s="10">
        <f t="shared" si="0"/>
        <v>4807239</v>
      </c>
      <c r="E12" s="11">
        <f t="shared" si="1"/>
        <v>73.80717218969788</v>
      </c>
      <c r="F12" s="9">
        <v>2650397</v>
      </c>
      <c r="G12" s="11">
        <f t="shared" si="2"/>
        <v>40.692444821249509</v>
      </c>
      <c r="H12" s="9">
        <v>2156842</v>
      </c>
      <c r="I12" s="11">
        <f t="shared" si="3"/>
        <v>33.114727368448364</v>
      </c>
      <c r="J12" s="12"/>
      <c r="K12" s="12"/>
      <c r="L12" s="13">
        <v>391.53</v>
      </c>
      <c r="M12" s="14">
        <f t="shared" si="4"/>
        <v>6.0112929952998817</v>
      </c>
      <c r="N12" s="15">
        <v>8363</v>
      </c>
      <c r="O12" s="14">
        <f t="shared" si="5"/>
        <v>0.12839997782977783</v>
      </c>
      <c r="P12" s="5"/>
    </row>
    <row r="13" spans="1:16" ht="14.25" customHeight="1" x14ac:dyDescent="0.3">
      <c r="A13" s="4"/>
      <c r="B13" s="16" t="s">
        <v>23</v>
      </c>
      <c r="C13" s="17">
        <v>8937.98</v>
      </c>
      <c r="D13" s="10">
        <f t="shared" si="0"/>
        <v>939935</v>
      </c>
      <c r="E13" s="18">
        <f t="shared" si="1"/>
        <v>105.16190459141775</v>
      </c>
      <c r="F13" s="17">
        <v>275175</v>
      </c>
      <c r="G13" s="18">
        <f t="shared" si="2"/>
        <v>30.787157724676046</v>
      </c>
      <c r="H13" s="17">
        <v>664760</v>
      </c>
      <c r="I13" s="18">
        <f t="shared" si="3"/>
        <v>74.374746866741702</v>
      </c>
      <c r="J13" s="19"/>
      <c r="K13" s="19"/>
      <c r="L13" s="20">
        <v>120.07599999999999</v>
      </c>
      <c r="M13" s="21">
        <f t="shared" si="4"/>
        <v>13.434355413639324</v>
      </c>
      <c r="N13" s="22">
        <v>1063</v>
      </c>
      <c r="O13" s="21">
        <f t="shared" si="5"/>
        <v>0.11893067561126788</v>
      </c>
      <c r="P13" s="5"/>
    </row>
    <row r="14" spans="1:16" ht="14.25" customHeight="1" x14ac:dyDescent="0.3">
      <c r="A14" s="4"/>
      <c r="B14" s="8" t="s">
        <v>24</v>
      </c>
      <c r="C14" s="9">
        <v>17056.07</v>
      </c>
      <c r="D14" s="10">
        <f t="shared" si="0"/>
        <v>771688</v>
      </c>
      <c r="E14" s="11">
        <f t="shared" si="1"/>
        <v>45.244185794265618</v>
      </c>
      <c r="F14" s="9">
        <v>422176</v>
      </c>
      <c r="G14" s="11">
        <f t="shared" si="2"/>
        <v>24.752243629394112</v>
      </c>
      <c r="H14" s="9">
        <v>349512</v>
      </c>
      <c r="I14" s="11">
        <f t="shared" si="3"/>
        <v>20.49194216487151</v>
      </c>
      <c r="J14" s="12"/>
      <c r="K14" s="12"/>
      <c r="L14" s="13">
        <v>63.58</v>
      </c>
      <c r="M14" s="14">
        <f t="shared" si="4"/>
        <v>3.7277051513039052</v>
      </c>
      <c r="N14" s="15">
        <v>1696</v>
      </c>
      <c r="O14" s="14">
        <f t="shared" si="5"/>
        <v>9.9436740116568473E-2</v>
      </c>
      <c r="P14" s="5"/>
    </row>
    <row r="15" spans="1:16" ht="14.25" customHeight="1" x14ac:dyDescent="0.3">
      <c r="A15" s="4"/>
      <c r="B15" s="16" t="s">
        <v>25</v>
      </c>
      <c r="C15" s="17">
        <v>7988.4</v>
      </c>
      <c r="D15" s="10">
        <f t="shared" si="0"/>
        <v>951780</v>
      </c>
      <c r="E15" s="18">
        <f t="shared" si="1"/>
        <v>119.14526062791047</v>
      </c>
      <c r="F15" s="17">
        <v>282630</v>
      </c>
      <c r="G15" s="18">
        <f t="shared" si="2"/>
        <v>35.380051074057384</v>
      </c>
      <c r="H15" s="17">
        <v>669150</v>
      </c>
      <c r="I15" s="18">
        <f t="shared" si="3"/>
        <v>83.765209553853097</v>
      </c>
      <c r="J15" s="19"/>
      <c r="K15" s="19"/>
      <c r="L15" s="20">
        <v>121.21299999999999</v>
      </c>
      <c r="M15" s="21">
        <f t="shared" si="4"/>
        <v>15.17362675880026</v>
      </c>
      <c r="N15" s="22">
        <v>1941</v>
      </c>
      <c r="O15" s="21">
        <f t="shared" si="5"/>
        <v>0.24297731710980924</v>
      </c>
      <c r="P15" s="5"/>
    </row>
    <row r="16" spans="1:16" ht="14.25" customHeight="1" x14ac:dyDescent="0.3">
      <c r="A16" s="4"/>
      <c r="B16" s="23" t="s">
        <v>26</v>
      </c>
      <c r="C16" s="9">
        <v>39694.519999999997</v>
      </c>
      <c r="D16" s="10">
        <f t="shared" si="0"/>
        <v>6639583</v>
      </c>
      <c r="E16" s="11">
        <f t="shared" si="1"/>
        <v>167.26699302573758</v>
      </c>
      <c r="F16" s="9">
        <v>2769023</v>
      </c>
      <c r="G16" s="11">
        <f t="shared" si="2"/>
        <v>69.758319284374778</v>
      </c>
      <c r="H16" s="12"/>
      <c r="I16" s="24"/>
      <c r="J16" s="9">
        <v>3870560</v>
      </c>
      <c r="K16" s="11">
        <f t="shared" ref="K16:K17" si="6">J16/C16</f>
        <v>97.508673741362799</v>
      </c>
      <c r="L16" s="13">
        <v>196.49100000000001</v>
      </c>
      <c r="M16" s="14">
        <f t="shared" si="4"/>
        <v>4.9500787514246305</v>
      </c>
      <c r="N16" s="15">
        <v>10181</v>
      </c>
      <c r="O16" s="14">
        <f t="shared" si="5"/>
        <v>0.25648376652495108</v>
      </c>
      <c r="P16" s="5"/>
    </row>
    <row r="17" spans="1:16" ht="14.25" customHeight="1" x14ac:dyDescent="0.3">
      <c r="A17" s="4"/>
      <c r="B17" s="25" t="s">
        <v>27</v>
      </c>
      <c r="C17" s="26">
        <f t="shared" ref="C17:D17" si="7">SUM(C8:C16)</f>
        <v>393850.79000000004</v>
      </c>
      <c r="D17" s="26">
        <f t="shared" si="7"/>
        <v>37379307</v>
      </c>
      <c r="E17" s="27">
        <f t="shared" si="1"/>
        <v>94.907279480130015</v>
      </c>
      <c r="F17" s="26">
        <f>SUM(F8:F16)</f>
        <v>23156654</v>
      </c>
      <c r="G17" s="28">
        <f t="shared" si="2"/>
        <v>58.795499686569116</v>
      </c>
      <c r="H17" s="26">
        <f>SUM(H8:H16)</f>
        <v>10352093</v>
      </c>
      <c r="I17" s="28">
        <f>H17/C17</f>
        <v>26.284301727565403</v>
      </c>
      <c r="J17" s="26">
        <f>SUM(J8:J16)</f>
        <v>3870560</v>
      </c>
      <c r="K17" s="28">
        <f t="shared" si="6"/>
        <v>9.8274780659954999</v>
      </c>
      <c r="L17" s="26">
        <f>SUM(L8:L16)</f>
        <v>2083.4299999999998</v>
      </c>
      <c r="M17" s="29">
        <f t="shared" si="4"/>
        <v>5.2898967144384796</v>
      </c>
      <c r="N17" s="26">
        <f>SUM(N8:N16)</f>
        <v>69857</v>
      </c>
      <c r="O17" s="29">
        <f t="shared" si="5"/>
        <v>0.17736920116371988</v>
      </c>
      <c r="P17" s="5"/>
    </row>
    <row r="18" spans="1:16" ht="13.5" customHeight="1" x14ac:dyDescent="0.3">
      <c r="A18" s="4"/>
      <c r="B18" s="30" t="s">
        <v>28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5"/>
    </row>
    <row r="19" spans="1:16" ht="3.75" customHeight="1" x14ac:dyDescent="0.3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</row>
    <row r="20" spans="1:16" ht="14.25" customHeight="1" x14ac:dyDescent="0.3">
      <c r="C20" s="35"/>
    </row>
    <row r="21" spans="1:16" ht="14.25" customHeight="1" x14ac:dyDescent="0.3">
      <c r="C21" s="35"/>
    </row>
    <row r="22" spans="1:16" ht="14.25" customHeight="1" x14ac:dyDescent="0.3">
      <c r="C22" s="35"/>
      <c r="I22" s="36"/>
      <c r="K22" s="36"/>
    </row>
    <row r="23" spans="1:16" ht="14.25" customHeight="1" x14ac:dyDescent="0.3">
      <c r="C23" s="35"/>
    </row>
    <row r="24" spans="1:16" ht="14.25" customHeight="1" x14ac:dyDescent="0.3">
      <c r="C24" s="35"/>
      <c r="E24" s="36"/>
      <c r="H24" s="37"/>
      <c r="I24" s="38"/>
      <c r="J24" s="35"/>
      <c r="K24" s="36"/>
      <c r="L24" s="39"/>
    </row>
    <row r="25" spans="1:16" ht="14.25" customHeight="1" x14ac:dyDescent="0.3">
      <c r="C25" s="35"/>
      <c r="E25" s="36"/>
      <c r="H25" s="35"/>
      <c r="I25" s="36"/>
      <c r="J25" s="35"/>
      <c r="K25" s="36"/>
      <c r="L25" s="40"/>
    </row>
    <row r="26" spans="1:16" ht="14.25" customHeight="1" x14ac:dyDescent="0.3">
      <c r="C26" s="35"/>
      <c r="E26" s="36"/>
      <c r="H26" s="35"/>
      <c r="I26" s="36"/>
      <c r="J26" s="35"/>
      <c r="K26" s="36"/>
      <c r="L26" s="40"/>
    </row>
    <row r="27" spans="1:16" ht="14.25" customHeight="1" x14ac:dyDescent="0.3">
      <c r="C27" s="35"/>
      <c r="E27" s="36"/>
      <c r="H27" s="35"/>
      <c r="I27" s="36"/>
      <c r="J27" s="35"/>
      <c r="K27" s="36"/>
      <c r="L27" s="40"/>
    </row>
    <row r="28" spans="1:16" ht="14.25" customHeight="1" x14ac:dyDescent="0.3">
      <c r="C28" s="35"/>
      <c r="E28" s="36"/>
      <c r="H28" s="35"/>
      <c r="I28" s="36"/>
      <c r="J28" s="35"/>
      <c r="K28" s="36"/>
      <c r="L28" s="40"/>
    </row>
    <row r="29" spans="1:16" ht="14.25" customHeight="1" x14ac:dyDescent="0.3"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6" ht="14.25" customHeight="1" x14ac:dyDescent="0.3"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6" ht="14.25" customHeight="1" x14ac:dyDescent="0.3"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6" ht="14.25" customHeight="1" x14ac:dyDescent="0.3"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3:12" ht="14.25" customHeight="1" x14ac:dyDescent="0.3"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3:12" ht="14.25" customHeight="1" x14ac:dyDescent="0.3"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3:12" ht="14.25" customHeight="1" x14ac:dyDescent="0.3"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3:12" ht="14.25" customHeight="1" x14ac:dyDescent="0.3"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3:12" ht="14.25" customHeight="1" x14ac:dyDescent="0.3"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3:12" ht="14.25" customHeight="1" x14ac:dyDescent="0.3"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3:12" ht="14.25" customHeight="1" x14ac:dyDescent="0.3"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3:12" ht="14.25" customHeight="1" x14ac:dyDescent="0.3"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3:12" ht="14.25" customHeight="1" x14ac:dyDescent="0.3"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3:12" ht="14.25" customHeight="1" x14ac:dyDescent="0.3"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3:12" ht="14.25" customHeight="1" x14ac:dyDescent="0.3"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3:12" ht="14.25" customHeight="1" x14ac:dyDescent="0.3"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3:12" ht="14.25" customHeight="1" x14ac:dyDescent="0.3"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3:12" ht="14.25" customHeight="1" x14ac:dyDescent="0.3"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3:12" ht="14.25" customHeight="1" x14ac:dyDescent="0.3"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3:12" ht="14.25" customHeight="1" x14ac:dyDescent="0.3"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3:12" ht="14.25" customHeight="1" x14ac:dyDescent="0.3"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3:12" ht="14.25" customHeight="1" x14ac:dyDescent="0.3">
      <c r="H50" s="37"/>
      <c r="I50" s="38"/>
      <c r="J50" s="39"/>
      <c r="K50" s="38"/>
      <c r="L50" s="39"/>
    </row>
    <row r="51" spans="3:12" ht="14.25" customHeight="1" x14ac:dyDescent="0.3">
      <c r="H51" s="35"/>
      <c r="I51" s="36"/>
      <c r="J51" s="40"/>
      <c r="K51" s="36"/>
      <c r="L51" s="40"/>
    </row>
    <row r="52" spans="3:12" ht="14.25" customHeight="1" x14ac:dyDescent="0.3">
      <c r="H52" s="35"/>
      <c r="I52" s="36"/>
      <c r="J52" s="40"/>
      <c r="K52" s="36"/>
      <c r="L52" s="40"/>
    </row>
    <row r="53" spans="3:12" ht="14.25" customHeight="1" x14ac:dyDescent="0.3">
      <c r="H53" s="35"/>
      <c r="I53" s="36"/>
      <c r="J53" s="40"/>
      <c r="K53" s="36"/>
      <c r="L53" s="40"/>
    </row>
    <row r="54" spans="3:12" ht="14.25" customHeight="1" x14ac:dyDescent="0.3">
      <c r="H54" s="35"/>
      <c r="I54" s="36"/>
      <c r="J54" s="40"/>
      <c r="K54" s="36"/>
      <c r="L54" s="40"/>
    </row>
    <row r="55" spans="3:12" ht="14.25" customHeight="1" x14ac:dyDescent="0.3">
      <c r="H55" s="35"/>
      <c r="I55" s="36"/>
      <c r="J55" s="40"/>
      <c r="K55" s="36"/>
      <c r="L55" s="40"/>
    </row>
    <row r="56" spans="3:12" ht="14.25" customHeight="1" x14ac:dyDescent="0.3">
      <c r="H56" s="35"/>
      <c r="I56" s="36"/>
      <c r="J56" s="40"/>
      <c r="K56" s="36"/>
      <c r="L56" s="40"/>
    </row>
    <row r="57" spans="3:12" ht="14.25" customHeight="1" x14ac:dyDescent="0.3">
      <c r="H57" s="35"/>
      <c r="I57" s="36"/>
      <c r="J57" s="40"/>
      <c r="K57" s="36"/>
      <c r="L57" s="40"/>
    </row>
    <row r="58" spans="3:12" ht="14.25" customHeight="1" x14ac:dyDescent="0.3">
      <c r="H58" s="35"/>
      <c r="I58" s="36"/>
      <c r="J58" s="40"/>
      <c r="K58" s="36"/>
      <c r="L58" s="40"/>
    </row>
    <row r="59" spans="3:12" ht="14.25" customHeight="1" x14ac:dyDescent="0.3">
      <c r="H59" s="35"/>
      <c r="I59" s="36"/>
      <c r="J59" s="40"/>
      <c r="K59" s="36"/>
      <c r="L59" s="40"/>
    </row>
    <row r="60" spans="3:12" ht="14.25" customHeight="1" x14ac:dyDescent="0.3">
      <c r="C60" s="40"/>
      <c r="D60" s="40"/>
      <c r="E60" s="40"/>
      <c r="H60" s="35"/>
      <c r="I60" s="36"/>
      <c r="J60" s="40"/>
      <c r="K60" s="36"/>
      <c r="L60" s="40"/>
    </row>
    <row r="61" spans="3:12" ht="14.25" customHeight="1" x14ac:dyDescent="0.3">
      <c r="H61" s="35"/>
      <c r="I61" s="36"/>
      <c r="J61" s="40"/>
      <c r="K61" s="36"/>
      <c r="L61" s="40"/>
    </row>
    <row r="62" spans="3:12" ht="14.25" customHeight="1" x14ac:dyDescent="0.3">
      <c r="H62" s="35"/>
      <c r="I62" s="36"/>
      <c r="J62" s="40"/>
      <c r="K62" s="36"/>
      <c r="L62" s="40"/>
    </row>
    <row r="63" spans="3:12" ht="14.25" customHeight="1" x14ac:dyDescent="0.25"/>
    <row r="64" spans="3:12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9">
    <mergeCell ref="N6:N7"/>
    <mergeCell ref="O6:O7"/>
    <mergeCell ref="B5:B7"/>
    <mergeCell ref="D5:E5"/>
    <mergeCell ref="F5:G5"/>
    <mergeCell ref="H5:I5"/>
    <mergeCell ref="J5:K5"/>
    <mergeCell ref="L5:M5"/>
    <mergeCell ref="N5:O5"/>
    <mergeCell ref="H6:H7"/>
    <mergeCell ref="I6:I7"/>
    <mergeCell ref="J6:J7"/>
    <mergeCell ref="K6:K7"/>
    <mergeCell ref="L6:L7"/>
    <mergeCell ref="C5:C7"/>
    <mergeCell ref="D6:D7"/>
    <mergeCell ref="E6:E7"/>
    <mergeCell ref="F6:F7"/>
    <mergeCell ref="G6:G7"/>
  </mergeCells>
  <pageMargins left="0.7" right="0.7" top="0.75" bottom="0.75" header="0" footer="0"/>
  <pageSetup paperSize="9" orientation="portrait"/>
  <webPublishItems count="1">
    <webPublishItem id="23814" divId="5_18_23814" sourceType="range" sourceRef="A3:Q20" destinationFile="\\reid\inetpub\gpaqssl\lldades\indicadors\2020\5_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GPAQ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Corominola</dc:creator>
  <cp:lastModifiedBy>UPC</cp:lastModifiedBy>
  <dcterms:created xsi:type="dcterms:W3CDTF">2020-06-29T10:39:34Z</dcterms:created>
  <dcterms:modified xsi:type="dcterms:W3CDTF">2021-06-28T08:36:32Z</dcterms:modified>
</cp:coreProperties>
</file>