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3040" windowHeight="9336"/>
  </bookViews>
  <sheets>
    <sheet name="4.2.1" sheetId="1" r:id="rId1"/>
  </sheets>
  <definedNames>
    <definedName name="_1Àrea_d_impressió" localSheetId="0">'4.2.1'!$A$1:$K$20</definedName>
  </definedNames>
  <calcPr calcId="162913"/>
</workbook>
</file>

<file path=xl/calcChain.xml><?xml version="1.0" encoding="utf-8"?>
<calcChain xmlns="http://schemas.openxmlformats.org/spreadsheetml/2006/main">
  <c r="I12" i="1" l="1"/>
  <c r="J6" i="1" s="1"/>
  <c r="C12" i="1" l="1"/>
  <c r="J11" i="1"/>
  <c r="D7" i="1" l="1"/>
  <c r="J8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<sst xmlns="http://schemas.openxmlformats.org/spreadsheetml/2006/main" count="24" uniqueCount="20">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</sst>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165" fontId="16" fillId="11" borderId="16" xfId="15" applyNumberFormat="1" applyFont="1" applyFill="1" applyBorder="1">
      <alignment vertical="center"/>
    </xf>
    <xf numFmtId="165" fontId="16" fillId="13" borderId="16" xfId="16" applyNumberFormat="1" applyFont="1" applyFill="1" applyBorder="1">
      <alignment vertical="center"/>
    </xf>
    <xf numFmtId="165" fontId="16" fillId="11" borderId="16" xfId="15" applyNumberFormat="1" applyFont="1" applyFill="1" applyBorder="1" applyAlignment="1">
      <alignment horizontal="right" vertical="center"/>
    </xf>
    <xf numFmtId="165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  <xf numFmtId="0" fontId="17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49-40B4-8E83-ACC90CD2D5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49-40B4-8E83-ACC90CD2D50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249-40B4-8E83-ACC90CD2D506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E249-40B4-8E83-ACC90CD2D5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E249-40B4-8E83-ACC90CD2D506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49-40B4-8E83-ACC90CD2D506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49-40B4-8E83-ACC90CD2D506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49-40B4-8E83-ACC90CD2D5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9-40B4-8E83-ACC90CD2D5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9-40B4-8E83-ACC90CD2D5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'4.2.1'!$C$6:$C$11</c:f>
              <c:numCache>
                <c:formatCode>_(#,##0_);_(\(#,##0\);_("-"_);_(@_)</c:formatCode>
                <c:ptCount val="6"/>
                <c:pt idx="0">
                  <c:v>84356743</c:v>
                </c:pt>
                <c:pt idx="1">
                  <c:v>180757816</c:v>
                </c:pt>
                <c:pt idx="2">
                  <c:v>3389400</c:v>
                </c:pt>
                <c:pt idx="3">
                  <c:v>35388388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9-40B4-8E83-ACC90CD2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B9-45D6-B165-8248FA80B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B9-45D6-B165-8248FA80B4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B9-45D6-B165-8248FA80B4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B9-45D6-B165-8248FA80B4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B9-45D6-B165-8248FA80B4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B9-45D6-B165-8248FA80B4DD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B9-45D6-B165-8248FA80B4DD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B9-45D6-B165-8248FA80B4DD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B9-45D6-B165-8248FA80B4DD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B9-45D6-B165-8248FA80B4DD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9-45D6-B165-8248FA80B4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'4.2.1'!$I$6:$I$11</c:f>
              <c:numCache>
                <c:formatCode>_(#,##0_);_(\(#,##0\);_("-"_);_(@_)</c:formatCode>
                <c:ptCount val="6"/>
                <c:pt idx="0">
                  <c:v>194672923</c:v>
                </c:pt>
                <c:pt idx="1">
                  <c:v>57787860</c:v>
                </c:pt>
                <c:pt idx="2">
                  <c:v>771735</c:v>
                </c:pt>
                <c:pt idx="3">
                  <c:v>12015430</c:v>
                </c:pt>
                <c:pt idx="4">
                  <c:v>30765787</c:v>
                </c:pt>
                <c:pt idx="5">
                  <c:v>7878612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9-45D6-B165-8248FA80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tabSelected="1" zoomScaleNormal="100" zoomScaleSheetLayoutView="100" workbookViewId="0">
      <selection activeCell="I41" sqref="I41"/>
    </sheetView>
  </sheetViews>
  <sheetFormatPr defaultColWidth="11.44140625" defaultRowHeight="10.199999999999999" x14ac:dyDescent="0.2"/>
  <cols>
    <col min="1" max="1" width="0.5546875" style="5" customWidth="1"/>
    <col min="2" max="2" width="36.109375" style="5" customWidth="1"/>
    <col min="3" max="3" width="14.6640625" style="5" bestFit="1" customWidth="1"/>
    <col min="4" max="4" width="9.6640625" style="5" customWidth="1"/>
    <col min="5" max="5" width="0.5546875" style="5" customWidth="1"/>
    <col min="6" max="6" width="3.6640625" style="5" customWidth="1"/>
    <col min="7" max="7" width="0.5546875" style="5" customWidth="1"/>
    <col min="8" max="8" width="36.109375" style="5" customWidth="1"/>
    <col min="9" max="9" width="14.6640625" style="5" bestFit="1" customWidth="1"/>
    <col min="10" max="10" width="9.6640625" style="5" customWidth="1"/>
    <col min="11" max="11" width="0.5546875" style="5" customWidth="1"/>
    <col min="12" max="12" width="2.33203125" style="5" customWidth="1"/>
    <col min="13" max="16384" width="11.44140625" style="5"/>
  </cols>
  <sheetData>
    <row r="1" spans="1:11" s="2" customFormat="1" ht="16.2" thickTop="1" thickBot="1" x14ac:dyDescent="0.3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2" thickTop="1" thickBot="1" x14ac:dyDescent="0.3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84356743</v>
      </c>
      <c r="D6" s="15">
        <f>C6/$C$12</f>
        <v>0.27758758597497685</v>
      </c>
      <c r="E6" s="25"/>
      <c r="G6" s="26"/>
      <c r="H6" s="14" t="s">
        <v>7</v>
      </c>
      <c r="I6" s="30">
        <v>194672923</v>
      </c>
      <c r="J6" s="15">
        <f>I6/$I$12</f>
        <v>0.64059830700507903</v>
      </c>
      <c r="K6" s="25"/>
    </row>
    <row r="7" spans="1:11" ht="26.4" x14ac:dyDescent="0.2">
      <c r="A7" s="26"/>
      <c r="B7" s="17" t="s">
        <v>2</v>
      </c>
      <c r="C7" s="31">
        <v>180757816</v>
      </c>
      <c r="D7" s="18">
        <f>C7/$C$12</f>
        <v>0.59480871362647381</v>
      </c>
      <c r="E7" s="25"/>
      <c r="G7" s="26"/>
      <c r="H7" s="17" t="s">
        <v>9</v>
      </c>
      <c r="I7" s="31">
        <v>57787860</v>
      </c>
      <c r="J7" s="20">
        <f t="shared" ref="J7:J11" si="0">I7/$I$12</f>
        <v>0.19015898416158536</v>
      </c>
      <c r="K7" s="25"/>
    </row>
    <row r="8" spans="1:11" ht="25.5" customHeight="1" x14ac:dyDescent="0.2">
      <c r="A8" s="26"/>
      <c r="B8" s="14" t="s">
        <v>3</v>
      </c>
      <c r="C8" s="30">
        <v>3389400</v>
      </c>
      <c r="D8" s="15">
        <f>C8/$C$12</f>
        <v>1.1153291728007879E-2</v>
      </c>
      <c r="E8" s="25"/>
      <c r="G8" s="26"/>
      <c r="H8" s="14" t="s">
        <v>8</v>
      </c>
      <c r="I8" s="30">
        <v>771735</v>
      </c>
      <c r="J8" s="15">
        <f t="shared" si="0"/>
        <v>2.5395012662164868E-3</v>
      </c>
      <c r="K8" s="25"/>
    </row>
    <row r="9" spans="1:11" ht="25.5" customHeight="1" x14ac:dyDescent="0.2">
      <c r="A9" s="26"/>
      <c r="B9" s="17" t="s">
        <v>4</v>
      </c>
      <c r="C9" s="31">
        <v>35388388</v>
      </c>
      <c r="D9" s="18">
        <f>C9/$C$12</f>
        <v>0.11645040867054147</v>
      </c>
      <c r="E9" s="25"/>
      <c r="G9" s="26"/>
      <c r="H9" s="17" t="s">
        <v>2</v>
      </c>
      <c r="I9" s="31">
        <v>12015430</v>
      </c>
      <c r="J9" s="20">
        <f t="shared" si="0"/>
        <v>3.9538442210260726E-2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30765787</v>
      </c>
      <c r="J10" s="15">
        <f t="shared" si="0"/>
        <v>0.1012390976729664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7878612</v>
      </c>
      <c r="J11" s="20">
        <f t="shared" si="0"/>
        <v>2.5925667683892019E-2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303892347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303892347</v>
      </c>
      <c r="J12" s="13">
        <f>SUM(J5:J11)</f>
        <v>1</v>
      </c>
      <c r="K12" s="25"/>
    </row>
    <row r="13" spans="1:11" ht="3.9" customHeight="1" thickTop="1" x14ac:dyDescent="0.2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5">
    <webPublishItem id="13696" divId="421_13696" sourceType="sheet" destinationFile="G:\APAE\APAE-COMU\Estadístiques internes\LLIBREDA\Lldades 2012\taules\Apartat 4\421.htm"/>
    <webPublishItem id="17817" divId="4_2_1_17817" sourceType="range" sourceRef="A1:L37" destinationFile="\\gpaq\gpaqssl\lldades\indicadors\2019\4_2_1.htm"/>
    <webPublishItem id="24895" divId="4_2_1_24895" sourceType="range" sourceRef="A3:L38" destinationFile="G:\GPAQ\GPAQ-COMU\Estadístiques internes\LLIBREDA\Lldades 2017\apartats\Per penjar\4_2_1.htm"/>
    <webPublishItem id="19485" divId="4_2_1_19485" sourceType="range" sourceRef="A4:K36" destinationFile="\\gpaq\gpaqssl\lldades\indicadors\2018\4_2_1.htm"/>
    <webPublishItem id="25751" divId="4_2_1_25751" sourceType="range" sourceRef="A4:L37" destinationFile="\\gpaq\gpaqssl\lldades\indicadors\2020\4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2020-07-14T07:07:52Z</dcterms:modified>
</cp:coreProperties>
</file>