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20\"/>
    </mc:Choice>
  </mc:AlternateContent>
  <bookViews>
    <workbookView xWindow="0" yWindow="0" windowWidth="17256" windowHeight="5052"/>
  </bookViews>
  <sheets>
    <sheet name="3.3.1" sheetId="3" r:id="rId1"/>
  </sheets>
  <definedNames>
    <definedName name="_xlnm.Print_Area" localSheetId="0">'3.3.1'!$A$1:$AH$35</definedName>
  </definedNames>
  <calcPr calcId="162913"/>
</workbook>
</file>

<file path=xl/calcChain.xml><?xml version="1.0" encoding="utf-8"?>
<calcChain xmlns="http://schemas.openxmlformats.org/spreadsheetml/2006/main">
  <c r="G24" i="3" l="1"/>
  <c r="G25" i="3"/>
  <c r="P15" i="3"/>
  <c r="O15" i="3"/>
  <c r="Q14" i="3"/>
  <c r="G27" i="3" s="1"/>
  <c r="Q13" i="3"/>
  <c r="G26" i="3" s="1"/>
  <c r="Q12" i="3"/>
  <c r="Q11" i="3"/>
  <c r="Q10" i="3"/>
  <c r="G23" i="3" s="1"/>
  <c r="Q9" i="3"/>
  <c r="G22" i="3" s="1"/>
  <c r="Q15" i="3" l="1"/>
  <c r="L15" i="3" l="1"/>
  <c r="F29" i="3" s="1"/>
  <c r="M15" i="3"/>
  <c r="F30" i="3" s="1"/>
  <c r="N14" i="3" l="1"/>
  <c r="N13" i="3"/>
  <c r="F26" i="3" s="1"/>
  <c r="N12" i="3"/>
  <c r="F25" i="3" s="1"/>
  <c r="N11" i="3"/>
  <c r="F24" i="3" s="1"/>
  <c r="N10" i="3"/>
  <c r="F23" i="3" s="1"/>
  <c r="N9" i="3"/>
  <c r="F27" i="3"/>
  <c r="F21" i="3"/>
  <c r="E21" i="3"/>
  <c r="D21" i="3"/>
  <c r="E27" i="3"/>
  <c r="E26" i="3"/>
  <c r="E25" i="3"/>
  <c r="E24" i="3"/>
  <c r="E23" i="3"/>
  <c r="E22" i="3"/>
  <c r="N15" i="3" l="1"/>
  <c r="F22" i="3"/>
  <c r="G15" i="3"/>
  <c r="D30" i="3" s="1"/>
  <c r="F15" i="3"/>
  <c r="D29" i="3" s="1"/>
  <c r="H14" i="3"/>
  <c r="H13" i="3"/>
  <c r="H12" i="3"/>
  <c r="H11" i="3"/>
  <c r="H10" i="3"/>
  <c r="H9" i="3"/>
  <c r="H15" i="3" l="1"/>
  <c r="K14" i="3"/>
  <c r="K13" i="3"/>
  <c r="K12" i="3"/>
  <c r="K11" i="3"/>
  <c r="K10" i="3"/>
  <c r="K9" i="3"/>
  <c r="I15" i="3"/>
  <c r="E29" i="3" s="1"/>
  <c r="J15" i="3"/>
  <c r="E30" i="3" s="1"/>
  <c r="K15" i="3" l="1"/>
  <c r="C15" i="3"/>
  <c r="C29" i="3" s="1"/>
  <c r="D15" i="3"/>
  <c r="C30" i="3" s="1"/>
  <c r="E13" i="3" l="1"/>
  <c r="C26" i="3" s="1"/>
  <c r="E12" i="3"/>
  <c r="C25" i="3" s="1"/>
  <c r="E11" i="3"/>
  <c r="C24" i="3" s="1"/>
  <c r="E10" i="3"/>
  <c r="C23" i="3" s="1"/>
  <c r="E9" i="3"/>
  <c r="C21" i="3"/>
  <c r="C22" i="3" l="1"/>
  <c r="E14" i="3"/>
  <c r="C27" i="3" s="1"/>
  <c r="E15" i="3" l="1"/>
</calcChain>
</file>

<file path=xl/sharedStrings.xml><?xml version="1.0" encoding="utf-8"?>
<sst xmlns="http://schemas.openxmlformats.org/spreadsheetml/2006/main" count="34" uniqueCount="13">
  <si>
    <t>Dones</t>
  </si>
  <si>
    <t>Homes</t>
  </si>
  <si>
    <t>Total</t>
  </si>
  <si>
    <t>TOTAL</t>
  </si>
  <si>
    <t>PDI. Investigador sènior</t>
  </si>
  <si>
    <t>PDI. Investigador postdoctoral</t>
  </si>
  <si>
    <t>PAS (PSR)</t>
  </si>
  <si>
    <t>PAS (no PSR)</t>
  </si>
  <si>
    <t>PDI. Professorat</t>
  </si>
  <si>
    <t>Personal en situació de servei activa a la UPC a 31 de desembre de cada any</t>
  </si>
  <si>
    <t>RESUM EVOLUTIU DEL PERSONAL DE LA UPC</t>
  </si>
  <si>
    <t>Recursos Humans</t>
  </si>
  <si>
    <t>PDI. Investigador predoctoral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</si>
</sst>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P_t_s_-;\-* #,##0\ _P_t_s_-;_-* &quot;-&quot;\ _P_t_s_-;_-@_-"/>
    <numFmt numFmtId="165" formatCode="_(#,##0_);_(\(#,##0\);_(&quot;-&quot;_);_(@_)"/>
  </numFmts>
  <fonts count="19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8"/>
      <color theme="4" tint="-0.49998474074526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sz val="11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6">
    <xf numFmtId="0" fontId="0" fillId="0" borderId="0"/>
    <xf numFmtId="0" fontId="1" fillId="2" borderId="1">
      <alignment horizontal="left" vertical="center"/>
    </xf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6" fillId="0" borderId="0" applyNumberFormat="0" applyProtection="0">
      <alignment horizontal="right"/>
    </xf>
    <xf numFmtId="0" fontId="4" fillId="5" borderId="1">
      <alignment horizontal="center" vertical="center"/>
    </xf>
    <xf numFmtId="0" fontId="5" fillId="4" borderId="9" applyNumberFormat="0" applyFont="0" applyFill="0" applyAlignment="0" applyProtection="0"/>
    <xf numFmtId="4" fontId="4" fillId="6" borderId="1">
      <alignment horizontal="left" vertical="center"/>
    </xf>
    <xf numFmtId="3" fontId="1" fillId="7" borderId="1" applyNumberFormat="0">
      <alignment vertical="center"/>
    </xf>
    <xf numFmtId="3" fontId="1" fillId="8" borderId="1" applyNumberFormat="0">
      <alignment vertical="center"/>
    </xf>
    <xf numFmtId="0" fontId="6" fillId="0" borderId="10" applyNumberFormat="0" applyFont="0" applyFill="0" applyAlignment="0" applyProtection="0"/>
    <xf numFmtId="0" fontId="5" fillId="4" borderId="11" applyNumberFormat="0" applyFont="0" applyFill="0" applyAlignment="0" applyProtection="0"/>
    <xf numFmtId="0" fontId="8" fillId="9" borderId="1">
      <alignment horizontal="left" vertical="center"/>
    </xf>
    <xf numFmtId="4" fontId="8" fillId="9" borderId="1" applyNumberFormat="0">
      <alignment vertical="center"/>
    </xf>
  </cellStyleXfs>
  <cellXfs count="42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10" borderId="0" xfId="10" applyNumberFormat="1" applyFont="1" applyFill="1" applyBorder="1" applyAlignment="1">
      <alignment horizontal="right" vertical="center"/>
    </xf>
    <xf numFmtId="0" fontId="0" fillId="10" borderId="0" xfId="0" applyFill="1"/>
    <xf numFmtId="0" fontId="13" fillId="0" borderId="0" xfId="0" applyFont="1"/>
    <xf numFmtId="0" fontId="12" fillId="0" borderId="0" xfId="0" applyFont="1"/>
    <xf numFmtId="0" fontId="7" fillId="11" borderId="8" xfId="7" applyFont="1" applyFill="1" applyBorder="1">
      <alignment horizontal="center" vertical="center"/>
    </xf>
    <xf numFmtId="4" fontId="7" fillId="11" borderId="8" xfId="9" applyFont="1" applyFill="1" applyBorder="1">
      <alignment horizontal="left" vertical="center"/>
    </xf>
    <xf numFmtId="165" fontId="7" fillId="11" borderId="8" xfId="10" applyNumberFormat="1" applyFont="1" applyFill="1" applyBorder="1" applyAlignment="1">
      <alignment horizontal="right" vertical="center"/>
    </xf>
    <xf numFmtId="165" fontId="3" fillId="13" borderId="8" xfId="10" applyNumberFormat="1" applyFont="1" applyFill="1" applyBorder="1" applyAlignment="1">
      <alignment horizontal="right" vertical="center"/>
    </xf>
    <xf numFmtId="165" fontId="3" fillId="12" borderId="8" xfId="11" applyNumberFormat="1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0" borderId="21" xfId="0" applyFill="1" applyBorder="1"/>
    <xf numFmtId="0" fontId="0" fillId="1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4" fillId="10" borderId="0" xfId="9" applyFont="1" applyFill="1" applyBorder="1">
      <alignment horizontal="left" vertical="center"/>
    </xf>
    <xf numFmtId="0" fontId="15" fillId="10" borderId="0" xfId="0" applyFont="1" applyFill="1"/>
    <xf numFmtId="0" fontId="15" fillId="0" borderId="0" xfId="0" applyFont="1"/>
    <xf numFmtId="0" fontId="2" fillId="2" borderId="3" xfId="1" applyFont="1" applyBorder="1" applyAlignment="1">
      <alignment vertical="center"/>
    </xf>
    <xf numFmtId="0" fontId="2" fillId="2" borderId="12" xfId="1" applyFont="1" applyBorder="1" applyAlignment="1">
      <alignment vertical="center"/>
    </xf>
    <xf numFmtId="0" fontId="2" fillId="2" borderId="3" xfId="1" applyFont="1" applyBorder="1" applyAlignment="1">
      <alignment horizontal="left" vertical="center"/>
    </xf>
    <xf numFmtId="0" fontId="7" fillId="11" borderId="13" xfId="7" applyFont="1" applyFill="1" applyBorder="1" applyAlignment="1">
      <alignment horizontal="center" vertical="center"/>
    </xf>
    <xf numFmtId="0" fontId="7" fillId="11" borderId="14" xfId="7" applyFont="1" applyFill="1" applyBorder="1" applyAlignment="1">
      <alignment horizontal="center" vertical="center"/>
    </xf>
    <xf numFmtId="0" fontId="7" fillId="11" borderId="15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164" fontId="3" fillId="3" borderId="16" xfId="6" applyNumberFormat="1" applyFont="1" applyFill="1" applyBorder="1" applyAlignment="1">
      <alignment horizontal="left" vertical="center"/>
    </xf>
    <xf numFmtId="164" fontId="3" fillId="3" borderId="17" xfId="6" applyNumberFormat="1" applyFont="1" applyFill="1" applyBorder="1" applyAlignment="1">
      <alignment horizontal="left" vertical="center"/>
    </xf>
    <xf numFmtId="0" fontId="16" fillId="10" borderId="0" xfId="0" applyFont="1" applyFill="1"/>
    <xf numFmtId="0" fontId="16" fillId="0" borderId="0" xfId="0" applyFont="1"/>
    <xf numFmtId="4" fontId="17" fillId="10" borderId="8" xfId="9" applyFont="1" applyFill="1" applyBorder="1">
      <alignment horizontal="left" vertical="center"/>
    </xf>
    <xf numFmtId="165" fontId="16" fillId="10" borderId="0" xfId="0" applyNumberFormat="1" applyFont="1" applyFill="1"/>
    <xf numFmtId="0" fontId="18" fillId="0" borderId="0" xfId="0" applyFont="1"/>
    <xf numFmtId="165" fontId="18" fillId="0" borderId="0" xfId="0" applyNumberFormat="1" applyFont="1"/>
  </cellXfs>
  <cellStyles count="16">
    <cellStyle name="BordeEsqDS" xfId="4"/>
    <cellStyle name="BordeEsqII" xfId="12"/>
    <cellStyle name="BordeEsqIS" xfId="2"/>
    <cellStyle name="BordeTablaDer" xfId="8"/>
    <cellStyle name="BordeTablaInf" xfId="13"/>
    <cellStyle name="BordeTablaIzq" xfId="5"/>
    <cellStyle name="BordeTablaSup" xfId="3"/>
    <cellStyle name="CMenuIzq" xfId="9"/>
    <cellStyle name="CMenuIzqTotal2" xfId="14"/>
    <cellStyle name="fColor1" xfId="10"/>
    <cellStyle name="fColor2" xfId="11"/>
    <cellStyle name="fSubTitulo" xfId="1"/>
    <cellStyle name="fTitularOscura" xfId="7"/>
    <cellStyle name="fTotal2" xfId="15"/>
    <cellStyle name="Normal" xfId="0" builtinId="0"/>
    <cellStyle name="SinEstil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55101833201085E-2"/>
          <c:y val="3.9479581680343691E-2"/>
          <c:w val="0.89900588007894366"/>
          <c:h val="0.68004659394631395"/>
        </c:manualLayout>
      </c:layout>
      <c:lineChart>
        <c:grouping val="standard"/>
        <c:varyColors val="0"/>
        <c:ser>
          <c:idx val="0"/>
          <c:order val="0"/>
          <c:tx>
            <c:strRef>
              <c:f>'3.3.1'!$B$22</c:f>
              <c:strCache>
                <c:ptCount val="1"/>
                <c:pt idx="0">
                  <c:v>PDI. Professorat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'3.3.1'!$C$22:$G$22</c:f>
              <c:numCache>
                <c:formatCode>General</c:formatCode>
                <c:ptCount val="5"/>
                <c:pt idx="0" formatCode="_(#,##0_);_(\(#,##0\);_(&quot;-&quot;_);_(@_)">
                  <c:v>2656</c:v>
                </c:pt>
                <c:pt idx="1">
                  <c:v>2684</c:v>
                </c:pt>
                <c:pt idx="2" formatCode="_(#,##0_);_(\(#,##0\);_(&quot;-&quot;_);_(@_)">
                  <c:v>2081</c:v>
                </c:pt>
                <c:pt idx="3" formatCode="_(#,##0_);_(\(#,##0\);_(&quot;-&quot;_);_(@_)">
                  <c:v>2885</c:v>
                </c:pt>
                <c:pt idx="4" formatCode="_(#,##0_);_(\(#,##0\);_(&quot;-&quot;_);_(@_)">
                  <c:v>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C-4EA5-8707-1574E9F7AE67}"/>
            </c:ext>
          </c:extLst>
        </c:ser>
        <c:ser>
          <c:idx val="1"/>
          <c:order val="1"/>
          <c:tx>
            <c:strRef>
              <c:f>'3.3.1'!$B$23</c:f>
              <c:strCache>
                <c:ptCount val="1"/>
                <c:pt idx="0">
                  <c:v>PDI. Investigador sènior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'3.3.1'!$C$23:$G$23</c:f>
              <c:numCache>
                <c:formatCode>General</c:formatCode>
                <c:ptCount val="5"/>
                <c:pt idx="0" formatCode="_(#,##0_);_(\(#,##0\);_(&quot;-&quot;_);_(@_)">
                  <c:v>99</c:v>
                </c:pt>
                <c:pt idx="1">
                  <c:v>121</c:v>
                </c:pt>
                <c:pt idx="2" formatCode="_(#,##0_);_(\(#,##0\);_(&quot;-&quot;_);_(@_)">
                  <c:v>72</c:v>
                </c:pt>
                <c:pt idx="3" formatCode="_(#,##0_);_(\(#,##0\);_(&quot;-&quot;_);_(@_)">
                  <c:v>92</c:v>
                </c:pt>
                <c:pt idx="4" formatCode="_(#,##0_);_(\(#,##0\);_(&quot;-&quot;_);_(@_)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C-4EA5-8707-1574E9F7AE67}"/>
            </c:ext>
          </c:extLst>
        </c:ser>
        <c:ser>
          <c:idx val="2"/>
          <c:order val="2"/>
          <c:tx>
            <c:strRef>
              <c:f>'3.3.1'!$B$24</c:f>
              <c:strCache>
                <c:ptCount val="1"/>
                <c:pt idx="0">
                  <c:v>PDI. Investigador postdoctoral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'3.3.1'!$C$24:$G$24</c:f>
              <c:numCache>
                <c:formatCode>General</c:formatCode>
                <c:ptCount val="5"/>
                <c:pt idx="0" formatCode="_(#,##0_);_(\(#,##0\);_(&quot;-&quot;_);_(@_)">
                  <c:v>52</c:v>
                </c:pt>
                <c:pt idx="1">
                  <c:v>50</c:v>
                </c:pt>
                <c:pt idx="2" formatCode="_(#,##0_);_(\(#,##0\);_(&quot;-&quot;_);_(@_)">
                  <c:v>37</c:v>
                </c:pt>
                <c:pt idx="3" formatCode="_(#,##0_);_(\(#,##0\);_(&quot;-&quot;_);_(@_)">
                  <c:v>52</c:v>
                </c:pt>
                <c:pt idx="4" formatCode="_(#,##0_);_(\(#,##0\);_(&quot;-&quot;_);_(@_)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C-4EA5-8707-1574E9F7AE67}"/>
            </c:ext>
          </c:extLst>
        </c:ser>
        <c:ser>
          <c:idx val="3"/>
          <c:order val="3"/>
          <c:tx>
            <c:strRef>
              <c:f>'3.3.1'!$B$25</c:f>
              <c:strCache>
                <c:ptCount val="1"/>
                <c:pt idx="0">
                  <c:v>PDI. Investigador predoctoral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'3.3.1'!$C$25:$G$25</c:f>
              <c:numCache>
                <c:formatCode>General</c:formatCode>
                <c:ptCount val="5"/>
                <c:pt idx="0" formatCode="_(#,##0_);_(\(#,##0\);_(&quot;-&quot;_);_(@_)">
                  <c:v>259</c:v>
                </c:pt>
                <c:pt idx="1">
                  <c:v>238</c:v>
                </c:pt>
                <c:pt idx="2" formatCode="_(#,##0_);_(\(#,##0\);_(&quot;-&quot;_);_(@_)">
                  <c:v>198</c:v>
                </c:pt>
                <c:pt idx="3" formatCode="_(#,##0_);_(\(#,##0\);_(&quot;-&quot;_);_(@_)">
                  <c:v>288</c:v>
                </c:pt>
                <c:pt idx="4" formatCode="_(#,##0_);_(\(#,##0\);_(&quot;-&quot;_);_(@_)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C-4EA5-8707-1574E9F7AE67}"/>
            </c:ext>
          </c:extLst>
        </c:ser>
        <c:ser>
          <c:idx val="4"/>
          <c:order val="4"/>
          <c:tx>
            <c:strRef>
              <c:f>'3.3.1'!$B$26</c:f>
              <c:strCache>
                <c:ptCount val="1"/>
                <c:pt idx="0">
                  <c:v>PAS (no 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'3.3.1'!$C$26:$G$26</c:f>
              <c:numCache>
                <c:formatCode>General</c:formatCode>
                <c:ptCount val="5"/>
                <c:pt idx="0" formatCode="_(#,##0_);_(\(#,##0\);_(&quot;-&quot;_);_(@_)">
                  <c:v>1438</c:v>
                </c:pt>
                <c:pt idx="1">
                  <c:v>1497</c:v>
                </c:pt>
                <c:pt idx="2" formatCode="_(#,##0_);_(\(#,##0\);_(&quot;-&quot;_);_(@_)">
                  <c:v>571</c:v>
                </c:pt>
                <c:pt idx="3" formatCode="_(#,##0_);_(\(#,##0\);_(&quot;-&quot;_);_(@_)">
                  <c:v>1511</c:v>
                </c:pt>
                <c:pt idx="4" formatCode="_(#,##0_);_(\(#,##0\);_(&quot;-&quot;_);_(@_)">
                  <c:v>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C-4EA5-8707-1574E9F7AE67}"/>
            </c:ext>
          </c:extLst>
        </c:ser>
        <c:ser>
          <c:idx val="5"/>
          <c:order val="5"/>
          <c:tx>
            <c:strRef>
              <c:f>'3.3.1'!$B$27</c:f>
              <c:strCache>
                <c:ptCount val="1"/>
                <c:pt idx="0">
                  <c:v>PAS (PSR)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'3.3.1'!$C$27:$G$27</c:f>
              <c:numCache>
                <c:formatCode>General</c:formatCode>
                <c:ptCount val="5"/>
                <c:pt idx="0" formatCode="_(#,##0_);_(\(#,##0\);_(&quot;-&quot;_);_(@_)">
                  <c:v>508</c:v>
                </c:pt>
                <c:pt idx="1">
                  <c:v>470</c:v>
                </c:pt>
                <c:pt idx="2" formatCode="_(#,##0_);_(\(#,##0\);_(&quot;-&quot;_);_(@_)">
                  <c:v>380</c:v>
                </c:pt>
                <c:pt idx="3" formatCode="_(#,##0_);_(\(#,##0\);_(&quot;-&quot;_);_(@_)">
                  <c:v>541</c:v>
                </c:pt>
                <c:pt idx="4" formatCode="_(#,##0_);_(\(#,##0\);_(&quot;-&quot;_);_(@_)">
                  <c:v>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0C-4EA5-8707-1574E9F7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67648"/>
        <c:axId val="218690304"/>
      </c:lineChart>
      <c:catAx>
        <c:axId val="21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90304"/>
        <c:crosses val="autoZero"/>
        <c:auto val="1"/>
        <c:lblAlgn val="ctr"/>
        <c:lblOffset val="100"/>
        <c:noMultiLvlLbl val="0"/>
      </c:catAx>
      <c:valAx>
        <c:axId val="218690304"/>
        <c:scaling>
          <c:orientation val="minMax"/>
          <c:max val="3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#,##0_);_(\(#,##0\);_(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67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'3.3.1'!$B$29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51-4EE2-A158-6A63141DF07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51-4EE2-A158-6A63141DF07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51-4EE2-A158-6A63141DF0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'3.3.1'!$C$29:$G$29</c:f>
              <c:numCache>
                <c:formatCode>_(#,##0_);_(\(#,##0\);_("-"_);_(@_)</c:formatCode>
                <c:ptCount val="5"/>
                <c:pt idx="0">
                  <c:v>1810</c:v>
                </c:pt>
                <c:pt idx="1">
                  <c:v>1870</c:v>
                </c:pt>
                <c:pt idx="2">
                  <c:v>1906</c:v>
                </c:pt>
                <c:pt idx="3">
                  <c:v>1979</c:v>
                </c:pt>
                <c:pt idx="4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51-4EE2-A158-6A63141DF07E}"/>
            </c:ext>
          </c:extLst>
        </c:ser>
        <c:ser>
          <c:idx val="2"/>
          <c:order val="1"/>
          <c:tx>
            <c:strRef>
              <c:f>'3.3.1'!$B$30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'3.3.1'!$C$30:$G$30</c:f>
              <c:numCache>
                <c:formatCode>_(#,##0_);_(\(#,##0\);_("-"_);_(@_)</c:formatCode>
                <c:ptCount val="5"/>
                <c:pt idx="0">
                  <c:v>3202</c:v>
                </c:pt>
                <c:pt idx="1">
                  <c:v>3266</c:v>
                </c:pt>
                <c:pt idx="2">
                  <c:v>3339</c:v>
                </c:pt>
                <c:pt idx="3">
                  <c:v>3390</c:v>
                </c:pt>
                <c:pt idx="4">
                  <c:v>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6D-44C7-A13C-B2D7A5E2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71104"/>
        <c:axId val="47872640"/>
      </c:barChart>
      <c:catAx>
        <c:axId val="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2640"/>
        <c:crosses val="autoZero"/>
        <c:auto val="1"/>
        <c:lblAlgn val="ctr"/>
        <c:lblOffset val="100"/>
        <c:noMultiLvlLbl val="0"/>
      </c:catAx>
      <c:valAx>
        <c:axId val="4787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1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96202</xdr:rowOff>
    </xdr:from>
    <xdr:to>
      <xdr:col>7</xdr:col>
      <xdr:colOff>83820</xdr:colOff>
      <xdr:row>38</xdr:row>
      <xdr:rowOff>60960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331471</xdr:colOff>
      <xdr:row>18</xdr:row>
      <xdr:rowOff>106680</xdr:rowOff>
    </xdr:from>
    <xdr:to>
      <xdr:col>16</xdr:col>
      <xdr:colOff>556260</xdr:colOff>
      <xdr:row>38</xdr:row>
      <xdr:rowOff>60960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showGridLines="0" tabSelected="1" zoomScaleNormal="100" zoomScaleSheetLayoutView="90" workbookViewId="0">
      <selection activeCell="B3" sqref="B3"/>
    </sheetView>
  </sheetViews>
  <sheetFormatPr defaultColWidth="9.109375" defaultRowHeight="14.4" x14ac:dyDescent="0.3"/>
  <cols>
    <col min="1" max="1" width="0.5546875" customWidth="1"/>
    <col min="2" max="2" width="27.88671875" customWidth="1"/>
    <col min="3" max="17" width="8.6640625" customWidth="1"/>
    <col min="18" max="18" width="0.88671875" customWidth="1"/>
    <col min="19" max="20" width="9.44140625" customWidth="1"/>
    <col min="21" max="21" width="1.109375" customWidth="1"/>
    <col min="22" max="23" width="10.88671875" customWidth="1"/>
    <col min="24" max="24" width="1.6640625" customWidth="1"/>
    <col min="25" max="26" width="10.88671875" customWidth="1"/>
    <col min="27" max="27" width="1" customWidth="1"/>
    <col min="28" max="28" width="1.44140625" customWidth="1"/>
    <col min="29" max="29" width="10.88671875" customWidth="1"/>
    <col min="30" max="30" width="12.5546875" customWidth="1"/>
    <col min="31" max="31" width="13.109375" customWidth="1"/>
    <col min="32" max="32" width="10.88671875" customWidth="1"/>
    <col min="33" max="35" width="10.33203125" customWidth="1"/>
  </cols>
  <sheetData>
    <row r="1" spans="1:33" ht="15.6" thickTop="1" thickBot="1" x14ac:dyDescent="0.35">
      <c r="B1" s="32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28"/>
      <c r="AB1" s="28"/>
      <c r="AC1" s="28"/>
      <c r="AD1" s="26"/>
      <c r="AE1" s="26"/>
      <c r="AF1" s="26"/>
      <c r="AG1" s="27"/>
    </row>
    <row r="2" spans="1:33" ht="15.6" thickTop="1" thickBot="1" x14ac:dyDescent="0.35"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8"/>
      <c r="AB2" s="28"/>
      <c r="AC2" s="28"/>
      <c r="AD2" s="26"/>
      <c r="AE2" s="26"/>
      <c r="AF2" s="26"/>
      <c r="AG2" s="26"/>
    </row>
    <row r="3" spans="1:33" ht="12.75" customHeight="1" thickTop="1" x14ac:dyDescent="0.3"/>
    <row r="4" spans="1:33" ht="12.75" customHeight="1" x14ac:dyDescent="0.3"/>
    <row r="6" spans="1:33" ht="3.75" customHeight="1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</row>
    <row r="7" spans="1:33" ht="19.5" customHeight="1" x14ac:dyDescent="0.3">
      <c r="A7" s="16"/>
      <c r="B7" s="34"/>
      <c r="C7" s="29">
        <v>2016</v>
      </c>
      <c r="D7" s="30"/>
      <c r="E7" s="31"/>
      <c r="F7" s="29">
        <v>2017</v>
      </c>
      <c r="G7" s="30"/>
      <c r="H7" s="31"/>
      <c r="I7" s="29">
        <v>2018</v>
      </c>
      <c r="J7" s="30"/>
      <c r="K7" s="31"/>
      <c r="L7" s="29">
        <v>2019</v>
      </c>
      <c r="M7" s="30"/>
      <c r="N7" s="31"/>
      <c r="O7" s="29">
        <v>2020</v>
      </c>
      <c r="P7" s="30"/>
      <c r="Q7" s="31"/>
      <c r="R7" s="17"/>
    </row>
    <row r="8" spans="1:33" ht="19.5" customHeight="1" x14ac:dyDescent="0.3">
      <c r="A8" s="16"/>
      <c r="B8" s="35"/>
      <c r="C8" s="8" t="s">
        <v>0</v>
      </c>
      <c r="D8" s="8" t="s">
        <v>1</v>
      </c>
      <c r="E8" s="8" t="s">
        <v>2</v>
      </c>
      <c r="F8" s="8" t="s">
        <v>0</v>
      </c>
      <c r="G8" s="8" t="s">
        <v>1</v>
      </c>
      <c r="H8" s="8" t="s">
        <v>2</v>
      </c>
      <c r="I8" s="8" t="s">
        <v>0</v>
      </c>
      <c r="J8" s="8" t="s">
        <v>1</v>
      </c>
      <c r="K8" s="8" t="s">
        <v>2</v>
      </c>
      <c r="L8" s="8" t="s">
        <v>0</v>
      </c>
      <c r="M8" s="8" t="s">
        <v>1</v>
      </c>
      <c r="N8" s="8" t="s">
        <v>2</v>
      </c>
      <c r="O8" s="8" t="s">
        <v>0</v>
      </c>
      <c r="P8" s="8" t="s">
        <v>1</v>
      </c>
      <c r="Q8" s="8" t="s">
        <v>2</v>
      </c>
      <c r="R8" s="17"/>
    </row>
    <row r="9" spans="1:33" ht="19.5" customHeight="1" x14ac:dyDescent="0.3">
      <c r="A9" s="16"/>
      <c r="B9" s="9" t="s">
        <v>8</v>
      </c>
      <c r="C9" s="11">
        <v>659</v>
      </c>
      <c r="D9" s="11">
        <v>1997</v>
      </c>
      <c r="E9" s="11">
        <f>+C9+D9</f>
        <v>2656</v>
      </c>
      <c r="F9" s="11">
        <v>671</v>
      </c>
      <c r="G9" s="11">
        <v>2013</v>
      </c>
      <c r="H9" s="11">
        <f>+F9+G9</f>
        <v>2684</v>
      </c>
      <c r="I9" s="11">
        <v>707</v>
      </c>
      <c r="J9" s="11">
        <v>2081</v>
      </c>
      <c r="K9" s="11">
        <f>+I9+J9</f>
        <v>2788</v>
      </c>
      <c r="L9" s="11">
        <v>749</v>
      </c>
      <c r="M9" s="11">
        <v>2136</v>
      </c>
      <c r="N9" s="11">
        <f>+L9+M9</f>
        <v>2885</v>
      </c>
      <c r="O9" s="11">
        <v>759</v>
      </c>
      <c r="P9" s="11">
        <v>2228</v>
      </c>
      <c r="Q9" s="11">
        <f>+O9+P9</f>
        <v>2987</v>
      </c>
      <c r="R9" s="17"/>
    </row>
    <row r="10" spans="1:33" ht="19.5" customHeight="1" x14ac:dyDescent="0.3">
      <c r="A10" s="16"/>
      <c r="B10" s="9" t="s">
        <v>4</v>
      </c>
      <c r="C10" s="12">
        <v>22</v>
      </c>
      <c r="D10" s="12">
        <v>77</v>
      </c>
      <c r="E10" s="12">
        <f t="shared" ref="E10:E14" si="0">+C10+D10</f>
        <v>99</v>
      </c>
      <c r="F10" s="12">
        <v>30</v>
      </c>
      <c r="G10" s="12">
        <v>95</v>
      </c>
      <c r="H10" s="12">
        <f t="shared" ref="H10:H14" si="1">+F10+G10</f>
        <v>125</v>
      </c>
      <c r="I10" s="12">
        <v>28</v>
      </c>
      <c r="J10" s="12">
        <v>72</v>
      </c>
      <c r="K10" s="12">
        <f t="shared" ref="K10:K14" si="2">+I10+J10</f>
        <v>100</v>
      </c>
      <c r="L10" s="12">
        <v>26</v>
      </c>
      <c r="M10" s="12">
        <v>66</v>
      </c>
      <c r="N10" s="12">
        <f t="shared" ref="N10:N14" si="3">+L10+M10</f>
        <v>92</v>
      </c>
      <c r="O10" s="12">
        <v>24</v>
      </c>
      <c r="P10" s="12">
        <v>64</v>
      </c>
      <c r="Q10" s="12">
        <f t="shared" ref="Q10:Q14" si="4">+O10+P10</f>
        <v>88</v>
      </c>
      <c r="R10" s="17"/>
    </row>
    <row r="11" spans="1:33" ht="19.5" customHeight="1" x14ac:dyDescent="0.3">
      <c r="A11" s="16"/>
      <c r="B11" s="9" t="s">
        <v>5</v>
      </c>
      <c r="C11" s="11">
        <v>15</v>
      </c>
      <c r="D11" s="11">
        <v>37</v>
      </c>
      <c r="E11" s="11">
        <f t="shared" si="0"/>
        <v>52</v>
      </c>
      <c r="F11" s="11">
        <v>19</v>
      </c>
      <c r="G11" s="11">
        <v>40</v>
      </c>
      <c r="H11" s="11">
        <f t="shared" si="1"/>
        <v>59</v>
      </c>
      <c r="I11" s="11">
        <v>23</v>
      </c>
      <c r="J11" s="11">
        <v>37</v>
      </c>
      <c r="K11" s="11">
        <f t="shared" si="2"/>
        <v>60</v>
      </c>
      <c r="L11" s="11">
        <v>23</v>
      </c>
      <c r="M11" s="11">
        <v>29</v>
      </c>
      <c r="N11" s="11">
        <f t="shared" si="3"/>
        <v>52</v>
      </c>
      <c r="O11" s="11">
        <v>22</v>
      </c>
      <c r="P11" s="11">
        <v>34</v>
      </c>
      <c r="Q11" s="11">
        <f t="shared" si="4"/>
        <v>56</v>
      </c>
      <c r="R11" s="17"/>
    </row>
    <row r="12" spans="1:33" ht="19.5" customHeight="1" x14ac:dyDescent="0.3">
      <c r="A12" s="16"/>
      <c r="B12" s="9" t="s">
        <v>12</v>
      </c>
      <c r="C12" s="12">
        <v>76</v>
      </c>
      <c r="D12" s="12">
        <v>183</v>
      </c>
      <c r="E12" s="12">
        <f t="shared" si="0"/>
        <v>259</v>
      </c>
      <c r="F12" s="12">
        <v>85</v>
      </c>
      <c r="G12" s="12">
        <v>205</v>
      </c>
      <c r="H12" s="12">
        <f t="shared" si="1"/>
        <v>290</v>
      </c>
      <c r="I12" s="12">
        <v>81</v>
      </c>
      <c r="J12" s="12">
        <v>198</v>
      </c>
      <c r="K12" s="12">
        <f t="shared" si="2"/>
        <v>279</v>
      </c>
      <c r="L12" s="12">
        <v>96</v>
      </c>
      <c r="M12" s="12">
        <v>192</v>
      </c>
      <c r="N12" s="12">
        <f t="shared" si="3"/>
        <v>288</v>
      </c>
      <c r="O12" s="12">
        <v>100</v>
      </c>
      <c r="P12" s="12">
        <v>228</v>
      </c>
      <c r="Q12" s="12">
        <f t="shared" si="4"/>
        <v>328</v>
      </c>
      <c r="R12" s="17"/>
    </row>
    <row r="13" spans="1:33" ht="19.5" customHeight="1" x14ac:dyDescent="0.3">
      <c r="A13" s="16"/>
      <c r="B13" s="9" t="s">
        <v>7</v>
      </c>
      <c r="C13" s="11">
        <v>874</v>
      </c>
      <c r="D13" s="11">
        <v>564</v>
      </c>
      <c r="E13" s="11">
        <f t="shared" si="0"/>
        <v>1438</v>
      </c>
      <c r="F13" s="11">
        <v>920</v>
      </c>
      <c r="G13" s="11">
        <v>577</v>
      </c>
      <c r="H13" s="11">
        <f t="shared" si="1"/>
        <v>1497</v>
      </c>
      <c r="I13" s="11">
        <v>921</v>
      </c>
      <c r="J13" s="11">
        <v>571</v>
      </c>
      <c r="K13" s="11">
        <f t="shared" si="2"/>
        <v>1492</v>
      </c>
      <c r="L13" s="11">
        <v>941</v>
      </c>
      <c r="M13" s="11">
        <v>570</v>
      </c>
      <c r="N13" s="11">
        <f t="shared" si="3"/>
        <v>1511</v>
      </c>
      <c r="O13" s="11">
        <v>930</v>
      </c>
      <c r="P13" s="11">
        <v>558</v>
      </c>
      <c r="Q13" s="11">
        <f t="shared" si="4"/>
        <v>1488</v>
      </c>
      <c r="R13" s="17"/>
    </row>
    <row r="14" spans="1:33" ht="19.5" customHeight="1" x14ac:dyDescent="0.3">
      <c r="A14" s="16"/>
      <c r="B14" s="9" t="s">
        <v>6</v>
      </c>
      <c r="C14" s="12">
        <v>164</v>
      </c>
      <c r="D14" s="12">
        <v>344</v>
      </c>
      <c r="E14" s="12">
        <f t="shared" si="0"/>
        <v>508</v>
      </c>
      <c r="F14" s="12">
        <v>145</v>
      </c>
      <c r="G14" s="12">
        <v>336</v>
      </c>
      <c r="H14" s="12">
        <f t="shared" si="1"/>
        <v>481</v>
      </c>
      <c r="I14" s="12">
        <v>146</v>
      </c>
      <c r="J14" s="12">
        <v>380</v>
      </c>
      <c r="K14" s="12">
        <f t="shared" si="2"/>
        <v>526</v>
      </c>
      <c r="L14" s="12">
        <v>144</v>
      </c>
      <c r="M14" s="12">
        <v>397</v>
      </c>
      <c r="N14" s="12">
        <f t="shared" si="3"/>
        <v>541</v>
      </c>
      <c r="O14" s="12">
        <v>155</v>
      </c>
      <c r="P14" s="12">
        <v>418</v>
      </c>
      <c r="Q14" s="12">
        <f t="shared" si="4"/>
        <v>573</v>
      </c>
      <c r="R14" s="17"/>
    </row>
    <row r="15" spans="1:33" ht="19.5" customHeight="1" x14ac:dyDescent="0.3">
      <c r="A15" s="16"/>
      <c r="B15" s="9" t="s">
        <v>3</v>
      </c>
      <c r="C15" s="10">
        <f t="shared" ref="C15:D15" si="5">SUM(C9:C14)</f>
        <v>1810</v>
      </c>
      <c r="D15" s="10">
        <f t="shared" si="5"/>
        <v>3202</v>
      </c>
      <c r="E15" s="10">
        <f>SUM(E9:E14)</f>
        <v>5012</v>
      </c>
      <c r="F15" s="10">
        <f t="shared" ref="F15:G15" si="6">SUM(F9:F14)</f>
        <v>1870</v>
      </c>
      <c r="G15" s="10">
        <f t="shared" si="6"/>
        <v>3266</v>
      </c>
      <c r="H15" s="10">
        <f>SUM(H9:H14)</f>
        <v>5136</v>
      </c>
      <c r="I15" s="10">
        <f t="shared" ref="I15:J15" si="7">SUM(I9:I14)</f>
        <v>1906</v>
      </c>
      <c r="J15" s="10">
        <f t="shared" si="7"/>
        <v>3339</v>
      </c>
      <c r="K15" s="10">
        <f>SUM(K9:K14)</f>
        <v>5245</v>
      </c>
      <c r="L15" s="10">
        <f t="shared" ref="L15:M15" si="8">SUM(L9:L14)</f>
        <v>1979</v>
      </c>
      <c r="M15" s="10">
        <f t="shared" si="8"/>
        <v>3390</v>
      </c>
      <c r="N15" s="10">
        <f>SUM(N9:N14)</f>
        <v>5369</v>
      </c>
      <c r="O15" s="10">
        <f t="shared" ref="O15:P15" si="9">SUM(O9:O14)</f>
        <v>1990</v>
      </c>
      <c r="P15" s="10">
        <f t="shared" si="9"/>
        <v>3530</v>
      </c>
      <c r="Q15" s="10">
        <f>SUM(Q9:Q14)</f>
        <v>5520</v>
      </c>
      <c r="R15" s="17"/>
    </row>
    <row r="16" spans="1:33" s="5" customFormat="1" x14ac:dyDescent="0.3">
      <c r="A16" s="18"/>
      <c r="B16" s="23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9"/>
    </row>
    <row r="17" spans="1:37" ht="3.75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</row>
    <row r="19" spans="1:37" s="2" customFormat="1" x14ac:dyDescent="0.3"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2" customFormat="1" x14ac:dyDescent="0.3">
      <c r="A20" s="1"/>
      <c r="B20" s="36"/>
      <c r="C20" s="36"/>
      <c r="D20" s="36"/>
      <c r="E20" s="36"/>
      <c r="F20" s="36"/>
      <c r="G20" s="3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3"/>
    </row>
    <row r="21" spans="1:37" s="2" customFormat="1" x14ac:dyDescent="0.3">
      <c r="A21" s="1"/>
      <c r="B21" s="36" t="s">
        <v>2</v>
      </c>
      <c r="C21" s="36">
        <f>C7</f>
        <v>2016</v>
      </c>
      <c r="D21" s="36">
        <f>F7</f>
        <v>2017</v>
      </c>
      <c r="E21" s="36">
        <f>I7</f>
        <v>2018</v>
      </c>
      <c r="F21" s="36">
        <f>L7</f>
        <v>2019</v>
      </c>
      <c r="G21" s="36">
        <v>2020</v>
      </c>
      <c r="I21" s="25"/>
      <c r="J21" s="7"/>
      <c r="K21" s="7"/>
      <c r="L21" s="7"/>
      <c r="M21" s="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</row>
    <row r="22" spans="1:37" s="2" customFormat="1" x14ac:dyDescent="0.3">
      <c r="A22" s="1"/>
      <c r="B22" s="38" t="s">
        <v>8</v>
      </c>
      <c r="C22" s="39">
        <f>E9</f>
        <v>2656</v>
      </c>
      <c r="D22" s="40">
        <v>2684</v>
      </c>
      <c r="E22" s="39">
        <f>J9</f>
        <v>2081</v>
      </c>
      <c r="F22" s="39">
        <f>N9</f>
        <v>2885</v>
      </c>
      <c r="G22" s="39">
        <f>Q9</f>
        <v>2987</v>
      </c>
      <c r="I22" s="25"/>
      <c r="J22" s="7"/>
      <c r="K22" s="7"/>
      <c r="L22" s="7"/>
      <c r="M22" s="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7" s="2" customFormat="1" ht="16.2" customHeight="1" x14ac:dyDescent="0.3">
      <c r="A23" s="1"/>
      <c r="B23" s="38" t="s">
        <v>4</v>
      </c>
      <c r="C23" s="39">
        <f>E10</f>
        <v>99</v>
      </c>
      <c r="D23" s="40">
        <v>121</v>
      </c>
      <c r="E23" s="39">
        <f>J10</f>
        <v>72</v>
      </c>
      <c r="F23" s="39">
        <f>N10</f>
        <v>92</v>
      </c>
      <c r="G23" s="39">
        <f>Q10</f>
        <v>88</v>
      </c>
      <c r="I23" s="25"/>
      <c r="J23" s="7"/>
      <c r="K23" s="7"/>
      <c r="L23" s="7"/>
      <c r="M23" s="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</row>
    <row r="24" spans="1:37" s="2" customFormat="1" ht="16.2" customHeight="1" x14ac:dyDescent="0.3">
      <c r="A24" s="1"/>
      <c r="B24" s="38" t="s">
        <v>5</v>
      </c>
      <c r="C24" s="39">
        <f>E11</f>
        <v>52</v>
      </c>
      <c r="D24" s="40">
        <v>50</v>
      </c>
      <c r="E24" s="39">
        <f>J11</f>
        <v>37</v>
      </c>
      <c r="F24" s="39">
        <f>N11</f>
        <v>52</v>
      </c>
      <c r="G24" s="39">
        <f>Q11</f>
        <v>56</v>
      </c>
      <c r="I24" s="25"/>
      <c r="J24" s="7"/>
      <c r="K24" s="7"/>
      <c r="L24" s="7"/>
      <c r="M24" s="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</row>
    <row r="25" spans="1:37" s="2" customFormat="1" ht="16.2" customHeight="1" x14ac:dyDescent="0.3">
      <c r="A25" s="1"/>
      <c r="B25" s="38" t="s">
        <v>12</v>
      </c>
      <c r="C25" s="39">
        <f>E12</f>
        <v>259</v>
      </c>
      <c r="D25" s="40">
        <v>238</v>
      </c>
      <c r="E25" s="39">
        <f>J12</f>
        <v>198</v>
      </c>
      <c r="F25" s="39">
        <f>N12</f>
        <v>288</v>
      </c>
      <c r="G25" s="39">
        <f>Q12</f>
        <v>328</v>
      </c>
      <c r="I25" s="25"/>
      <c r="J25" s="7"/>
      <c r="K25" s="7"/>
      <c r="L25" s="7"/>
      <c r="M25" s="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</row>
    <row r="26" spans="1:37" s="2" customFormat="1" ht="16.2" customHeight="1" x14ac:dyDescent="0.3">
      <c r="A26" s="1"/>
      <c r="B26" s="38" t="s">
        <v>7</v>
      </c>
      <c r="C26" s="39">
        <f>E13</f>
        <v>1438</v>
      </c>
      <c r="D26" s="40">
        <v>1497</v>
      </c>
      <c r="E26" s="39">
        <f>J13</f>
        <v>571</v>
      </c>
      <c r="F26" s="39">
        <f>N13</f>
        <v>1511</v>
      </c>
      <c r="G26" s="39">
        <f>Q13</f>
        <v>1488</v>
      </c>
      <c r="I26" s="25"/>
      <c r="J26" s="7"/>
      <c r="K26" s="7"/>
      <c r="L26" s="7"/>
      <c r="M26" s="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</row>
    <row r="27" spans="1:37" s="2" customFormat="1" ht="16.2" customHeight="1" x14ac:dyDescent="0.3">
      <c r="A27" s="1"/>
      <c r="B27" s="38" t="s">
        <v>6</v>
      </c>
      <c r="C27" s="39">
        <f>E14</f>
        <v>508</v>
      </c>
      <c r="D27" s="40">
        <v>470</v>
      </c>
      <c r="E27" s="39">
        <f>J14</f>
        <v>380</v>
      </c>
      <c r="F27" s="39">
        <f>N14</f>
        <v>541</v>
      </c>
      <c r="G27" s="39">
        <f>Q14</f>
        <v>573</v>
      </c>
      <c r="I27" s="25"/>
      <c r="J27" s="7"/>
      <c r="K27" s="7"/>
      <c r="L27" s="7"/>
      <c r="M27" s="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</row>
    <row r="28" spans="1:37" s="2" customFormat="1" ht="16.2" customHeight="1" x14ac:dyDescent="0.3">
      <c r="A28" s="1"/>
      <c r="B28" s="40"/>
      <c r="C28" s="39"/>
      <c r="D28" s="39"/>
      <c r="E28" s="39"/>
      <c r="F28" s="40"/>
      <c r="G28" s="40"/>
      <c r="I28" s="25"/>
      <c r="J28" s="7"/>
      <c r="K28" s="7"/>
      <c r="L28" s="7"/>
      <c r="M28" s="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"/>
    </row>
    <row r="29" spans="1:37" s="2" customFormat="1" ht="16.2" customHeight="1" x14ac:dyDescent="0.3">
      <c r="A29" s="1"/>
      <c r="B29" s="36" t="s">
        <v>0</v>
      </c>
      <c r="C29" s="39">
        <f>C15</f>
        <v>1810</v>
      </c>
      <c r="D29" s="39">
        <f>F15</f>
        <v>1870</v>
      </c>
      <c r="E29" s="41">
        <f>I15</f>
        <v>1906</v>
      </c>
      <c r="F29" s="39">
        <f>L15</f>
        <v>1979</v>
      </c>
      <c r="G29" s="39">
        <v>1990</v>
      </c>
      <c r="I29" s="25"/>
      <c r="J29" s="7"/>
      <c r="K29" s="7"/>
      <c r="L29" s="7"/>
      <c r="M29" s="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"/>
    </row>
    <row r="30" spans="1:37" s="2" customFormat="1" ht="16.2" customHeight="1" x14ac:dyDescent="0.3">
      <c r="A30" s="1"/>
      <c r="B30" s="36" t="s">
        <v>1</v>
      </c>
      <c r="C30" s="39">
        <f>D15</f>
        <v>3202</v>
      </c>
      <c r="D30" s="39">
        <f>G15</f>
        <v>3266</v>
      </c>
      <c r="E30" s="41">
        <f>J15</f>
        <v>3339</v>
      </c>
      <c r="F30" s="39">
        <f>M15</f>
        <v>3390</v>
      </c>
      <c r="G30" s="39">
        <v>3530</v>
      </c>
      <c r="I30" s="25"/>
      <c r="J30" s="7"/>
      <c r="K30" s="7"/>
      <c r="L30" s="7"/>
      <c r="M30" s="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</row>
    <row r="31" spans="1:37" s="2" customFormat="1" ht="16.2" customHeight="1" x14ac:dyDescent="0.3">
      <c r="A31" s="1"/>
      <c r="I31" s="2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5"/>
      <c r="Y31" s="2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3"/>
    </row>
    <row r="32" spans="1:37" s="2" customFormat="1" ht="16.2" customHeight="1" x14ac:dyDescent="0.3">
      <c r="A32" s="1"/>
      <c r="I32" s="2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25"/>
      <c r="Y32" s="2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3"/>
    </row>
    <row r="33" spans="1:37" ht="16.2" customHeight="1" x14ac:dyDescent="0.3">
      <c r="A33" s="1"/>
      <c r="B33" s="24"/>
      <c r="C33" s="24"/>
      <c r="D33" s="24"/>
      <c r="E33" s="24"/>
      <c r="F33" s="24"/>
      <c r="G33" s="25"/>
      <c r="H33" s="2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25"/>
      <c r="Y33" s="2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3"/>
    </row>
    <row r="34" spans="1:37" ht="16.2" customHeight="1" x14ac:dyDescent="0.3">
      <c r="B34" s="24"/>
      <c r="C34" s="24"/>
      <c r="D34" s="24"/>
      <c r="E34" s="24"/>
      <c r="F34" s="24"/>
      <c r="G34" s="25"/>
      <c r="H34" s="25"/>
      <c r="I34" s="25"/>
      <c r="J34" s="25"/>
      <c r="K34" s="25"/>
      <c r="L34" s="25"/>
      <c r="M34" s="2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3"/>
    </row>
    <row r="35" spans="1:37" x14ac:dyDescent="0.3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</row>
    <row r="36" spans="1:37" x14ac:dyDescent="0.3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</row>
    <row r="37" spans="1:37" x14ac:dyDescent="0.3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"/>
    </row>
    <row r="38" spans="1:37" x14ac:dyDescent="0.3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3"/>
    </row>
    <row r="39" spans="1:37" x14ac:dyDescent="0.3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</row>
    <row r="40" spans="1:37" x14ac:dyDescent="0.3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3"/>
    </row>
    <row r="41" spans="1:37" x14ac:dyDescent="0.3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3"/>
    </row>
    <row r="42" spans="1:37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</sheetData>
  <mergeCells count="8">
    <mergeCell ref="I7:K7"/>
    <mergeCell ref="C7:E7"/>
    <mergeCell ref="B1:Z1"/>
    <mergeCell ref="B2:Z2"/>
    <mergeCell ref="B7:B8"/>
    <mergeCell ref="F7:H7"/>
    <mergeCell ref="L7:N7"/>
    <mergeCell ref="O7:Q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webPublishItems count="7">
    <webPublishItem id="22564" divId="3_3_1_22564" sourceType="range" sourceRef="A1:AD36" destinationFile="G:\GPAQ\GPAQ-COMU\Estadístiques internes\LLIBREDA\Lldades 2017\apartats\3_3_1.htm"/>
    <webPublishItem id="14105" divId="3_3_1_14105" sourceType="range" sourceRef="A5:R39" destinationFile="\\gpaq\gpaqssl\lldades\indicadors\2020\3_3_1.htm"/>
    <webPublishItem id="1069" divId="3_3_1_1069" sourceType="range" sourceRef="A5:U39" destinationFile="\\gpaq\gpaqssl\lldades\indicadors\2019\3_3_1.htm"/>
    <webPublishItem id="21284" divId="3_3_1_21284" sourceType="range" sourceRef="A5:Y39" destinationFile="\\gpaq\gpaqssl\lldades\indicadors\2018\3_3_1.htm"/>
    <webPublishItem id="24892" divId="3_3_1_24892" sourceType="range" sourceRef="A5:AB40" destinationFile="\\gpaq\gpaqssl\lldades\indicadors\2017\3_3_1.htm"/>
    <webPublishItem id="29206" divId="3_1_1_29206" sourceType="range" sourceRef="A6:AE36" destinationFile="\\gpaq\gpaqssl\lldades\indicadors\2017\3_1_1.htm"/>
    <webPublishItem id="28034" divId="3_3_1_28034" sourceType="range" sourceRef="A6:AG36" destinationFile="G:\GPAQ\GPAQ-COMU\Estadístiques internes\LLIBREDA\Lldades 2015\Taules\03 Personal\3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3.3.1</vt:lpstr>
      <vt:lpstr>'3.3.1'!Àrea_d'impressió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2011-09-15T07:54:17Z</cp:lastPrinted>
  <dcterms:created xsi:type="dcterms:W3CDTF">2010-03-17T14:59:51Z</dcterms:created>
  <dcterms:modified xsi:type="dcterms:W3CDTF">2021-04-08T12:36:44Z</dcterms:modified>
</cp:coreProperties>
</file>