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9336"/>
  </bookViews>
  <sheets>
    <sheet name="171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'171'!#REF!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H26" i="1" s="1"/>
  <c r="D26" i="1"/>
  <c r="C26" i="1"/>
  <c r="H25" i="1"/>
  <c r="G25" i="1"/>
  <c r="F25" i="1"/>
  <c r="H24" i="1"/>
  <c r="F24" i="1"/>
  <c r="H23" i="1"/>
  <c r="F23" i="1"/>
  <c r="H22" i="1"/>
  <c r="F22" i="1"/>
  <c r="H21" i="1"/>
  <c r="G21" i="1"/>
  <c r="F21" i="1"/>
  <c r="H20" i="1"/>
  <c r="F20" i="1"/>
  <c r="H19" i="1"/>
  <c r="F19" i="1"/>
  <c r="H18" i="1"/>
  <c r="F18" i="1"/>
  <c r="H17" i="1"/>
  <c r="G17" i="1"/>
  <c r="F17" i="1"/>
  <c r="H16" i="1"/>
  <c r="F16" i="1"/>
  <c r="H15" i="1"/>
  <c r="F15" i="1"/>
  <c r="H14" i="1"/>
  <c r="F14" i="1"/>
  <c r="H13" i="1"/>
  <c r="G13" i="1"/>
  <c r="F13" i="1"/>
  <c r="H12" i="1"/>
  <c r="F12" i="1"/>
  <c r="H11" i="1"/>
  <c r="F11" i="1"/>
  <c r="H10" i="1"/>
  <c r="F10" i="1"/>
  <c r="H9" i="1"/>
  <c r="G9" i="1"/>
  <c r="F9" i="1"/>
  <c r="H8" i="1"/>
  <c r="F8" i="1"/>
  <c r="H7" i="1"/>
  <c r="F7" i="1"/>
  <c r="H6" i="1"/>
  <c r="F6" i="1"/>
  <c r="G8" i="1" l="1"/>
  <c r="G16" i="1"/>
  <c r="G20" i="1"/>
  <c r="G12" i="1"/>
  <c r="G24" i="1"/>
  <c r="F26" i="1"/>
  <c r="G7" i="1"/>
  <c r="G11" i="1"/>
  <c r="G15" i="1"/>
  <c r="G19" i="1"/>
  <c r="G23" i="1"/>
  <c r="G6" i="1"/>
  <c r="G10" i="1"/>
  <c r="G14" i="1"/>
  <c r="G18" i="1"/>
  <c r="G22" i="1"/>
  <c r="G26" i="1" l="1"/>
</calcChain>
</file>

<file path=xl/sharedStrings.xml><?xml version="1.0" encoding="utf-8"?>
<sst xmlns="http://schemas.openxmlformats.org/spreadsheetml/2006/main" count="31" uniqueCount="31">
  <si>
    <t>Distribució de beques i ajuts del MEC per centres docents</t>
  </si>
  <si>
    <t>Centre</t>
  </si>
  <si>
    <t>Sol·licituds presentades</t>
  </si>
  <si>
    <t>Denegades</t>
  </si>
  <si>
    <t>Concedides</t>
  </si>
  <si>
    <t>Beques concedides al centre respecte a les presentades pel centre</t>
  </si>
  <si>
    <t>Beques concedides al centre respecte al total de beques concedides a la UPC</t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</si>
  <si>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</si>
  <si>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t>162 CFIS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</si>
  <si>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</si>
  <si>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</si>
  <si>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</si>
  <si>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</si>
  <si>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</si>
  <si>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</si>
  <si>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</si>
  <si>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</si>
  <si>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</si>
  <si>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</si>
  <si>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</si>
  <si>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</si>
  <si>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</si>
  <si>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</si>
  <si>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</si>
  <si>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ESAB</t>
  </si>
  <si>
    <t>801 EUNCET</t>
  </si>
  <si>
    <t>802 EAE</t>
  </si>
  <si>
    <t>804 CITM</t>
  </si>
  <si>
    <t>TOTAL</t>
  </si>
  <si>
    <r>
      <t>(1)</t>
    </r>
    <r>
      <rPr>
        <sz val="8"/>
        <color rgb="FF003366"/>
        <rFont val="Arial"/>
        <family val="2"/>
      </rPr>
      <t xml:space="preserve"> Es tenen en compte l'estudiantat d'estudis graus i màsters universitaris. </t>
    </r>
  </si>
  <si>
    <t>Matriculats Grau +Màster a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</si>
</sst>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_);_(\(#,##0\);_(&quot;-&quot;_);_(@_)"/>
    <numFmt numFmtId="165" formatCode="0.0%"/>
    <numFmt numFmtId="166" formatCode="_(#,##0.0_);_(\(#,##0.0\);_(&quot;-&quot;_);_(@_)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color rgb="FF003366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Calibri"/>
      <family val="2"/>
      <scheme val="minor"/>
    </font>
    <font>
      <b/>
      <sz val="10"/>
      <color theme="0"/>
      <name val="Arial"/>
      <family val="2"/>
    </font>
    <font>
      <sz val="8"/>
      <color rgb="FF003366"/>
      <name val="Calibri"/>
      <family val="2"/>
      <scheme val="minor"/>
    </font>
    <font>
      <vertAlign val="superscript"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3CCCC"/>
        <bgColor rgb="FF000000"/>
      </patternFill>
    </fill>
  </fills>
  <borders count="15">
    <border>
      <left/>
      <right/>
      <top/>
      <bottom/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</borders>
  <cellStyleXfs count="18">
    <xf numFmtId="0" fontId="0" fillId="0" borderId="0"/>
    <xf numFmtId="0" fontId="1" fillId="0" borderId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3" borderId="0">
      <alignment horizontal="center" vertical="center" wrapText="1"/>
    </xf>
    <xf numFmtId="0" fontId="6" fillId="0" borderId="0" applyNumberFormat="0" applyFont="0" applyFill="0" applyAlignment="0" applyProtection="0"/>
    <xf numFmtId="0" fontId="10" fillId="5" borderId="0" applyNumberFormat="0">
      <alignment vertical="center"/>
    </xf>
    <xf numFmtId="3" fontId="11" fillId="7" borderId="7" applyNumberFormat="0">
      <alignment vertical="center"/>
    </xf>
    <xf numFmtId="9" fontId="6" fillId="0" borderId="0" applyFont="0" applyFill="0" applyBorder="0" applyAlignment="0" applyProtection="0"/>
    <xf numFmtId="0" fontId="10" fillId="9" borderId="0" applyNumberFormat="0">
      <alignment vertical="center"/>
    </xf>
    <xf numFmtId="3" fontId="11" fillId="11" borderId="7" applyNumberFormat="0">
      <alignment vertical="center"/>
    </xf>
    <xf numFmtId="0" fontId="12" fillId="14" borderId="0" applyNumberFormat="0">
      <alignment vertical="center"/>
    </xf>
    <xf numFmtId="0" fontId="14" fillId="2" borderId="0">
      <alignment horizontal="left" vertical="center"/>
    </xf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5" fillId="2" borderId="0" xfId="1" applyFont="1" applyFill="1"/>
    <xf numFmtId="0" fontId="2" fillId="2" borderId="1" xfId="2" applyFont="1" applyFill="1" applyBorder="1"/>
    <xf numFmtId="0" fontId="2" fillId="2" borderId="2" xfId="3" applyFont="1" applyFill="1" applyBorder="1"/>
    <xf numFmtId="0" fontId="2" fillId="2" borderId="2" xfId="3" applyFont="1" applyFill="1" applyBorder="1" applyAlignment="1">
      <alignment horizontal="center"/>
    </xf>
    <xf numFmtId="0" fontId="2" fillId="2" borderId="2" xfId="3" applyFont="1" applyFill="1" applyBorder="1" applyAlignment="1"/>
    <xf numFmtId="0" fontId="2" fillId="2" borderId="3" xfId="4" applyFont="1" applyFill="1" applyBorder="1"/>
    <xf numFmtId="0" fontId="2" fillId="2" borderId="4" xfId="5" applyFont="1" applyFill="1" applyBorder="1"/>
    <xf numFmtId="0" fontId="8" fillId="4" borderId="5" xfId="6" applyFont="1" applyFill="1" applyBorder="1">
      <alignment horizontal="center" vertical="center" wrapText="1"/>
    </xf>
    <xf numFmtId="0" fontId="2" fillId="2" borderId="6" xfId="7" applyFont="1" applyFill="1" applyBorder="1"/>
    <xf numFmtId="0" fontId="2" fillId="6" borderId="5" xfId="8" applyFont="1" applyFill="1" applyBorder="1" applyAlignment="1">
      <alignment horizontal="left" vertical="center"/>
    </xf>
    <xf numFmtId="164" fontId="2" fillId="8" borderId="8" xfId="9" applyNumberFormat="1" applyFont="1" applyFill="1" applyBorder="1" applyAlignment="1">
      <alignment horizontal="center" vertical="center"/>
    </xf>
    <xf numFmtId="165" fontId="2" fillId="6" borderId="5" xfId="10" applyNumberFormat="1" applyFont="1" applyFill="1" applyBorder="1" applyAlignment="1">
      <alignment horizontal="center" vertical="center"/>
    </xf>
    <xf numFmtId="166" fontId="2" fillId="8" borderId="8" xfId="9" applyNumberFormat="1" applyFont="1" applyFill="1" applyBorder="1" applyAlignment="1">
      <alignment horizontal="center" vertical="center"/>
    </xf>
    <xf numFmtId="1" fontId="5" fillId="2" borderId="0" xfId="1" applyNumberFormat="1" applyFont="1" applyFill="1"/>
    <xf numFmtId="0" fontId="2" fillId="10" borderId="5" xfId="11" applyFont="1" applyFill="1" applyBorder="1" applyAlignment="1">
      <alignment horizontal="left" vertical="center"/>
    </xf>
    <xf numFmtId="164" fontId="2" fillId="12" borderId="8" xfId="12" applyNumberFormat="1" applyFont="1" applyFill="1" applyBorder="1" applyAlignment="1">
      <alignment horizontal="center" vertical="center"/>
    </xf>
    <xf numFmtId="165" fontId="2" fillId="13" borderId="5" xfId="10" applyNumberFormat="1" applyFont="1" applyFill="1" applyBorder="1" applyAlignment="1">
      <alignment horizontal="center" vertical="center"/>
    </xf>
    <xf numFmtId="166" fontId="2" fillId="12" borderId="8" xfId="12" applyNumberFormat="1" applyFont="1" applyFill="1" applyBorder="1" applyAlignment="1">
      <alignment horizontal="center" vertical="center"/>
    </xf>
    <xf numFmtId="0" fontId="3" fillId="2" borderId="4" xfId="5" applyFont="1" applyFill="1" applyBorder="1"/>
    <xf numFmtId="0" fontId="8" fillId="4" borderId="5" xfId="13" applyFont="1" applyFill="1" applyBorder="1">
      <alignment vertical="center"/>
    </xf>
    <xf numFmtId="3" fontId="8" fillId="4" borderId="5" xfId="13" applyNumberFormat="1" applyFont="1" applyFill="1" applyBorder="1" applyAlignment="1">
      <alignment horizontal="center" vertical="center"/>
    </xf>
    <xf numFmtId="165" fontId="8" fillId="4" borderId="5" xfId="10" applyNumberFormat="1" applyFont="1" applyFill="1" applyBorder="1" applyAlignment="1">
      <alignment horizontal="center" vertical="center"/>
    </xf>
    <xf numFmtId="167" fontId="8" fillId="4" borderId="5" xfId="10" applyNumberFormat="1" applyFont="1" applyFill="1" applyBorder="1" applyAlignment="1">
      <alignment horizontal="center" vertical="center"/>
    </xf>
    <xf numFmtId="0" fontId="3" fillId="2" borderId="6" xfId="7" applyFont="1" applyFill="1" applyBorder="1"/>
    <xf numFmtId="1" fontId="13" fillId="2" borderId="0" xfId="1" applyNumberFormat="1" applyFont="1" applyFill="1"/>
    <xf numFmtId="2" fontId="3" fillId="2" borderId="0" xfId="1" applyNumberFormat="1" applyFont="1" applyFill="1"/>
    <xf numFmtId="0" fontId="2" fillId="2" borderId="12" xfId="15" applyFont="1" applyFill="1" applyBorder="1"/>
    <xf numFmtId="0" fontId="3" fillId="2" borderId="13" xfId="16" applyFont="1" applyFill="1" applyBorder="1"/>
    <xf numFmtId="0" fontId="2" fillId="2" borderId="13" xfId="16" applyFont="1" applyFill="1" applyBorder="1" applyAlignment="1">
      <alignment horizontal="center"/>
    </xf>
    <xf numFmtId="0" fontId="2" fillId="2" borderId="13" xfId="16" applyFont="1" applyFill="1" applyBorder="1" applyAlignment="1"/>
    <xf numFmtId="0" fontId="2" fillId="2" borderId="13" xfId="16" applyFont="1" applyFill="1" applyBorder="1"/>
    <xf numFmtId="0" fontId="2" fillId="2" borderId="14" xfId="17" applyFont="1" applyFill="1" applyBorder="1"/>
    <xf numFmtId="0" fontId="15" fillId="2" borderId="9" xfId="14" applyFont="1" applyFill="1" applyBorder="1" applyAlignment="1">
      <alignment horizontal="left" wrapText="1"/>
    </xf>
    <xf numFmtId="0" fontId="15" fillId="2" borderId="10" xfId="14" applyFont="1" applyFill="1" applyBorder="1" applyAlignment="1">
      <alignment horizontal="left" wrapText="1"/>
    </xf>
    <xf numFmtId="0" fontId="15" fillId="2" borderId="11" xfId="14" applyFont="1" applyFill="1" applyBorder="1" applyAlignment="1">
      <alignment horizontal="left" wrapText="1"/>
    </xf>
  </cellXfs>
  <cellStyles count="18">
    <cellStyle name="BordeEsqDI 2" xfId="17"/>
    <cellStyle name="BordeEsqDS 3" xfId="4"/>
    <cellStyle name="BordeEsqII 2" xfId="15"/>
    <cellStyle name="BordeEsqIS 3" xfId="2"/>
    <cellStyle name="BordeTablaDer 3" xfId="7"/>
    <cellStyle name="BordeTablaInf 2" xfId="16"/>
    <cellStyle name="BordeTablaIzq 3" xfId="5"/>
    <cellStyle name="BordeTablaSup 3" xfId="3"/>
    <cellStyle name="comentario 3" xfId="14"/>
    <cellStyle name="fColor1 4" xfId="8"/>
    <cellStyle name="fColor1_1512" xfId="9"/>
    <cellStyle name="fColor2 4" xfId="11"/>
    <cellStyle name="fColor2_1512" xfId="12"/>
    <cellStyle name="fTitulo 4" xfId="6"/>
    <cellStyle name="fTotal3 2 2" xfId="13"/>
    <cellStyle name="Normal" xfId="0" builtinId="0"/>
    <cellStyle name="Normal 2 3" xfId="1"/>
    <cellStyle name="Pe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topLeftCell="A17" zoomScaleNormal="100" zoomScaleSheetLayoutView="100" workbookViewId="0">
      <selection activeCell="G31" sqref="G31"/>
    </sheetView>
  </sheetViews>
  <sheetFormatPr defaultColWidth="9.109375" defaultRowHeight="13.2" x14ac:dyDescent="0.25"/>
  <cols>
    <col min="1" max="1" width="0.5546875" style="1" customWidth="1"/>
    <col min="2" max="2" width="18.44140625" style="1" customWidth="1"/>
    <col min="3" max="3" width="16.109375" style="3" customWidth="1"/>
    <col min="4" max="4" width="13.88671875" style="4" customWidth="1"/>
    <col min="5" max="5" width="15" style="4" customWidth="1"/>
    <col min="6" max="6" width="21.33203125" style="4" customWidth="1"/>
    <col min="7" max="7" width="23.5546875" style="4" customWidth="1"/>
    <col min="8" max="8" width="19.109375" style="1" customWidth="1"/>
    <col min="9" max="9" width="0.5546875" style="1" customWidth="1"/>
    <col min="10" max="10" width="0.88671875" style="5" customWidth="1"/>
    <col min="11" max="11" width="13.6640625" style="1" customWidth="1"/>
    <col min="12" max="16384" width="9.109375" style="1"/>
  </cols>
  <sheetData>
    <row r="1" spans="1:10" x14ac:dyDescent="0.25">
      <c r="B1" s="2" t="s">
        <v>0</v>
      </c>
    </row>
    <row r="3" spans="1:10" x14ac:dyDescent="0.25">
      <c r="C3" s="4"/>
    </row>
    <row r="4" spans="1:10" ht="3.9" customHeight="1" x14ac:dyDescent="0.25">
      <c r="A4" s="6"/>
      <c r="B4" s="7"/>
      <c r="C4" s="8"/>
      <c r="D4" s="8"/>
      <c r="E4" s="8"/>
      <c r="F4" s="8"/>
      <c r="G4" s="9"/>
      <c r="H4" s="7"/>
      <c r="I4" s="10"/>
    </row>
    <row r="5" spans="1:10" ht="55.2" x14ac:dyDescent="0.25">
      <c r="A5" s="11"/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3"/>
    </row>
    <row r="6" spans="1:10" ht="19.95" customHeight="1" x14ac:dyDescent="0.25">
      <c r="A6" s="11"/>
      <c r="B6" s="14" t="s">
        <v>8</v>
      </c>
      <c r="C6" s="15">
        <v>28</v>
      </c>
      <c r="D6" s="15">
        <v>11</v>
      </c>
      <c r="E6" s="15">
        <v>17</v>
      </c>
      <c r="F6" s="16">
        <f>E6/C6</f>
        <v>0.6071428571428571</v>
      </c>
      <c r="G6" s="16">
        <f t="shared" ref="G6:G25" si="0">E6/$E$26</f>
        <v>3.5925612848689771E-3</v>
      </c>
      <c r="H6" s="17">
        <f>E6/J6*100</f>
        <v>9.4972067039106136</v>
      </c>
      <c r="I6" s="13"/>
      <c r="J6" s="18">
        <v>179</v>
      </c>
    </row>
    <row r="7" spans="1:10" ht="20.100000000000001" customHeight="1" x14ac:dyDescent="0.25">
      <c r="A7" s="11"/>
      <c r="B7" s="19" t="s">
        <v>9</v>
      </c>
      <c r="C7" s="20">
        <v>63</v>
      </c>
      <c r="D7" s="20">
        <v>40</v>
      </c>
      <c r="E7" s="20">
        <v>23</v>
      </c>
      <c r="F7" s="21">
        <f>E7/C7</f>
        <v>0.36507936507936506</v>
      </c>
      <c r="G7" s="21">
        <f t="shared" si="0"/>
        <v>4.8605240912933225E-3</v>
      </c>
      <c r="H7" s="22">
        <f t="shared" ref="H7:H25" si="1">E7/J7*100</f>
        <v>7.2784810126582276</v>
      </c>
      <c r="I7" s="13"/>
      <c r="J7" s="18">
        <v>316</v>
      </c>
    </row>
    <row r="8" spans="1:10" ht="20.100000000000001" customHeight="1" x14ac:dyDescent="0.25">
      <c r="A8" s="11"/>
      <c r="B8" s="14" t="s">
        <v>10</v>
      </c>
      <c r="C8" s="15">
        <v>1136</v>
      </c>
      <c r="D8" s="15">
        <v>499</v>
      </c>
      <c r="E8" s="15">
        <v>637</v>
      </c>
      <c r="F8" s="16">
        <f t="shared" ref="F8:F25" si="2">E8/C8</f>
        <v>0.56073943661971826</v>
      </c>
      <c r="G8" s="16">
        <f t="shared" si="0"/>
        <v>0.13461538461538461</v>
      </c>
      <c r="H8" s="17">
        <f t="shared" si="1"/>
        <v>17.000266880170802</v>
      </c>
      <c r="I8" s="13"/>
      <c r="J8" s="18">
        <v>3747</v>
      </c>
    </row>
    <row r="9" spans="1:10" ht="20.100000000000001" customHeight="1" x14ac:dyDescent="0.25">
      <c r="A9" s="11"/>
      <c r="B9" s="19" t="s">
        <v>11</v>
      </c>
      <c r="C9" s="20">
        <v>619</v>
      </c>
      <c r="D9" s="20">
        <v>230</v>
      </c>
      <c r="E9" s="20">
        <v>389</v>
      </c>
      <c r="F9" s="21">
        <f t="shared" si="2"/>
        <v>0.62843295638126007</v>
      </c>
      <c r="G9" s="21">
        <f t="shared" si="0"/>
        <v>8.2206255283178362E-2</v>
      </c>
      <c r="H9" s="22">
        <f t="shared" si="1"/>
        <v>16.803455723542115</v>
      </c>
      <c r="I9" s="13"/>
      <c r="J9" s="18">
        <v>2315</v>
      </c>
    </row>
    <row r="10" spans="1:10" ht="20.100000000000001" customHeight="1" x14ac:dyDescent="0.25">
      <c r="A10" s="11"/>
      <c r="B10" s="14" t="s">
        <v>12</v>
      </c>
      <c r="C10" s="15">
        <v>414</v>
      </c>
      <c r="D10" s="15">
        <v>184</v>
      </c>
      <c r="E10" s="15">
        <v>230</v>
      </c>
      <c r="F10" s="16">
        <f t="shared" si="2"/>
        <v>0.55555555555555558</v>
      </c>
      <c r="G10" s="16">
        <f t="shared" si="0"/>
        <v>4.8605240912933223E-2</v>
      </c>
      <c r="H10" s="17">
        <f t="shared" si="1"/>
        <v>14.743589743589745</v>
      </c>
      <c r="I10" s="13"/>
      <c r="J10" s="18">
        <v>1560</v>
      </c>
    </row>
    <row r="11" spans="1:10" ht="20.100000000000001" customHeight="1" x14ac:dyDescent="0.25">
      <c r="A11" s="11"/>
      <c r="B11" s="19" t="s">
        <v>13</v>
      </c>
      <c r="C11" s="20">
        <v>570</v>
      </c>
      <c r="D11" s="20">
        <v>290</v>
      </c>
      <c r="E11" s="20">
        <v>280</v>
      </c>
      <c r="F11" s="21">
        <f t="shared" si="2"/>
        <v>0.49122807017543857</v>
      </c>
      <c r="G11" s="21">
        <f t="shared" si="0"/>
        <v>5.9171597633136092E-2</v>
      </c>
      <c r="H11" s="22">
        <f t="shared" si="1"/>
        <v>8.4286574352799519</v>
      </c>
      <c r="I11" s="13"/>
      <c r="J11" s="18">
        <v>3322</v>
      </c>
    </row>
    <row r="12" spans="1:10" ht="20.100000000000001" customHeight="1" x14ac:dyDescent="0.25">
      <c r="A12" s="11"/>
      <c r="B12" s="14" t="s">
        <v>14</v>
      </c>
      <c r="C12" s="15">
        <v>369</v>
      </c>
      <c r="D12" s="15">
        <v>151</v>
      </c>
      <c r="E12" s="15">
        <v>218</v>
      </c>
      <c r="F12" s="16">
        <f t="shared" si="2"/>
        <v>0.59078590785907859</v>
      </c>
      <c r="G12" s="16">
        <f t="shared" si="0"/>
        <v>4.6069315300084533E-2</v>
      </c>
      <c r="H12" s="17">
        <f t="shared" si="1"/>
        <v>15.785662563359883</v>
      </c>
      <c r="I12" s="13"/>
      <c r="J12" s="18">
        <v>1381</v>
      </c>
    </row>
    <row r="13" spans="1:10" ht="20.100000000000001" customHeight="1" x14ac:dyDescent="0.25">
      <c r="A13" s="11"/>
      <c r="B13" s="19" t="s">
        <v>15</v>
      </c>
      <c r="C13" s="20">
        <v>758</v>
      </c>
      <c r="D13" s="20">
        <v>285</v>
      </c>
      <c r="E13" s="20">
        <v>473</v>
      </c>
      <c r="F13" s="21">
        <f t="shared" si="2"/>
        <v>0.62401055408970973</v>
      </c>
      <c r="G13" s="21">
        <f t="shared" si="0"/>
        <v>9.9957734573119184E-2</v>
      </c>
      <c r="H13" s="22">
        <f t="shared" si="1"/>
        <v>19.48908117016893</v>
      </c>
      <c r="I13" s="13"/>
      <c r="J13" s="18">
        <v>2427</v>
      </c>
    </row>
    <row r="14" spans="1:10" ht="20.100000000000001" customHeight="1" x14ac:dyDescent="0.25">
      <c r="A14" s="11"/>
      <c r="B14" s="14" t="s">
        <v>16</v>
      </c>
      <c r="C14" s="15">
        <v>259</v>
      </c>
      <c r="D14" s="15">
        <v>119</v>
      </c>
      <c r="E14" s="15">
        <v>140</v>
      </c>
      <c r="F14" s="16">
        <f t="shared" si="2"/>
        <v>0.54054054054054057</v>
      </c>
      <c r="G14" s="16">
        <f t="shared" si="0"/>
        <v>2.9585798816568046E-2</v>
      </c>
      <c r="H14" s="17">
        <f t="shared" si="1"/>
        <v>17.391304347826086</v>
      </c>
      <c r="I14" s="13"/>
      <c r="J14" s="18">
        <v>805</v>
      </c>
    </row>
    <row r="15" spans="1:10" ht="20.100000000000001" customHeight="1" x14ac:dyDescent="0.25">
      <c r="A15" s="11"/>
      <c r="B15" s="19" t="s">
        <v>17</v>
      </c>
      <c r="C15" s="20">
        <v>177</v>
      </c>
      <c r="D15" s="20">
        <v>62</v>
      </c>
      <c r="E15" s="20">
        <v>115</v>
      </c>
      <c r="F15" s="21">
        <f t="shared" si="2"/>
        <v>0.64971751412429379</v>
      </c>
      <c r="G15" s="21">
        <f t="shared" si="0"/>
        <v>2.4302620456466612E-2</v>
      </c>
      <c r="H15" s="22">
        <f t="shared" si="1"/>
        <v>13.922518159806296</v>
      </c>
      <c r="I15" s="13"/>
      <c r="J15" s="18">
        <v>826</v>
      </c>
    </row>
    <row r="16" spans="1:10" ht="20.100000000000001" customHeight="1" x14ac:dyDescent="0.25">
      <c r="A16" s="11"/>
      <c r="B16" s="14" t="s">
        <v>18</v>
      </c>
      <c r="C16" s="15">
        <v>1093</v>
      </c>
      <c r="D16" s="15">
        <v>440</v>
      </c>
      <c r="E16" s="15">
        <v>653</v>
      </c>
      <c r="F16" s="16">
        <f t="shared" si="2"/>
        <v>0.59743824336688012</v>
      </c>
      <c r="G16" s="16">
        <f t="shared" si="0"/>
        <v>0.13799661876584954</v>
      </c>
      <c r="H16" s="17">
        <f t="shared" si="1"/>
        <v>20.796178343949045</v>
      </c>
      <c r="I16" s="13"/>
      <c r="J16" s="18">
        <v>3140</v>
      </c>
    </row>
    <row r="17" spans="1:11" ht="20.100000000000001" customHeight="1" x14ac:dyDescent="0.25">
      <c r="A17" s="11"/>
      <c r="B17" s="19" t="s">
        <v>19</v>
      </c>
      <c r="C17" s="20">
        <v>535</v>
      </c>
      <c r="D17" s="20">
        <v>237</v>
      </c>
      <c r="E17" s="20">
        <v>298</v>
      </c>
      <c r="F17" s="21">
        <f t="shared" si="2"/>
        <v>0.55700934579439254</v>
      </c>
      <c r="G17" s="21">
        <f t="shared" si="0"/>
        <v>6.297548605240913E-2</v>
      </c>
      <c r="H17" s="22">
        <f t="shared" si="1"/>
        <v>23.065015479876159</v>
      </c>
      <c r="I17" s="13"/>
      <c r="J17" s="18">
        <v>1292</v>
      </c>
    </row>
    <row r="18" spans="1:11" ht="20.100000000000001" customHeight="1" x14ac:dyDescent="0.25">
      <c r="A18" s="11"/>
      <c r="B18" s="14" t="s">
        <v>20</v>
      </c>
      <c r="C18" s="15">
        <v>252</v>
      </c>
      <c r="D18" s="15">
        <v>92</v>
      </c>
      <c r="E18" s="15">
        <v>160</v>
      </c>
      <c r="F18" s="16">
        <f t="shared" si="2"/>
        <v>0.63492063492063489</v>
      </c>
      <c r="G18" s="16">
        <f t="shared" si="0"/>
        <v>3.38123415046492E-2</v>
      </c>
      <c r="H18" s="17">
        <f t="shared" si="1"/>
        <v>19.631901840490798</v>
      </c>
      <c r="I18" s="13"/>
      <c r="J18" s="18">
        <v>815</v>
      </c>
    </row>
    <row r="19" spans="1:11" ht="20.100000000000001" customHeight="1" x14ac:dyDescent="0.25">
      <c r="A19" s="11"/>
      <c r="B19" s="19" t="s">
        <v>21</v>
      </c>
      <c r="C19" s="20">
        <v>368</v>
      </c>
      <c r="D19" s="20">
        <v>130</v>
      </c>
      <c r="E19" s="20">
        <v>238</v>
      </c>
      <c r="F19" s="21">
        <f t="shared" si="2"/>
        <v>0.64673913043478259</v>
      </c>
      <c r="G19" s="21">
        <f t="shared" si="0"/>
        <v>5.0295857988165681E-2</v>
      </c>
      <c r="H19" s="22">
        <f t="shared" si="1"/>
        <v>23.776223776223777</v>
      </c>
      <c r="I19" s="13"/>
      <c r="J19" s="18">
        <v>1001</v>
      </c>
    </row>
    <row r="20" spans="1:11" ht="20.100000000000001" customHeight="1" x14ac:dyDescent="0.25">
      <c r="A20" s="11"/>
      <c r="B20" s="14" t="s">
        <v>22</v>
      </c>
      <c r="C20" s="15">
        <v>504</v>
      </c>
      <c r="D20" s="15">
        <v>208</v>
      </c>
      <c r="E20" s="15">
        <v>296</v>
      </c>
      <c r="F20" s="16">
        <f t="shared" si="2"/>
        <v>0.58730158730158732</v>
      </c>
      <c r="G20" s="16">
        <f t="shared" si="0"/>
        <v>6.2552831783601021E-2</v>
      </c>
      <c r="H20" s="17">
        <f t="shared" si="1"/>
        <v>20.948336871903749</v>
      </c>
      <c r="I20" s="13"/>
      <c r="J20" s="18">
        <v>1413</v>
      </c>
    </row>
    <row r="21" spans="1:11" ht="20.100000000000001" customHeight="1" x14ac:dyDescent="0.25">
      <c r="A21" s="11"/>
      <c r="B21" s="19" t="s">
        <v>23</v>
      </c>
      <c r="C21" s="20">
        <v>224</v>
      </c>
      <c r="D21" s="20">
        <v>84</v>
      </c>
      <c r="E21" s="20">
        <v>140</v>
      </c>
      <c r="F21" s="21">
        <f t="shared" si="2"/>
        <v>0.625</v>
      </c>
      <c r="G21" s="21">
        <f t="shared" si="0"/>
        <v>2.9585798816568046E-2</v>
      </c>
      <c r="H21" s="22">
        <f t="shared" si="1"/>
        <v>35.087719298245609</v>
      </c>
      <c r="I21" s="13"/>
      <c r="J21" s="18">
        <v>399</v>
      </c>
    </row>
    <row r="22" spans="1:11" ht="20.100000000000001" customHeight="1" x14ac:dyDescent="0.25">
      <c r="A22" s="11"/>
      <c r="B22" s="14" t="s">
        <v>24</v>
      </c>
      <c r="C22" s="15">
        <v>247</v>
      </c>
      <c r="D22" s="15">
        <v>110</v>
      </c>
      <c r="E22" s="15">
        <v>137</v>
      </c>
      <c r="F22" s="16">
        <f t="shared" si="2"/>
        <v>0.55465587044534415</v>
      </c>
      <c r="G22" s="16">
        <f t="shared" si="0"/>
        <v>2.8951817413355875E-2</v>
      </c>
      <c r="H22" s="17">
        <f t="shared" si="1"/>
        <v>21.5748031496063</v>
      </c>
      <c r="I22" s="13"/>
      <c r="J22" s="18">
        <v>635</v>
      </c>
    </row>
    <row r="23" spans="1:11" ht="20.100000000000001" customHeight="1" x14ac:dyDescent="0.25">
      <c r="A23" s="11"/>
      <c r="B23" s="19" t="s">
        <v>25</v>
      </c>
      <c r="C23" s="20">
        <v>182</v>
      </c>
      <c r="D23" s="20">
        <v>66</v>
      </c>
      <c r="E23" s="20">
        <v>116</v>
      </c>
      <c r="F23" s="21">
        <f t="shared" si="2"/>
        <v>0.63736263736263732</v>
      </c>
      <c r="G23" s="21">
        <f t="shared" si="0"/>
        <v>2.4513947590870666E-2</v>
      </c>
      <c r="H23" s="22">
        <f t="shared" si="1"/>
        <v>11.836734693877551</v>
      </c>
      <c r="I23" s="13"/>
      <c r="J23" s="18">
        <v>980</v>
      </c>
    </row>
    <row r="24" spans="1:11" ht="20.100000000000001" customHeight="1" x14ac:dyDescent="0.25">
      <c r="A24" s="11"/>
      <c r="B24" s="14" t="s">
        <v>26</v>
      </c>
      <c r="C24" s="15">
        <v>74</v>
      </c>
      <c r="D24" s="15">
        <v>33</v>
      </c>
      <c r="E24" s="15">
        <v>41</v>
      </c>
      <c r="F24" s="16">
        <f t="shared" si="2"/>
        <v>0.55405405405405406</v>
      </c>
      <c r="G24" s="16">
        <f t="shared" si="0"/>
        <v>8.6644125105663564E-3</v>
      </c>
      <c r="H24" s="17">
        <f t="shared" si="1"/>
        <v>3.7238873751135335</v>
      </c>
      <c r="I24" s="13"/>
      <c r="J24" s="18">
        <v>1101</v>
      </c>
    </row>
    <row r="25" spans="1:11" ht="20.100000000000001" customHeight="1" x14ac:dyDescent="0.25">
      <c r="A25" s="11"/>
      <c r="B25" s="19" t="s">
        <v>27</v>
      </c>
      <c r="C25" s="20">
        <v>195</v>
      </c>
      <c r="D25" s="20">
        <v>64</v>
      </c>
      <c r="E25" s="20">
        <v>131</v>
      </c>
      <c r="F25" s="21">
        <f t="shared" si="2"/>
        <v>0.67179487179487174</v>
      </c>
      <c r="G25" s="21">
        <f t="shared" si="0"/>
        <v>2.768385460693153E-2</v>
      </c>
      <c r="H25" s="22">
        <f t="shared" si="1"/>
        <v>22.091062394603711</v>
      </c>
      <c r="I25" s="13"/>
      <c r="J25" s="18">
        <v>593</v>
      </c>
    </row>
    <row r="26" spans="1:11" s="2" customFormat="1" ht="20.100000000000001" customHeight="1" x14ac:dyDescent="0.25">
      <c r="A26" s="23"/>
      <c r="B26" s="24" t="s">
        <v>28</v>
      </c>
      <c r="C26" s="25">
        <f t="shared" ref="C26:D26" si="3">SUM(C6:C25)</f>
        <v>8067</v>
      </c>
      <c r="D26" s="25">
        <f t="shared" si="3"/>
        <v>3335</v>
      </c>
      <c r="E26" s="25">
        <f>SUM(E6:E25)</f>
        <v>4732</v>
      </c>
      <c r="F26" s="26">
        <f>E26/C26</f>
        <v>0.58658733110202055</v>
      </c>
      <c r="G26" s="26">
        <f>SUM(G6:G25)</f>
        <v>1</v>
      </c>
      <c r="H26" s="27">
        <f>E26/J26*100</f>
        <v>16.775382870107773</v>
      </c>
      <c r="I26" s="28"/>
      <c r="J26" s="29">
        <v>28208</v>
      </c>
      <c r="K26" s="30"/>
    </row>
    <row r="27" spans="1:11" ht="14.25" customHeight="1" x14ac:dyDescent="0.25">
      <c r="A27" s="11"/>
      <c r="B27" s="37" t="s">
        <v>29</v>
      </c>
      <c r="C27" s="38"/>
      <c r="D27" s="38"/>
      <c r="E27" s="38"/>
      <c r="F27" s="38"/>
      <c r="G27" s="38"/>
      <c r="H27" s="39"/>
      <c r="I27" s="13"/>
      <c r="J27" s="5" t="s">
        <v>30</v>
      </c>
    </row>
    <row r="28" spans="1:11" ht="7.5" customHeight="1" x14ac:dyDescent="0.25">
      <c r="A28" s="31"/>
      <c r="B28" s="32"/>
      <c r="C28" s="33"/>
      <c r="D28" s="33"/>
      <c r="E28" s="33"/>
      <c r="F28" s="33"/>
      <c r="G28" s="34"/>
      <c r="H28" s="35"/>
      <c r="I28" s="36"/>
    </row>
  </sheetData>
  <mergeCells count="1">
    <mergeCell ref="B27:H27"/>
  </mergeCells>
  <printOptions horizontalCentered="1"/>
  <pageMargins left="0.59" right="0.59" top="0.59" bottom="0.59" header="0" footer="0"/>
  <pageSetup paperSize="9" scale="59" orientation="portrait" r:id="rId1"/>
  <webPublishItems count="1">
    <webPublishItem id="9716" divId="1_7_1_9716" sourceType="range" sourceRef="A4:I28" destinationFile="\\reid\inetpub\gpaqssl\lldades\indicadors\2020\1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171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2021-06-29T09:57:41Z</dcterms:created>
  <dcterms:modified xsi:type="dcterms:W3CDTF">2021-06-30T06:21:43Z</dcterms:modified>
</cp:coreProperties>
</file>