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0964" windowHeight="7368"/>
  </bookViews>
  <sheets>
    <sheet name="DEG Incoming x Pais i Programa " sheetId="1" r:id="rId1"/>
  </sheets>
  <definedNames>
    <definedName name="_xlnm._FilterDatabase" localSheetId="0" hidden="1">'DEG Incoming x Pais i Programa '!#REF!</definedName>
  </definedNames>
  <calcPr calcId="162913"/>
</workbook>
</file>

<file path=xl/calcChain.xml><?xml version="1.0" encoding="utf-8"?>
<calcChain xmlns="http://schemas.openxmlformats.org/spreadsheetml/2006/main">
  <c r="F102" i="1" l="1"/>
  <c r="G102" i="1"/>
  <c r="H102" i="1"/>
  <c r="I102" i="1"/>
  <c r="J102" i="1"/>
  <c r="O102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W89" i="1"/>
  <c r="W63" i="1"/>
  <c r="W90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D33" i="1"/>
  <c r="G76" i="1" l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D76" i="1"/>
  <c r="E76" i="1"/>
  <c r="F76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D35" i="1"/>
  <c r="E35" i="1"/>
  <c r="F35" i="1"/>
  <c r="G35" i="1"/>
  <c r="H35" i="1"/>
  <c r="I35" i="1"/>
  <c r="K35" i="1"/>
  <c r="L35" i="1"/>
  <c r="M35" i="1"/>
  <c r="N35" i="1"/>
  <c r="O35" i="1"/>
  <c r="P35" i="1"/>
  <c r="Q35" i="1"/>
  <c r="R35" i="1"/>
  <c r="S35" i="1"/>
  <c r="T35" i="1"/>
  <c r="U35" i="1"/>
  <c r="V35" i="1"/>
  <c r="J35" i="1"/>
  <c r="W34" i="1" l="1"/>
  <c r="W36" i="1"/>
  <c r="W38" i="1"/>
  <c r="W40" i="1"/>
  <c r="W41" i="1"/>
  <c r="W42" i="1"/>
  <c r="W44" i="1"/>
  <c r="W46" i="1"/>
  <c r="W48" i="1"/>
  <c r="W50" i="1"/>
  <c r="W52" i="1"/>
  <c r="W54" i="1"/>
  <c r="W55" i="1"/>
  <c r="W57" i="1"/>
  <c r="W59" i="1"/>
  <c r="W61" i="1"/>
  <c r="W65" i="1"/>
  <c r="W67" i="1"/>
  <c r="W68" i="1"/>
  <c r="W69" i="1"/>
  <c r="W71" i="1"/>
  <c r="W73" i="1"/>
  <c r="W75" i="1"/>
  <c r="W77" i="1"/>
  <c r="W79" i="1"/>
  <c r="W81" i="1"/>
  <c r="W82" i="1"/>
  <c r="W84" i="1"/>
  <c r="W86" i="1"/>
  <c r="W88" i="1"/>
  <c r="W91" i="1"/>
  <c r="W93" i="1"/>
  <c r="W95" i="1"/>
  <c r="W97" i="1"/>
  <c r="W99" i="1"/>
  <c r="W101" i="1"/>
  <c r="W30" i="1"/>
  <c r="W31" i="1"/>
  <c r="W32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V102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D37" i="1"/>
  <c r="U102" i="1"/>
  <c r="T102" i="1"/>
  <c r="S102" i="1"/>
  <c r="R102" i="1"/>
  <c r="Q102" i="1"/>
  <c r="P102" i="1"/>
  <c r="N102" i="1"/>
  <c r="M102" i="1"/>
  <c r="L102" i="1"/>
  <c r="K102" i="1"/>
  <c r="E102" i="1"/>
  <c r="D102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N103" i="1" l="1"/>
  <c r="U103" i="1"/>
  <c r="G103" i="1"/>
  <c r="D103" i="1"/>
  <c r="P103" i="1"/>
  <c r="H103" i="1"/>
  <c r="F103" i="1"/>
  <c r="M103" i="1"/>
  <c r="E103" i="1"/>
  <c r="V103" i="1"/>
  <c r="O103" i="1"/>
  <c r="K103" i="1"/>
  <c r="R103" i="1"/>
  <c r="J103" i="1"/>
  <c r="T103" i="1"/>
  <c r="Q103" i="1"/>
  <c r="I103" i="1"/>
  <c r="L103" i="1"/>
  <c r="S103" i="1"/>
  <c r="W62" i="1"/>
  <c r="W76" i="1"/>
  <c r="W47" i="1"/>
  <c r="W64" i="1"/>
  <c r="W70" i="1"/>
  <c r="W85" i="1"/>
  <c r="W37" i="1"/>
  <c r="W39" i="1"/>
  <c r="W60" i="1"/>
  <c r="W80" i="1"/>
  <c r="W96" i="1"/>
  <c r="W100" i="1"/>
  <c r="W92" i="1"/>
  <c r="W72" i="1"/>
  <c r="W53" i="1"/>
  <c r="W49" i="1"/>
  <c r="W83" i="1"/>
  <c r="W87" i="1"/>
  <c r="W58" i="1"/>
  <c r="W43" i="1"/>
  <c r="W98" i="1"/>
  <c r="W94" i="1"/>
  <c r="W78" i="1"/>
  <c r="W51" i="1"/>
  <c r="W35" i="1"/>
  <c r="W33" i="1"/>
  <c r="W56" i="1"/>
  <c r="W74" i="1"/>
  <c r="W45" i="1"/>
  <c r="W66" i="1"/>
  <c r="W102" i="1"/>
  <c r="D15" i="1"/>
  <c r="C8" i="1" s="1"/>
  <c r="W103" i="1" l="1"/>
  <c r="C9" i="1"/>
  <c r="C13" i="1"/>
  <c r="C14" i="1"/>
  <c r="C12" i="1"/>
  <c r="C11" i="1"/>
  <c r="C10" i="1"/>
  <c r="C15" i="1" l="1"/>
</calcChain>
</file>

<file path=xl/sharedStrings.xml><?xml version="1.0" encoding="utf-8"?>
<sst xmlns="http://schemas.openxmlformats.org/spreadsheetml/2006/main" count="173" uniqueCount="76">
  <si>
    <t>ALTRES PROGRAMES</t>
  </si>
  <si>
    <t>CINDA</t>
  </si>
  <si>
    <t>CONVENIS BILATERALS</t>
  </si>
  <si>
    <t>Programa Mobilitat</t>
  </si>
  <si>
    <t>200 
FME</t>
  </si>
  <si>
    <t>205 
ESEIAAT</t>
  </si>
  <si>
    <t>210 
ETSAB</t>
  </si>
  <si>
    <t>230
ETSETB</t>
  </si>
  <si>
    <t xml:space="preserve">240
ETSEIB </t>
  </si>
  <si>
    <t>250
ETSECCPB</t>
  </si>
  <si>
    <t>270 
FIB</t>
  </si>
  <si>
    <t>280
FNB</t>
  </si>
  <si>
    <t>290 
ETSAV</t>
  </si>
  <si>
    <t>300
EETAC</t>
  </si>
  <si>
    <t>310 
EPSEB</t>
  </si>
  <si>
    <t>330
EPSEM</t>
  </si>
  <si>
    <t>340 
EPSEVG</t>
  </si>
  <si>
    <t>370
FOOT</t>
  </si>
  <si>
    <t>Total</t>
  </si>
  <si>
    <t>295   EEBE</t>
  </si>
  <si>
    <t>801 EUNCET</t>
  </si>
  <si>
    <t>Tipus programa</t>
  </si>
  <si>
    <t>TOTAL UPC (centres propis i adscrits)</t>
  </si>
  <si>
    <t>Estudiantat incoming</t>
  </si>
  <si>
    <t>Pais</t>
  </si>
  <si>
    <t>Alemanya</t>
  </si>
  <si>
    <t>Argentina</t>
  </si>
  <si>
    <t>Àustria</t>
  </si>
  <si>
    <t>Bèlgica</t>
  </si>
  <si>
    <t>Brasil</t>
  </si>
  <si>
    <t>Colòmbia</t>
  </si>
  <si>
    <t>Croàcia</t>
  </si>
  <si>
    <t>Dinamarca</t>
  </si>
  <si>
    <t>Eslovàquia</t>
  </si>
  <si>
    <t>Eslovènia</t>
  </si>
  <si>
    <t>Espanya</t>
  </si>
  <si>
    <t>Estònia</t>
  </si>
  <si>
    <t>Finlàndia</t>
  </si>
  <si>
    <t>França</t>
  </si>
  <si>
    <t>Grècia</t>
  </si>
  <si>
    <t>Hongria</t>
  </si>
  <si>
    <t>Irlanda</t>
  </si>
  <si>
    <t>Itàlia</t>
  </si>
  <si>
    <t>Lituània</t>
  </si>
  <si>
    <t>Mèxic</t>
  </si>
  <si>
    <t>Noruega</t>
  </si>
  <si>
    <t>Països Baixos</t>
  </si>
  <si>
    <t>Perú</t>
  </si>
  <si>
    <t>Polònia</t>
  </si>
  <si>
    <t>Portugal</t>
  </si>
  <si>
    <t>Regne Unit</t>
  </si>
  <si>
    <t>República Txeca</t>
  </si>
  <si>
    <t>Romania</t>
  </si>
  <si>
    <t>Suècia</t>
  </si>
  <si>
    <t>Suïssa</t>
  </si>
  <si>
    <t>Turquia</t>
  </si>
  <si>
    <t>Uruguai</t>
  </si>
  <si>
    <t>Xina</t>
  </si>
  <si>
    <t>ERASMUS + ESTUDIS</t>
  </si>
  <si>
    <t>802
EAE</t>
  </si>
  <si>
    <t>% Estudiants incoming</t>
  </si>
  <si>
    <t>SICUE-SENECA</t>
  </si>
  <si>
    <t>Kazakhstan</t>
  </si>
  <si>
    <t>Letònia</t>
  </si>
  <si>
    <t>ERASMUS + ALTRES PROGRAMES DE MASTER I DOCTORAT</t>
  </si>
  <si>
    <t>ERASMUS + PRACTIQUES</t>
  </si>
  <si>
    <t>ERASMUS +ESTUDIS</t>
  </si>
  <si>
    <t>ERASMUS +  ESTUDIS</t>
  </si>
  <si>
    <t>804 CITM</t>
  </si>
  <si>
    <t>ERASMUS + ALTRES PROGRAMES</t>
  </si>
  <si>
    <t>CURS</t>
  </si>
  <si>
    <t>19-20</t>
  </si>
  <si>
    <t>Curs 2020/2021</t>
  </si>
  <si>
    <t>Dades a juliol de 2021</t>
  </si>
  <si>
    <t>Altres</t>
  </si>
  <si>
    <t>390
EEABB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</si>
</sst>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;&quot; (&quot;0\);&quot; - &quot;;@\ "/>
    <numFmt numFmtId="165" formatCode="_(#,##0_);_(\(#,##0\);_(&quot;-&quot;_);_(@_)"/>
    <numFmt numFmtId="166" formatCode="0.0%"/>
  </numFmts>
  <fonts count="28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indexed="56"/>
      <name val="Arial"/>
      <family val="2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3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2"/>
      <color indexed="8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1"/>
      <color theme="1"/>
      <name val="Arial"/>
      <family val="2"/>
    </font>
    <font>
      <i/>
      <sz val="8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0" fontId="1" fillId="3" borderId="1">
      <alignment horizontal="center" vertical="center" wrapText="1"/>
    </xf>
    <xf numFmtId="0" fontId="3" fillId="2" borderId="0"/>
    <xf numFmtId="3" fontId="10" fillId="10" borderId="1" applyNumberFormat="0">
      <alignment vertical="center"/>
    </xf>
    <xf numFmtId="0" fontId="3" fillId="2" borderId="0"/>
    <xf numFmtId="9" fontId="13" fillId="0" borderId="0" applyFont="0" applyFill="0" applyBorder="0" applyAlignment="0" applyProtection="0"/>
    <xf numFmtId="0" fontId="3" fillId="2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5" fillId="7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8" borderId="0" xfId="0" applyFont="1" applyFill="1" applyBorder="1" applyAlignment="1"/>
    <xf numFmtId="0" fontId="6" fillId="8" borderId="0" xfId="0" applyFont="1" applyFill="1" applyBorder="1"/>
    <xf numFmtId="0" fontId="6" fillId="8" borderId="0" xfId="0" applyFont="1" applyFill="1" applyBorder="1" applyAlignment="1"/>
    <xf numFmtId="0" fontId="9" fillId="8" borderId="0" xfId="0" applyFont="1" applyFill="1" applyBorder="1"/>
    <xf numFmtId="165" fontId="4" fillId="5" borderId="2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164" fontId="12" fillId="4" borderId="2" xfId="1" applyNumberFormat="1" applyFont="1" applyFill="1" applyBorder="1" applyAlignment="1">
      <alignment vertical="center" wrapText="1"/>
    </xf>
    <xf numFmtId="164" fontId="12" fillId="4" borderId="2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6" fillId="11" borderId="0" xfId="4" applyFont="1" applyFill="1" applyBorder="1" applyAlignment="1">
      <alignment horizontal="right" wrapText="1"/>
    </xf>
    <xf numFmtId="0" fontId="7" fillId="9" borderId="0" xfId="2" applyFont="1" applyFill="1" applyBorder="1" applyAlignment="1">
      <alignment horizontal="center"/>
    </xf>
    <xf numFmtId="166" fontId="6" fillId="8" borderId="0" xfId="0" applyNumberFormat="1" applyFont="1" applyFill="1" applyBorder="1" applyAlignment="1">
      <alignment horizontal="center"/>
    </xf>
    <xf numFmtId="166" fontId="6" fillId="8" borderId="0" xfId="5" applyNumberFormat="1" applyFont="1" applyFill="1" applyBorder="1"/>
    <xf numFmtId="166" fontId="6" fillId="8" borderId="0" xfId="0" applyNumberFormat="1" applyFont="1" applyFill="1" applyBorder="1"/>
    <xf numFmtId="165" fontId="4" fillId="6" borderId="2" xfId="3" applyNumberFormat="1" applyFont="1" applyFill="1" applyBorder="1" applyAlignment="1">
      <alignment horizontal="center" vertical="center"/>
    </xf>
    <xf numFmtId="0" fontId="18" fillId="0" borderId="0" xfId="0" applyFont="1"/>
    <xf numFmtId="0" fontId="17" fillId="0" borderId="0" xfId="4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17" fillId="0" borderId="0" xfId="4" applyFont="1" applyFill="1" applyBorder="1" applyAlignment="1">
      <alignment wrapText="1"/>
    </xf>
    <xf numFmtId="0" fontId="17" fillId="0" borderId="0" xfId="4" applyFont="1" applyFill="1" applyBorder="1" applyAlignment="1">
      <alignment horizontal="right" wrapText="1"/>
    </xf>
    <xf numFmtId="0" fontId="14" fillId="0" borderId="0" xfId="4" applyFont="1" applyFill="1" applyBorder="1" applyAlignment="1">
      <alignment wrapText="1"/>
    </xf>
    <xf numFmtId="0" fontId="16" fillId="0" borderId="0" xfId="4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6" fillId="0" borderId="0" xfId="4" applyFont="1" applyFill="1" applyBorder="1" applyAlignment="1">
      <alignment wrapText="1"/>
    </xf>
    <xf numFmtId="166" fontId="16" fillId="0" borderId="0" xfId="5" applyNumberFormat="1" applyFont="1" applyFill="1" applyBorder="1" applyAlignment="1">
      <alignment horizontal="right" wrapText="1"/>
    </xf>
    <xf numFmtId="0" fontId="16" fillId="0" borderId="0" xfId="4" applyFont="1" applyFill="1" applyBorder="1" applyAlignment="1">
      <alignment horizontal="right" wrapText="1"/>
    </xf>
    <xf numFmtId="1" fontId="6" fillId="8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1" fillId="0" borderId="0" xfId="0" applyFont="1"/>
    <xf numFmtId="0" fontId="22" fillId="0" borderId="0" xfId="0" applyFont="1"/>
    <xf numFmtId="0" fontId="12" fillId="0" borderId="0" xfId="4" applyFont="1" applyFill="1" applyBorder="1" applyAlignment="1">
      <alignment horizontal="right" wrapText="1"/>
    </xf>
    <xf numFmtId="0" fontId="23" fillId="0" borderId="0" xfId="0" applyFont="1"/>
    <xf numFmtId="0" fontId="24" fillId="0" borderId="0" xfId="0" applyFont="1"/>
    <xf numFmtId="164" fontId="12" fillId="4" borderId="2" xfId="1" applyNumberFormat="1" applyFont="1" applyFill="1" applyBorder="1" applyAlignment="1">
      <alignment horizontal="left" vertical="center" wrapText="1"/>
    </xf>
    <xf numFmtId="0" fontId="20" fillId="6" borderId="2" xfId="6" applyFont="1" applyFill="1" applyBorder="1" applyAlignment="1">
      <alignment horizontal="center"/>
    </xf>
    <xf numFmtId="0" fontId="20" fillId="6" borderId="2" xfId="6" applyFont="1" applyFill="1" applyBorder="1" applyAlignment="1">
      <alignment horizontal="center" wrapText="1"/>
    </xf>
    <xf numFmtId="0" fontId="4" fillId="6" borderId="2" xfId="6" applyFont="1" applyFill="1" applyBorder="1" applyAlignment="1">
      <alignment vertical="top" wrapText="1"/>
    </xf>
    <xf numFmtId="0" fontId="4" fillId="5" borderId="2" xfId="6" applyFont="1" applyFill="1" applyBorder="1" applyAlignment="1">
      <alignment vertical="top" wrapText="1"/>
    </xf>
    <xf numFmtId="0" fontId="0" fillId="0" borderId="6" xfId="0" applyBorder="1"/>
    <xf numFmtId="164" fontId="2" fillId="0" borderId="14" xfId="1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0" fontId="11" fillId="0" borderId="9" xfId="0" applyFont="1" applyBorder="1"/>
    <xf numFmtId="0" fontId="11" fillId="0" borderId="10" xfId="0" applyFont="1" applyBorder="1"/>
    <xf numFmtId="0" fontId="25" fillId="0" borderId="12" xfId="0" applyFont="1" applyBorder="1"/>
    <xf numFmtId="0" fontId="21" fillId="0" borderId="12" xfId="0" applyFont="1" applyBorder="1"/>
    <xf numFmtId="0" fontId="12" fillId="0" borderId="12" xfId="4" applyFont="1" applyFill="1" applyBorder="1" applyAlignment="1">
      <alignment wrapText="1"/>
    </xf>
    <xf numFmtId="165" fontId="4" fillId="5" borderId="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6" borderId="5" xfId="6" applyFont="1" applyFill="1" applyBorder="1" applyAlignment="1">
      <alignment horizontal="center"/>
    </xf>
    <xf numFmtId="0" fontId="20" fillId="6" borderId="5" xfId="6" applyFont="1" applyFill="1" applyBorder="1" applyAlignment="1">
      <alignment horizontal="center" wrapText="1"/>
    </xf>
    <xf numFmtId="0" fontId="16" fillId="2" borderId="0" xfId="6" applyFont="1" applyFill="1" applyBorder="1" applyAlignment="1">
      <alignment wrapText="1"/>
    </xf>
    <xf numFmtId="0" fontId="16" fillId="2" borderId="0" xfId="6" applyFont="1" applyFill="1" applyBorder="1" applyAlignment="1">
      <alignment horizontal="right" wrapText="1"/>
    </xf>
    <xf numFmtId="0" fontId="16" fillId="9" borderId="0" xfId="6" applyFont="1" applyFill="1" applyBorder="1" applyAlignment="1">
      <alignment horizontal="center"/>
    </xf>
    <xf numFmtId="0" fontId="6" fillId="8" borderId="0" xfId="0" applyFont="1" applyFill="1" applyBorder="1" applyAlignment="1">
      <alignment horizontal="left"/>
    </xf>
    <xf numFmtId="0" fontId="27" fillId="8" borderId="0" xfId="0" applyFont="1" applyFill="1" applyBorder="1" applyAlignment="1"/>
    <xf numFmtId="0" fontId="11" fillId="0" borderId="0" xfId="0" applyFont="1" applyAlignment="1">
      <alignment horizontal="center"/>
    </xf>
    <xf numFmtId="0" fontId="9" fillId="8" borderId="0" xfId="0" applyFont="1" applyFill="1" applyBorder="1" applyAlignment="1">
      <alignment horizontal="left"/>
    </xf>
    <xf numFmtId="0" fontId="20" fillId="5" borderId="2" xfId="6" applyFont="1" applyFill="1" applyBorder="1" applyAlignment="1">
      <alignment horizontal="left" vertical="center" wrapText="1"/>
    </xf>
    <xf numFmtId="0" fontId="20" fillId="6" borderId="2" xfId="6" applyFont="1" applyFill="1" applyBorder="1" applyAlignment="1">
      <alignment horizontal="left" vertical="center" wrapText="1"/>
    </xf>
    <xf numFmtId="0" fontId="20" fillId="6" borderId="16" xfId="6" applyFont="1" applyFill="1" applyBorder="1" applyAlignment="1">
      <alignment horizontal="left" vertical="center" wrapText="1"/>
    </xf>
    <xf numFmtId="0" fontId="20" fillId="6" borderId="5" xfId="6" applyFont="1" applyFill="1" applyBorder="1" applyAlignment="1">
      <alignment horizontal="left" vertical="center" wrapText="1"/>
    </xf>
    <xf numFmtId="0" fontId="20" fillId="5" borderId="16" xfId="6" applyFont="1" applyFill="1" applyBorder="1" applyAlignment="1">
      <alignment horizontal="left" vertical="center" wrapText="1"/>
    </xf>
    <xf numFmtId="0" fontId="20" fillId="5" borderId="5" xfId="6" applyFont="1" applyFill="1" applyBorder="1" applyAlignment="1">
      <alignment horizontal="left" vertical="center" wrapText="1"/>
    </xf>
    <xf numFmtId="0" fontId="20" fillId="6" borderId="17" xfId="6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</cellXfs>
  <cellStyles count="7">
    <cellStyle name="fColor2" xfId="3"/>
    <cellStyle name="fTitulo" xfId="1"/>
    <cellStyle name="Normal" xfId="0" builtinId="0"/>
    <cellStyle name="Normal_1,,,," xfId="2"/>
    <cellStyle name="Normal_DEG Incoming x Pais i Programa" xfId="6"/>
    <cellStyle name="Normal_DEG Incoming x Pais i Programa_1" xfId="4"/>
    <cellStyle name="Percentat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Estudiantat incoming segons programa de mobilitat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902195895656458"/>
          <c:y val="0.33625635705078377"/>
          <c:w val="0.468108525221831"/>
          <c:h val="0.59320816000849952"/>
        </c:manualLayout>
      </c:layout>
      <c:pieChart>
        <c:varyColors val="1"/>
        <c:ser>
          <c:idx val="0"/>
          <c:order val="0"/>
          <c:tx>
            <c:strRef>
              <c:f>'DEG Incoming x Pais i Programa '!$C$7</c:f>
              <c:strCache>
                <c:ptCount val="1"/>
                <c:pt idx="0">
                  <c:v>% Estudiants incoming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6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46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4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26B-4127-872F-634B4B06430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62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2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26B-4127-872F-634B4B06430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26B-4127-872F-634B4B06430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93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93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9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26B-4127-872F-634B4B06430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92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92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26B-4127-872F-634B4B06430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26B-4127-872F-634B4B06430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61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61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26B-4127-872F-634B4B06430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4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4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26B-4127-872F-634B4B06430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45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4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26B-4127-872F-634B4B06430D}"/>
              </c:ext>
            </c:extLst>
          </c:dPt>
          <c:dLbls>
            <c:dLbl>
              <c:idx val="0"/>
              <c:layout>
                <c:manualLayout>
                  <c:x val="2.688307983696521E-2"/>
                  <c:y val="-0.141610687032775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21127530468812"/>
                      <c:h val="6.49940689400025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26B-4127-872F-634B4B06430D}"/>
                </c:ext>
              </c:extLst>
            </c:dLbl>
            <c:dLbl>
              <c:idx val="1"/>
              <c:layout>
                <c:manualLayout>
                  <c:x val="0.19864459527493497"/>
                  <c:y val="-0.121170593203666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6B-4127-872F-634B4B06430D}"/>
                </c:ext>
              </c:extLst>
            </c:dLbl>
            <c:dLbl>
              <c:idx val="2"/>
              <c:layout>
                <c:manualLayout>
                  <c:x val="7.7490529880011511E-2"/>
                  <c:y val="-5.45625369982249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6B-4127-872F-634B4B06430D}"/>
                </c:ext>
              </c:extLst>
            </c:dLbl>
            <c:dLbl>
              <c:idx val="3"/>
              <c:layout>
                <c:manualLayout>
                  <c:x val="5.8772608979034406E-2"/>
                  <c:y val="5.09505522134769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6B-4127-872F-634B4B06430D}"/>
                </c:ext>
              </c:extLst>
            </c:dLbl>
            <c:dLbl>
              <c:idx val="4"/>
              <c:layout>
                <c:manualLayout>
                  <c:x val="-6.7022216212459074E-2"/>
                  <c:y val="-3.34859418441932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6B-4127-872F-634B4B06430D}"/>
                </c:ext>
              </c:extLst>
            </c:dLbl>
            <c:dLbl>
              <c:idx val="5"/>
              <c:layout>
                <c:manualLayout>
                  <c:x val="-0.21435022110488913"/>
                  <c:y val="3.10852222821580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6B-4127-872F-634B4B06430D}"/>
                </c:ext>
              </c:extLst>
            </c:dLbl>
            <c:dLbl>
              <c:idx val="6"/>
              <c:layout>
                <c:manualLayout>
                  <c:x val="-0.16534620578381906"/>
                  <c:y val="-8.8167244249717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26B-4127-872F-634B4B06430D}"/>
                </c:ext>
              </c:extLst>
            </c:dLbl>
            <c:dLbl>
              <c:idx val="7"/>
              <c:layout>
                <c:manualLayout>
                  <c:x val="0.31342791733823361"/>
                  <c:y val="-6.69819308521998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6B-4127-872F-634B4B064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'DEG Incoming x Pais i Programa '!$B$8:$B$14</c:f>
              <c:strCache>
                <c:ptCount val="7"/>
                <c:pt idx="0">
                  <c:v>ALTRES PROGRAMES</c:v>
                </c:pt>
                <c:pt idx="1">
                  <c:v>CINDA</c:v>
                </c:pt>
                <c:pt idx="2">
                  <c:v>CONVENIS BILATERALS</c:v>
                </c:pt>
                <c:pt idx="3">
                  <c:v>ERASMUS + ALTRES PROGRAMES</c:v>
                </c:pt>
                <c:pt idx="4">
                  <c:v>ERASMUS + ESTUDIS</c:v>
                </c:pt>
                <c:pt idx="5">
                  <c:v>ERASMUS + PRACTIQUES</c:v>
                </c:pt>
                <c:pt idx="6">
                  <c:v>SICUE-SENECA</c:v>
                </c:pt>
              </c:strCache>
            </c:strRef>
          </c:cat>
          <c:val>
            <c:numRef>
              <c:f>'DEG Incoming x Pais i Programa '!$C$8:$C$14</c:f>
              <c:numCache>
                <c:formatCode>0.0%</c:formatCode>
                <c:ptCount val="7"/>
                <c:pt idx="0">
                  <c:v>1.8662519440124418E-2</c:v>
                </c:pt>
                <c:pt idx="1">
                  <c:v>1.2441679626749611E-2</c:v>
                </c:pt>
                <c:pt idx="2">
                  <c:v>4.9766718506998445E-2</c:v>
                </c:pt>
                <c:pt idx="3">
                  <c:v>3.1104199066874028E-3</c:v>
                </c:pt>
                <c:pt idx="4">
                  <c:v>0.89113530326594093</c:v>
                </c:pt>
                <c:pt idx="5">
                  <c:v>0</c:v>
                </c:pt>
                <c:pt idx="6">
                  <c:v>2.4883359253499222E-2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B-46D0-A95B-CDF4827DCF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Estudiantat incoming segons pais universitari origen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'DEG Incoming x Pais i Programa '!$E$1:$W$1</c:f>
              <c:strCache>
                <c:ptCount val="19"/>
                <c:pt idx="0">
                  <c:v>França</c:v>
                </c:pt>
                <c:pt idx="1">
                  <c:v>Itàlia</c:v>
                </c:pt>
                <c:pt idx="2">
                  <c:v>Alemanya</c:v>
                </c:pt>
                <c:pt idx="3">
                  <c:v>Portugal</c:v>
                </c:pt>
                <c:pt idx="4">
                  <c:v>Espanya</c:v>
                </c:pt>
                <c:pt idx="5">
                  <c:v>Bèlgica</c:v>
                </c:pt>
                <c:pt idx="6">
                  <c:v>Polònia</c:v>
                </c:pt>
                <c:pt idx="7">
                  <c:v>Romania</c:v>
                </c:pt>
                <c:pt idx="8">
                  <c:v>Dinamarca</c:v>
                </c:pt>
                <c:pt idx="9">
                  <c:v>Suècia</c:v>
                </c:pt>
                <c:pt idx="10">
                  <c:v>Suïssa</c:v>
                </c:pt>
                <c:pt idx="11">
                  <c:v>Turquia</c:v>
                </c:pt>
                <c:pt idx="12">
                  <c:v>Croàcia</c:v>
                </c:pt>
                <c:pt idx="13">
                  <c:v>Perú</c:v>
                </c:pt>
                <c:pt idx="14">
                  <c:v>Xina</c:v>
                </c:pt>
                <c:pt idx="15">
                  <c:v>Àustria</c:v>
                </c:pt>
                <c:pt idx="16">
                  <c:v>Brasil</c:v>
                </c:pt>
                <c:pt idx="17">
                  <c:v>Regne Unit</c:v>
                </c:pt>
                <c:pt idx="18">
                  <c:v>Altres</c:v>
                </c:pt>
              </c:strCache>
            </c:strRef>
          </c:cat>
          <c:val>
            <c:numRef>
              <c:f>'DEG Incoming x Pais i Programa '!$E$2:$W$2</c:f>
              <c:numCache>
                <c:formatCode>General</c:formatCode>
                <c:ptCount val="19"/>
                <c:pt idx="0">
                  <c:v>193</c:v>
                </c:pt>
                <c:pt idx="1">
                  <c:v>126</c:v>
                </c:pt>
                <c:pt idx="2">
                  <c:v>90</c:v>
                </c:pt>
                <c:pt idx="3">
                  <c:v>20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3-4D1C-AB09-9FE2CA42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1985824"/>
        <c:axId val="1701986240"/>
      </c:barChart>
      <c:catAx>
        <c:axId val="17019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1986240"/>
        <c:crosses val="autoZero"/>
        <c:auto val="1"/>
        <c:lblAlgn val="ctr"/>
        <c:lblOffset val="100"/>
        <c:noMultiLvlLbl val="0"/>
      </c:catAx>
      <c:valAx>
        <c:axId val="170198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198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113242</xdr:rowOff>
    </xdr:from>
    <xdr:to>
      <xdr:col>4</xdr:col>
      <xdr:colOff>361526</xdr:colOff>
      <xdr:row>25</xdr:row>
      <xdr:rowOff>126154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101600</xdr:colOff>
      <xdr:row>4</xdr:row>
      <xdr:rowOff>118535</xdr:rowOff>
    </xdr:from>
    <xdr:to>
      <xdr:col>23</xdr:col>
      <xdr:colOff>44663</xdr:colOff>
      <xdr:row>24</xdr:row>
      <xdr:rowOff>160867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showGridLines="0" tabSelected="1" zoomScaleNormal="100" workbookViewId="0">
      <selection activeCell="C3" sqref="C3"/>
    </sheetView>
  </sheetViews>
  <sheetFormatPr defaultRowHeight="14.4" x14ac:dyDescent="0.3"/>
  <cols>
    <col min="1" max="1" width="0.77734375" style="2" customWidth="1"/>
    <col min="2" max="2" width="27.5546875" customWidth="1"/>
    <col min="3" max="3" width="34.6640625" style="1" customWidth="1"/>
    <col min="4" max="4" width="5.77734375" style="1" customWidth="1"/>
    <col min="5" max="5" width="9.33203125" style="1" customWidth="1"/>
    <col min="6" max="6" width="8.44140625" style="1" customWidth="1"/>
    <col min="7" max="7" width="8.33203125" style="1" customWidth="1"/>
    <col min="8" max="8" width="8" style="1" customWidth="1"/>
    <col min="9" max="9" width="12.109375" style="1" customWidth="1"/>
    <col min="10" max="12" width="7.44140625" style="1" customWidth="1"/>
    <col min="13" max="16" width="8.109375" style="1" customWidth="1"/>
    <col min="17" max="17" width="8.6640625" style="1" customWidth="1"/>
    <col min="18" max="18" width="8.21875" style="1" customWidth="1"/>
    <col min="19" max="19" width="10.21875" style="1" customWidth="1"/>
    <col min="20" max="20" width="8.77734375" style="1" customWidth="1"/>
    <col min="21" max="21" width="7.5546875" style="1" customWidth="1"/>
    <col min="22" max="22" width="7.5546875" customWidth="1"/>
    <col min="23" max="23" width="8.33203125" customWidth="1"/>
    <col min="24" max="24" width="1.33203125" customWidth="1"/>
    <col min="25" max="25" width="2.6640625" customWidth="1"/>
  </cols>
  <sheetData>
    <row r="1" spans="1:25" ht="19.2" customHeight="1" x14ac:dyDescent="0.35">
      <c r="B1" s="77" t="s">
        <v>23</v>
      </c>
      <c r="D1" s="75" t="s">
        <v>70</v>
      </c>
      <c r="E1" s="73" t="s">
        <v>38</v>
      </c>
      <c r="F1" s="73" t="s">
        <v>42</v>
      </c>
      <c r="G1" s="73" t="s">
        <v>25</v>
      </c>
      <c r="H1" s="73" t="s">
        <v>49</v>
      </c>
      <c r="I1" s="73" t="s">
        <v>35</v>
      </c>
      <c r="J1" s="73" t="s">
        <v>28</v>
      </c>
      <c r="K1" s="73" t="s">
        <v>48</v>
      </c>
      <c r="L1" s="73" t="s">
        <v>52</v>
      </c>
      <c r="M1" s="73" t="s">
        <v>32</v>
      </c>
      <c r="N1" s="73" t="s">
        <v>53</v>
      </c>
      <c r="O1" s="73" t="s">
        <v>54</v>
      </c>
      <c r="P1" s="73" t="s">
        <v>55</v>
      </c>
      <c r="Q1" s="73" t="s">
        <v>31</v>
      </c>
      <c r="R1" s="73" t="s">
        <v>47</v>
      </c>
      <c r="S1" s="73" t="s">
        <v>57</v>
      </c>
      <c r="T1" s="73" t="s">
        <v>27</v>
      </c>
      <c r="U1" s="73" t="s">
        <v>29</v>
      </c>
      <c r="V1" s="73" t="s">
        <v>50</v>
      </c>
      <c r="W1" s="73" t="s">
        <v>74</v>
      </c>
    </row>
    <row r="2" spans="1:25" ht="19.2" customHeight="1" x14ac:dyDescent="0.3">
      <c r="B2" s="8" t="s">
        <v>72</v>
      </c>
      <c r="D2" s="73" t="s">
        <v>71</v>
      </c>
      <c r="E2" s="74">
        <v>193</v>
      </c>
      <c r="F2" s="74">
        <v>126</v>
      </c>
      <c r="G2" s="74">
        <v>90</v>
      </c>
      <c r="H2" s="74">
        <v>20</v>
      </c>
      <c r="I2" s="74">
        <v>19</v>
      </c>
      <c r="J2" s="74">
        <v>17</v>
      </c>
      <c r="K2" s="74">
        <v>17</v>
      </c>
      <c r="L2" s="74">
        <v>15</v>
      </c>
      <c r="M2" s="74">
        <v>13</v>
      </c>
      <c r="N2" s="74">
        <v>12</v>
      </c>
      <c r="O2" s="74">
        <v>12</v>
      </c>
      <c r="P2" s="74">
        <v>11</v>
      </c>
      <c r="Q2" s="74">
        <v>10</v>
      </c>
      <c r="R2" s="74">
        <v>9</v>
      </c>
      <c r="S2" s="74">
        <v>9</v>
      </c>
      <c r="T2" s="74">
        <v>8</v>
      </c>
      <c r="U2" s="74">
        <v>8</v>
      </c>
      <c r="V2" s="74">
        <v>7</v>
      </c>
      <c r="W2" s="74">
        <v>47</v>
      </c>
    </row>
    <row r="3" spans="1:25" x14ac:dyDescent="0.3">
      <c r="A3" s="10"/>
      <c r="B3" s="9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7"/>
      <c r="W3" s="17"/>
      <c r="X3" s="17"/>
      <c r="Y3" s="17"/>
    </row>
    <row r="4" spans="1:25" x14ac:dyDescent="0.3">
      <c r="B4" s="79" t="s">
        <v>22</v>
      </c>
      <c r="C4" s="79"/>
      <c r="D4" s="79"/>
    </row>
    <row r="5" spans="1:25" x14ac:dyDescent="0.3">
      <c r="A5" s="8"/>
      <c r="B5" s="11"/>
      <c r="C5" s="6"/>
      <c r="Y5" s="9"/>
    </row>
    <row r="6" spans="1:25" x14ac:dyDescent="0.3">
      <c r="A6" s="13"/>
      <c r="B6" s="14"/>
      <c r="C6" s="6"/>
      <c r="Y6" s="27"/>
    </row>
    <row r="7" spans="1:25" ht="15.6" x14ac:dyDescent="0.3">
      <c r="A7" s="5"/>
      <c r="B7" s="39" t="s">
        <v>21</v>
      </c>
      <c r="C7" s="40" t="s">
        <v>60</v>
      </c>
      <c r="D7" s="38" t="s">
        <v>18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T7"/>
      <c r="U7"/>
      <c r="V7" s="29"/>
      <c r="W7" s="26"/>
    </row>
    <row r="8" spans="1:25" ht="15.6" x14ac:dyDescent="0.3">
      <c r="A8" s="5"/>
      <c r="B8" s="39" t="s">
        <v>0</v>
      </c>
      <c r="C8" s="42">
        <f>D8/$D$15</f>
        <v>1.8662519440124418E-2</v>
      </c>
      <c r="D8" s="43">
        <v>12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T8"/>
      <c r="U8"/>
      <c r="V8" s="29"/>
      <c r="W8" s="26"/>
    </row>
    <row r="9" spans="1:25" ht="15.6" x14ac:dyDescent="0.3">
      <c r="A9" s="5"/>
      <c r="B9" s="39" t="s">
        <v>1</v>
      </c>
      <c r="C9" s="42">
        <f t="shared" ref="C9:C14" si="0">D9/$D$15</f>
        <v>1.2441679626749611E-2</v>
      </c>
      <c r="D9" s="43">
        <v>8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T9"/>
      <c r="U9"/>
      <c r="V9" s="29"/>
      <c r="W9" s="26"/>
    </row>
    <row r="10" spans="1:25" ht="15.6" x14ac:dyDescent="0.3">
      <c r="A10" s="5"/>
      <c r="B10" s="39" t="s">
        <v>2</v>
      </c>
      <c r="C10" s="42">
        <f t="shared" si="0"/>
        <v>4.9766718506998445E-2</v>
      </c>
      <c r="D10" s="43">
        <v>32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T10"/>
      <c r="U10"/>
      <c r="V10" s="29"/>
      <c r="W10" s="26"/>
    </row>
    <row r="11" spans="1:25" ht="15.6" x14ac:dyDescent="0.3">
      <c r="A11" s="5"/>
      <c r="B11" s="39" t="s">
        <v>69</v>
      </c>
      <c r="C11" s="42">
        <f t="shared" si="0"/>
        <v>3.1104199066874028E-3</v>
      </c>
      <c r="D11" s="43">
        <v>2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T11"/>
      <c r="U11"/>
      <c r="V11" s="29"/>
      <c r="W11" s="26"/>
    </row>
    <row r="12" spans="1:25" ht="15.6" x14ac:dyDescent="0.3">
      <c r="A12" s="5"/>
      <c r="B12" s="39" t="s">
        <v>58</v>
      </c>
      <c r="C12" s="42">
        <f t="shared" si="0"/>
        <v>0.89113530326594093</v>
      </c>
      <c r="D12" s="43">
        <v>573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T12"/>
      <c r="U12"/>
      <c r="V12" s="29"/>
      <c r="W12" s="26"/>
    </row>
    <row r="13" spans="1:25" ht="15.6" x14ac:dyDescent="0.3">
      <c r="A13" s="5"/>
      <c r="B13" s="39" t="s">
        <v>65</v>
      </c>
      <c r="C13" s="42">
        <f t="shared" si="0"/>
        <v>0</v>
      </c>
      <c r="D13" s="43"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T13"/>
      <c r="U13"/>
      <c r="V13" s="29"/>
      <c r="W13" s="26"/>
    </row>
    <row r="14" spans="1:25" ht="15.6" x14ac:dyDescent="0.3">
      <c r="A14" s="5"/>
      <c r="B14" s="41" t="s">
        <v>61</v>
      </c>
      <c r="C14" s="42">
        <f t="shared" si="0"/>
        <v>2.4883359253499222E-2</v>
      </c>
      <c r="D14" s="43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T14"/>
      <c r="U14"/>
      <c r="V14" s="29"/>
      <c r="W14" s="26"/>
    </row>
    <row r="15" spans="1:25" x14ac:dyDescent="0.3">
      <c r="A15" s="5"/>
      <c r="B15" s="76"/>
      <c r="C15" s="28">
        <f>SUM(C8:C14)</f>
        <v>1</v>
      </c>
      <c r="D15" s="44">
        <f>SUM(D8:D14)</f>
        <v>643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T15"/>
      <c r="U15"/>
      <c r="V15" s="30"/>
      <c r="W15" s="9"/>
    </row>
    <row r="16" spans="1:25" x14ac:dyDescent="0.3">
      <c r="A16" s="5"/>
      <c r="B16" s="9"/>
      <c r="C16" s="6"/>
      <c r="D16" s="67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T16"/>
      <c r="U16"/>
    </row>
    <row r="17" spans="1:24" x14ac:dyDescent="0.3">
      <c r="A17" s="4"/>
      <c r="B17" s="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4" ht="15.6" x14ac:dyDescent="0.3">
      <c r="A18" s="4"/>
      <c r="B18" s="33"/>
      <c r="C18" s="33"/>
      <c r="D18" s="33"/>
    </row>
    <row r="19" spans="1:24" ht="15.6" x14ac:dyDescent="0.3">
      <c r="A19" s="13"/>
      <c r="B19" s="34"/>
      <c r="C19" s="35"/>
      <c r="D19" s="36"/>
    </row>
    <row r="20" spans="1:24" ht="15.6" x14ac:dyDescent="0.3">
      <c r="A20" s="13"/>
      <c r="B20" s="34"/>
      <c r="C20" s="35"/>
      <c r="D20" s="36"/>
    </row>
    <row r="21" spans="1:24" ht="15.6" x14ac:dyDescent="0.3">
      <c r="B21" s="34"/>
      <c r="C21" s="35"/>
      <c r="D21" s="36"/>
    </row>
    <row r="22" spans="1:24" ht="15.6" x14ac:dyDescent="0.3">
      <c r="B22" s="34"/>
      <c r="C22" s="34"/>
      <c r="D22" s="36"/>
    </row>
    <row r="23" spans="1:24" ht="15.6" x14ac:dyDescent="0.3">
      <c r="B23" s="34"/>
      <c r="C23" s="34"/>
      <c r="D23" s="36"/>
    </row>
    <row r="24" spans="1:24" ht="15.6" x14ac:dyDescent="0.3">
      <c r="B24" s="34"/>
      <c r="C24" s="34"/>
      <c r="D24" s="36"/>
    </row>
    <row r="25" spans="1:24" ht="15.6" x14ac:dyDescent="0.3">
      <c r="B25" s="37"/>
      <c r="C25" s="35"/>
      <c r="D25" s="36"/>
    </row>
    <row r="26" spans="1:24" ht="15.6" x14ac:dyDescent="0.3">
      <c r="B26" s="36"/>
      <c r="C26" s="36"/>
      <c r="D26" s="36"/>
    </row>
    <row r="27" spans="1:24" x14ac:dyDescent="0.3">
      <c r="C27"/>
    </row>
    <row r="28" spans="1:24" ht="3.6" customHeight="1" x14ac:dyDescent="0.3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18"/>
      <c r="T28" s="18"/>
      <c r="U28" s="18"/>
      <c r="V28" s="18"/>
      <c r="W28" s="18"/>
      <c r="X28" s="19"/>
    </row>
    <row r="29" spans="1:24" ht="27" customHeight="1" x14ac:dyDescent="0.3">
      <c r="A29" s="20"/>
      <c r="B29" s="51" t="s">
        <v>24</v>
      </c>
      <c r="C29" s="15" t="s">
        <v>3</v>
      </c>
      <c r="D29" s="16" t="s">
        <v>4</v>
      </c>
      <c r="E29" s="16" t="s">
        <v>5</v>
      </c>
      <c r="F29" s="16" t="s">
        <v>6</v>
      </c>
      <c r="G29" s="16" t="s">
        <v>7</v>
      </c>
      <c r="H29" s="16" t="s">
        <v>8</v>
      </c>
      <c r="I29" s="16" t="s">
        <v>9</v>
      </c>
      <c r="J29" s="16" t="s">
        <v>10</v>
      </c>
      <c r="K29" s="16" t="s">
        <v>11</v>
      </c>
      <c r="L29" s="16" t="s">
        <v>12</v>
      </c>
      <c r="M29" s="16" t="s">
        <v>19</v>
      </c>
      <c r="N29" s="16" t="s">
        <v>13</v>
      </c>
      <c r="O29" s="16" t="s">
        <v>14</v>
      </c>
      <c r="P29" s="16" t="s">
        <v>15</v>
      </c>
      <c r="Q29" s="16" t="s">
        <v>16</v>
      </c>
      <c r="R29" s="16" t="s">
        <v>17</v>
      </c>
      <c r="S29" s="16" t="s">
        <v>75</v>
      </c>
      <c r="T29" s="16" t="s">
        <v>20</v>
      </c>
      <c r="U29" s="16" t="s">
        <v>59</v>
      </c>
      <c r="V29" s="16" t="s">
        <v>68</v>
      </c>
      <c r="W29" s="16" t="s">
        <v>18</v>
      </c>
      <c r="X29" s="21"/>
    </row>
    <row r="30" spans="1:24" ht="14.4" customHeight="1" x14ac:dyDescent="0.3">
      <c r="A30" s="20"/>
      <c r="B30" s="82" t="s">
        <v>25</v>
      </c>
      <c r="C30" s="54" t="s">
        <v>0</v>
      </c>
      <c r="D30" s="52"/>
      <c r="E30" s="52"/>
      <c r="F30" s="52"/>
      <c r="G30" s="52"/>
      <c r="H30" s="52"/>
      <c r="I30" s="53"/>
      <c r="J30" s="52"/>
      <c r="K30" s="52"/>
      <c r="L30" s="52"/>
      <c r="M30" s="52">
        <v>1</v>
      </c>
      <c r="N30" s="52"/>
      <c r="O30" s="52"/>
      <c r="P30" s="52"/>
      <c r="Q30" s="53"/>
      <c r="R30" s="52"/>
      <c r="S30" s="52"/>
      <c r="T30" s="52"/>
      <c r="U30" s="52"/>
      <c r="V30" s="52"/>
      <c r="W30" s="31">
        <f>SUM(D30:V30)</f>
        <v>1</v>
      </c>
      <c r="X30" s="21"/>
    </row>
    <row r="31" spans="1:24" ht="14.4" customHeight="1" x14ac:dyDescent="0.3">
      <c r="A31" s="20"/>
      <c r="B31" s="86"/>
      <c r="C31" s="54" t="s">
        <v>69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52">
        <v>1</v>
      </c>
      <c r="P31" s="52"/>
      <c r="Q31" s="52"/>
      <c r="R31" s="52"/>
      <c r="S31" s="52"/>
      <c r="T31" s="52"/>
      <c r="U31" s="52"/>
      <c r="V31" s="52"/>
      <c r="W31" s="31">
        <f t="shared" ref="W31:W64" si="1">SUM(D31:V31)</f>
        <v>1</v>
      </c>
      <c r="X31" s="21"/>
    </row>
    <row r="32" spans="1:24" ht="15.6" customHeight="1" x14ac:dyDescent="0.3">
      <c r="A32" s="20"/>
      <c r="B32" s="86"/>
      <c r="C32" s="54" t="s">
        <v>58</v>
      </c>
      <c r="D32" s="53">
        <v>7</v>
      </c>
      <c r="E32" s="53">
        <v>15</v>
      </c>
      <c r="F32" s="53">
        <v>4</v>
      </c>
      <c r="G32" s="53">
        <v>9</v>
      </c>
      <c r="H32" s="53">
        <v>24</v>
      </c>
      <c r="I32" s="53">
        <v>9</v>
      </c>
      <c r="J32" s="53">
        <v>12</v>
      </c>
      <c r="K32" s="53">
        <v>1</v>
      </c>
      <c r="L32" s="53">
        <v>3</v>
      </c>
      <c r="M32" s="53">
        <v>2</v>
      </c>
      <c r="N32" s="53"/>
      <c r="O32" s="53"/>
      <c r="P32" s="53"/>
      <c r="Q32" s="53">
        <v>1</v>
      </c>
      <c r="R32" s="52"/>
      <c r="S32" s="53"/>
      <c r="T32" s="52">
        <v>1</v>
      </c>
      <c r="U32" s="52"/>
      <c r="V32" s="53"/>
      <c r="W32" s="31">
        <f t="shared" si="1"/>
        <v>88</v>
      </c>
      <c r="X32" s="21"/>
    </row>
    <row r="33" spans="1:24" ht="15.6" customHeight="1" x14ac:dyDescent="0.3">
      <c r="A33" s="20"/>
      <c r="B33" s="83"/>
      <c r="C33" s="55" t="s">
        <v>18</v>
      </c>
      <c r="D33" s="65">
        <f t="shared" ref="D33:V33" si="2">SUM(D30:D32)</f>
        <v>7</v>
      </c>
      <c r="E33" s="65">
        <f t="shared" si="2"/>
        <v>15</v>
      </c>
      <c r="F33" s="65">
        <f t="shared" si="2"/>
        <v>4</v>
      </c>
      <c r="G33" s="65">
        <f t="shared" si="2"/>
        <v>9</v>
      </c>
      <c r="H33" s="65">
        <f t="shared" si="2"/>
        <v>24</v>
      </c>
      <c r="I33" s="65">
        <f t="shared" si="2"/>
        <v>9</v>
      </c>
      <c r="J33" s="65">
        <f t="shared" si="2"/>
        <v>12</v>
      </c>
      <c r="K33" s="65">
        <f t="shared" si="2"/>
        <v>1</v>
      </c>
      <c r="L33" s="65">
        <f t="shared" si="2"/>
        <v>3</v>
      </c>
      <c r="M33" s="65">
        <f t="shared" si="2"/>
        <v>3</v>
      </c>
      <c r="N33" s="65">
        <f t="shared" si="2"/>
        <v>0</v>
      </c>
      <c r="O33" s="65">
        <f t="shared" si="2"/>
        <v>1</v>
      </c>
      <c r="P33" s="65">
        <f t="shared" si="2"/>
        <v>0</v>
      </c>
      <c r="Q33" s="65">
        <f t="shared" si="2"/>
        <v>1</v>
      </c>
      <c r="R33" s="65">
        <f t="shared" si="2"/>
        <v>0</v>
      </c>
      <c r="S33" s="65">
        <f t="shared" si="2"/>
        <v>0</v>
      </c>
      <c r="T33" s="65">
        <f t="shared" si="2"/>
        <v>1</v>
      </c>
      <c r="U33" s="65">
        <f t="shared" si="2"/>
        <v>0</v>
      </c>
      <c r="V33" s="65">
        <f t="shared" si="2"/>
        <v>0</v>
      </c>
      <c r="W33" s="12">
        <f t="shared" si="1"/>
        <v>90</v>
      </c>
      <c r="X33" s="21"/>
    </row>
    <row r="34" spans="1:24" ht="15.6" customHeight="1" x14ac:dyDescent="0.3">
      <c r="A34" s="20"/>
      <c r="B34" s="84" t="s">
        <v>26</v>
      </c>
      <c r="C34" s="54" t="s">
        <v>2</v>
      </c>
      <c r="D34" s="52"/>
      <c r="E34" s="53"/>
      <c r="F34" s="53"/>
      <c r="G34" s="52"/>
      <c r="H34" s="52"/>
      <c r="I34" s="52"/>
      <c r="J34" s="53">
        <v>2</v>
      </c>
      <c r="K34" s="53"/>
      <c r="L34" s="53"/>
      <c r="M34" s="52">
        <v>1</v>
      </c>
      <c r="N34" s="53"/>
      <c r="O34" s="52"/>
      <c r="P34" s="53"/>
      <c r="Q34" s="52"/>
      <c r="R34" s="52"/>
      <c r="S34" s="52">
        <v>1</v>
      </c>
      <c r="T34" s="53"/>
      <c r="U34" s="53"/>
      <c r="V34" s="52"/>
      <c r="W34" s="31">
        <f t="shared" si="1"/>
        <v>4</v>
      </c>
      <c r="X34" s="21"/>
    </row>
    <row r="35" spans="1:24" ht="15.6" customHeight="1" x14ac:dyDescent="0.3">
      <c r="A35" s="20"/>
      <c r="B35" s="85"/>
      <c r="C35" s="55" t="s">
        <v>18</v>
      </c>
      <c r="D35" s="65">
        <f t="shared" ref="D35:V35" si="3">SUM(D34:D34)</f>
        <v>0</v>
      </c>
      <c r="E35" s="65">
        <f t="shared" si="3"/>
        <v>0</v>
      </c>
      <c r="F35" s="65">
        <f t="shared" si="3"/>
        <v>0</v>
      </c>
      <c r="G35" s="65">
        <f t="shared" si="3"/>
        <v>0</v>
      </c>
      <c r="H35" s="65">
        <f t="shared" si="3"/>
        <v>0</v>
      </c>
      <c r="I35" s="65">
        <f t="shared" si="3"/>
        <v>0</v>
      </c>
      <c r="J35" s="65">
        <f t="shared" si="3"/>
        <v>2</v>
      </c>
      <c r="K35" s="65">
        <f t="shared" si="3"/>
        <v>0</v>
      </c>
      <c r="L35" s="65">
        <f t="shared" si="3"/>
        <v>0</v>
      </c>
      <c r="M35" s="65">
        <f t="shared" si="3"/>
        <v>1</v>
      </c>
      <c r="N35" s="65">
        <f t="shared" si="3"/>
        <v>0</v>
      </c>
      <c r="O35" s="65">
        <f t="shared" si="3"/>
        <v>0</v>
      </c>
      <c r="P35" s="65">
        <f t="shared" si="3"/>
        <v>0</v>
      </c>
      <c r="Q35" s="65">
        <f t="shared" si="3"/>
        <v>0</v>
      </c>
      <c r="R35" s="65">
        <f t="shared" si="3"/>
        <v>0</v>
      </c>
      <c r="S35" s="65">
        <f t="shared" si="3"/>
        <v>1</v>
      </c>
      <c r="T35" s="65">
        <f t="shared" si="3"/>
        <v>0</v>
      </c>
      <c r="U35" s="65">
        <f t="shared" si="3"/>
        <v>0</v>
      </c>
      <c r="V35" s="65">
        <f t="shared" si="3"/>
        <v>0</v>
      </c>
      <c r="W35" s="12">
        <f t="shared" si="1"/>
        <v>4</v>
      </c>
      <c r="X35" s="21"/>
    </row>
    <row r="36" spans="1:24" ht="15.6" customHeight="1" x14ac:dyDescent="0.3">
      <c r="A36" s="20"/>
      <c r="B36" s="82" t="s">
        <v>27</v>
      </c>
      <c r="C36" s="54" t="s">
        <v>58</v>
      </c>
      <c r="D36" s="52"/>
      <c r="E36" s="52">
        <v>3</v>
      </c>
      <c r="F36" s="52">
        <v>1</v>
      </c>
      <c r="G36" s="52"/>
      <c r="H36" s="53">
        <v>1</v>
      </c>
      <c r="I36" s="52">
        <v>1</v>
      </c>
      <c r="J36" s="53">
        <v>2</v>
      </c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31">
        <f t="shared" si="1"/>
        <v>8</v>
      </c>
      <c r="X36" s="21"/>
    </row>
    <row r="37" spans="1:24" ht="14.4" customHeight="1" x14ac:dyDescent="0.3">
      <c r="A37" s="20"/>
      <c r="B37" s="83"/>
      <c r="C37" s="55" t="s">
        <v>18</v>
      </c>
      <c r="D37" s="65">
        <f t="shared" ref="D37:V37" si="4">SUM(D36:D36)</f>
        <v>0</v>
      </c>
      <c r="E37" s="65">
        <f t="shared" si="4"/>
        <v>3</v>
      </c>
      <c r="F37" s="65">
        <f t="shared" si="4"/>
        <v>1</v>
      </c>
      <c r="G37" s="65">
        <f t="shared" si="4"/>
        <v>0</v>
      </c>
      <c r="H37" s="65">
        <f t="shared" si="4"/>
        <v>1</v>
      </c>
      <c r="I37" s="65">
        <f t="shared" si="4"/>
        <v>1</v>
      </c>
      <c r="J37" s="65">
        <f t="shared" si="4"/>
        <v>2</v>
      </c>
      <c r="K37" s="65">
        <f t="shared" si="4"/>
        <v>0</v>
      </c>
      <c r="L37" s="65">
        <f t="shared" si="4"/>
        <v>0</v>
      </c>
      <c r="M37" s="65">
        <f t="shared" si="4"/>
        <v>0</v>
      </c>
      <c r="N37" s="65">
        <f t="shared" si="4"/>
        <v>0</v>
      </c>
      <c r="O37" s="65">
        <f t="shared" si="4"/>
        <v>0</v>
      </c>
      <c r="P37" s="65">
        <f t="shared" si="4"/>
        <v>0</v>
      </c>
      <c r="Q37" s="65">
        <f t="shared" si="4"/>
        <v>0</v>
      </c>
      <c r="R37" s="65">
        <f t="shared" si="4"/>
        <v>0</v>
      </c>
      <c r="S37" s="65">
        <f t="shared" si="4"/>
        <v>0</v>
      </c>
      <c r="T37" s="65">
        <f t="shared" si="4"/>
        <v>0</v>
      </c>
      <c r="U37" s="65">
        <f t="shared" si="4"/>
        <v>0</v>
      </c>
      <c r="V37" s="65">
        <f t="shared" si="4"/>
        <v>0</v>
      </c>
      <c r="W37" s="12">
        <f t="shared" si="1"/>
        <v>8</v>
      </c>
      <c r="X37" s="21"/>
    </row>
    <row r="38" spans="1:24" ht="14.4" customHeight="1" x14ac:dyDescent="0.3">
      <c r="A38" s="20"/>
      <c r="B38" s="84" t="s">
        <v>28</v>
      </c>
      <c r="C38" s="54" t="s">
        <v>58</v>
      </c>
      <c r="D38" s="52"/>
      <c r="E38" s="52">
        <v>4</v>
      </c>
      <c r="F38" s="52">
        <v>2</v>
      </c>
      <c r="G38" s="52">
        <v>4</v>
      </c>
      <c r="H38" s="53">
        <v>1</v>
      </c>
      <c r="I38" s="52"/>
      <c r="J38" s="53">
        <v>1</v>
      </c>
      <c r="K38" s="53"/>
      <c r="L38" s="52"/>
      <c r="M38" s="52">
        <v>2</v>
      </c>
      <c r="N38" s="52"/>
      <c r="O38" s="52"/>
      <c r="P38" s="52"/>
      <c r="Q38" s="52">
        <v>3</v>
      </c>
      <c r="R38" s="52"/>
      <c r="S38" s="52"/>
      <c r="T38" s="52"/>
      <c r="U38" s="52"/>
      <c r="V38" s="52"/>
      <c r="W38" s="31">
        <f t="shared" si="1"/>
        <v>17</v>
      </c>
      <c r="X38" s="21"/>
    </row>
    <row r="39" spans="1:24" ht="14.4" customHeight="1" x14ac:dyDescent="0.3">
      <c r="A39" s="20"/>
      <c r="B39" s="85"/>
      <c r="C39" s="55" t="s">
        <v>18</v>
      </c>
      <c r="D39" s="65">
        <f t="shared" ref="D39:V39" si="5">SUM(D38:D38)</f>
        <v>0</v>
      </c>
      <c r="E39" s="65">
        <f t="shared" si="5"/>
        <v>4</v>
      </c>
      <c r="F39" s="65">
        <f t="shared" si="5"/>
        <v>2</v>
      </c>
      <c r="G39" s="65">
        <f t="shared" si="5"/>
        <v>4</v>
      </c>
      <c r="H39" s="65">
        <f t="shared" si="5"/>
        <v>1</v>
      </c>
      <c r="I39" s="65">
        <f t="shared" si="5"/>
        <v>0</v>
      </c>
      <c r="J39" s="65">
        <f t="shared" si="5"/>
        <v>1</v>
      </c>
      <c r="K39" s="65">
        <f t="shared" si="5"/>
        <v>0</v>
      </c>
      <c r="L39" s="65">
        <f t="shared" si="5"/>
        <v>0</v>
      </c>
      <c r="M39" s="65">
        <f t="shared" si="5"/>
        <v>2</v>
      </c>
      <c r="N39" s="65">
        <f t="shared" si="5"/>
        <v>0</v>
      </c>
      <c r="O39" s="65">
        <f t="shared" si="5"/>
        <v>0</v>
      </c>
      <c r="P39" s="65">
        <f t="shared" si="5"/>
        <v>0</v>
      </c>
      <c r="Q39" s="65">
        <f t="shared" si="5"/>
        <v>3</v>
      </c>
      <c r="R39" s="65">
        <f t="shared" si="5"/>
        <v>0</v>
      </c>
      <c r="S39" s="65">
        <f t="shared" si="5"/>
        <v>0</v>
      </c>
      <c r="T39" s="65">
        <f t="shared" si="5"/>
        <v>0</v>
      </c>
      <c r="U39" s="65">
        <f t="shared" si="5"/>
        <v>0</v>
      </c>
      <c r="V39" s="65">
        <f t="shared" si="5"/>
        <v>0</v>
      </c>
      <c r="W39" s="12">
        <f t="shared" si="1"/>
        <v>17</v>
      </c>
      <c r="X39" s="21"/>
    </row>
    <row r="40" spans="1:24" ht="14.4" customHeight="1" x14ac:dyDescent="0.3">
      <c r="A40" s="20"/>
      <c r="B40" s="81" t="s">
        <v>29</v>
      </c>
      <c r="C40" s="54" t="s">
        <v>0</v>
      </c>
      <c r="D40" s="52"/>
      <c r="E40" s="52"/>
      <c r="F40" s="52"/>
      <c r="G40" s="52"/>
      <c r="H40" s="53"/>
      <c r="I40" s="52">
        <v>2</v>
      </c>
      <c r="J40" s="53"/>
      <c r="K40" s="5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31">
        <f t="shared" si="1"/>
        <v>2</v>
      </c>
      <c r="X40" s="21"/>
    </row>
    <row r="41" spans="1:24" ht="15.6" customHeight="1" x14ac:dyDescent="0.3">
      <c r="A41" s="20"/>
      <c r="B41" s="81" t="s">
        <v>29</v>
      </c>
      <c r="C41" s="54" t="s">
        <v>2</v>
      </c>
      <c r="D41" s="52"/>
      <c r="E41" s="52"/>
      <c r="F41" s="52">
        <v>1</v>
      </c>
      <c r="G41" s="52"/>
      <c r="H41" s="53"/>
      <c r="I41" s="52"/>
      <c r="J41" s="53"/>
      <c r="K41" s="53"/>
      <c r="L41" s="52">
        <v>2</v>
      </c>
      <c r="M41" s="52"/>
      <c r="N41" s="52"/>
      <c r="O41" s="52"/>
      <c r="P41" s="52"/>
      <c r="Q41" s="52">
        <v>1</v>
      </c>
      <c r="R41" s="52"/>
      <c r="S41" s="52"/>
      <c r="T41" s="52"/>
      <c r="U41" s="52"/>
      <c r="V41" s="52"/>
      <c r="W41" s="31">
        <f t="shared" si="1"/>
        <v>4</v>
      </c>
      <c r="X41" s="21"/>
    </row>
    <row r="42" spans="1:24" ht="15.6" customHeight="1" x14ac:dyDescent="0.3">
      <c r="A42" s="20"/>
      <c r="B42" s="81" t="s">
        <v>29</v>
      </c>
      <c r="C42" s="54" t="s">
        <v>58</v>
      </c>
      <c r="D42" s="52"/>
      <c r="E42" s="52">
        <v>2</v>
      </c>
      <c r="F42" s="52"/>
      <c r="G42" s="52"/>
      <c r="H42" s="53"/>
      <c r="I42" s="52"/>
      <c r="J42" s="53"/>
      <c r="K42" s="53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1">
        <f t="shared" si="1"/>
        <v>2</v>
      </c>
      <c r="X42" s="21"/>
    </row>
    <row r="43" spans="1:24" ht="14.4" customHeight="1" x14ac:dyDescent="0.3">
      <c r="A43" s="20"/>
      <c r="B43" s="81"/>
      <c r="C43" s="55" t="s">
        <v>18</v>
      </c>
      <c r="D43" s="65">
        <f>SUM(D40:D42)</f>
        <v>0</v>
      </c>
      <c r="E43" s="65">
        <f t="shared" ref="E43" si="6">SUM(E40:E42)</f>
        <v>2</v>
      </c>
      <c r="F43" s="65">
        <f t="shared" ref="F43" si="7">SUM(F40:F42)</f>
        <v>1</v>
      </c>
      <c r="G43" s="65">
        <f t="shared" ref="G43" si="8">SUM(G40:G42)</f>
        <v>0</v>
      </c>
      <c r="H43" s="65">
        <f t="shared" ref="H43" si="9">SUM(H40:H42)</f>
        <v>0</v>
      </c>
      <c r="I43" s="65">
        <f t="shared" ref="I43" si="10">SUM(I40:I42)</f>
        <v>2</v>
      </c>
      <c r="J43" s="65">
        <f t="shared" ref="J43" si="11">SUM(J40:J42)</f>
        <v>0</v>
      </c>
      <c r="K43" s="65">
        <f t="shared" ref="K43" si="12">SUM(K40:K42)</f>
        <v>0</v>
      </c>
      <c r="L43" s="65">
        <f t="shared" ref="L43" si="13">SUM(L40:L42)</f>
        <v>2</v>
      </c>
      <c r="M43" s="65">
        <f t="shared" ref="M43" si="14">SUM(M40:M42)</f>
        <v>0</v>
      </c>
      <c r="N43" s="65">
        <f t="shared" ref="N43" si="15">SUM(N40:N42)</f>
        <v>0</v>
      </c>
      <c r="O43" s="65">
        <f t="shared" ref="O43" si="16">SUM(O40:O42)</f>
        <v>0</v>
      </c>
      <c r="P43" s="65">
        <f t="shared" ref="P43" si="17">SUM(P40:P42)</f>
        <v>0</v>
      </c>
      <c r="Q43" s="65">
        <f t="shared" ref="Q43" si="18">SUM(Q40:Q42)</f>
        <v>1</v>
      </c>
      <c r="R43" s="65">
        <f t="shared" ref="R43" si="19">SUM(R40:R42)</f>
        <v>0</v>
      </c>
      <c r="S43" s="65">
        <f t="shared" ref="S43" si="20">SUM(S40:S42)</f>
        <v>0</v>
      </c>
      <c r="T43" s="65">
        <f t="shared" ref="T43" si="21">SUM(T40:T42)</f>
        <v>0</v>
      </c>
      <c r="U43" s="65">
        <f t="shared" ref="U43" si="22">SUM(U40:U42)</f>
        <v>0</v>
      </c>
      <c r="V43" s="65">
        <f t="shared" ref="V43" si="23">SUM(V40:V42)</f>
        <v>0</v>
      </c>
      <c r="W43" s="12">
        <f t="shared" si="1"/>
        <v>8</v>
      </c>
      <c r="X43" s="21"/>
    </row>
    <row r="44" spans="1:24" ht="14.4" customHeight="1" x14ac:dyDescent="0.3">
      <c r="A44" s="20"/>
      <c r="B44" s="84" t="s">
        <v>30</v>
      </c>
      <c r="C44" s="54" t="s">
        <v>2</v>
      </c>
      <c r="D44" s="52"/>
      <c r="E44" s="52"/>
      <c r="F44" s="52"/>
      <c r="G44" s="52"/>
      <c r="H44" s="53"/>
      <c r="I44" s="52"/>
      <c r="J44" s="53"/>
      <c r="K44" s="53"/>
      <c r="L44" s="52"/>
      <c r="M44" s="52">
        <v>1</v>
      </c>
      <c r="N44" s="52"/>
      <c r="O44" s="52"/>
      <c r="P44" s="52"/>
      <c r="Q44" s="52">
        <v>1</v>
      </c>
      <c r="R44" s="52"/>
      <c r="S44" s="52"/>
      <c r="T44" s="52"/>
      <c r="U44" s="52"/>
      <c r="V44" s="52"/>
      <c r="W44" s="31">
        <f t="shared" si="1"/>
        <v>2</v>
      </c>
      <c r="X44" s="21"/>
    </row>
    <row r="45" spans="1:24" ht="14.4" customHeight="1" x14ac:dyDescent="0.3">
      <c r="A45" s="59"/>
      <c r="B45" s="85"/>
      <c r="C45" s="55" t="s">
        <v>18</v>
      </c>
      <c r="D45" s="65">
        <f t="shared" ref="D45:V45" si="24">SUM(D44:D44)</f>
        <v>0</v>
      </c>
      <c r="E45" s="65">
        <f t="shared" si="24"/>
        <v>0</v>
      </c>
      <c r="F45" s="65">
        <f t="shared" si="24"/>
        <v>0</v>
      </c>
      <c r="G45" s="65">
        <f t="shared" si="24"/>
        <v>0</v>
      </c>
      <c r="H45" s="65">
        <f t="shared" si="24"/>
        <v>0</v>
      </c>
      <c r="I45" s="65">
        <f t="shared" si="24"/>
        <v>0</v>
      </c>
      <c r="J45" s="65">
        <f t="shared" si="24"/>
        <v>0</v>
      </c>
      <c r="K45" s="65">
        <f t="shared" si="24"/>
        <v>0</v>
      </c>
      <c r="L45" s="65">
        <f t="shared" si="24"/>
        <v>0</v>
      </c>
      <c r="M45" s="65">
        <f t="shared" si="24"/>
        <v>1</v>
      </c>
      <c r="N45" s="65">
        <f t="shared" si="24"/>
        <v>0</v>
      </c>
      <c r="O45" s="65">
        <f t="shared" si="24"/>
        <v>0</v>
      </c>
      <c r="P45" s="65">
        <f t="shared" si="24"/>
        <v>0</v>
      </c>
      <c r="Q45" s="65">
        <f t="shared" si="24"/>
        <v>1</v>
      </c>
      <c r="R45" s="65">
        <f t="shared" si="24"/>
        <v>0</v>
      </c>
      <c r="S45" s="65">
        <f t="shared" si="24"/>
        <v>0</v>
      </c>
      <c r="T45" s="65">
        <f t="shared" si="24"/>
        <v>0</v>
      </c>
      <c r="U45" s="65">
        <f t="shared" si="24"/>
        <v>0</v>
      </c>
      <c r="V45" s="65">
        <f t="shared" si="24"/>
        <v>0</v>
      </c>
      <c r="W45" s="12">
        <f t="shared" si="1"/>
        <v>2</v>
      </c>
      <c r="X45" s="22"/>
    </row>
    <row r="46" spans="1:24" ht="14.4" customHeight="1" x14ac:dyDescent="0.3">
      <c r="A46" s="20"/>
      <c r="B46" s="81" t="s">
        <v>31</v>
      </c>
      <c r="C46" s="54" t="s">
        <v>58</v>
      </c>
      <c r="D46" s="52"/>
      <c r="E46" s="52"/>
      <c r="F46" s="52"/>
      <c r="G46" s="52"/>
      <c r="H46" s="53">
        <v>4</v>
      </c>
      <c r="I46" s="52">
        <v>1</v>
      </c>
      <c r="J46" s="53">
        <v>2</v>
      </c>
      <c r="K46" s="53">
        <v>3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31">
        <f t="shared" si="1"/>
        <v>10</v>
      </c>
      <c r="X46" s="21"/>
    </row>
    <row r="47" spans="1:24" ht="14.4" customHeight="1" x14ac:dyDescent="0.3">
      <c r="A47" s="20"/>
      <c r="B47" s="81"/>
      <c r="C47" s="55" t="s">
        <v>18</v>
      </c>
      <c r="D47" s="65">
        <f>SUM(D46)</f>
        <v>0</v>
      </c>
      <c r="E47" s="65">
        <f t="shared" ref="E47" si="25">SUM(E46)</f>
        <v>0</v>
      </c>
      <c r="F47" s="65">
        <f t="shared" ref="F47" si="26">SUM(F46)</f>
        <v>0</v>
      </c>
      <c r="G47" s="65">
        <f t="shared" ref="G47" si="27">SUM(G46)</f>
        <v>0</v>
      </c>
      <c r="H47" s="65">
        <f t="shared" ref="H47" si="28">SUM(H46)</f>
        <v>4</v>
      </c>
      <c r="I47" s="65">
        <f t="shared" ref="I47" si="29">SUM(I46)</f>
        <v>1</v>
      </c>
      <c r="J47" s="65">
        <f t="shared" ref="J47" si="30">SUM(J46)</f>
        <v>2</v>
      </c>
      <c r="K47" s="65">
        <f t="shared" ref="K47" si="31">SUM(K46)</f>
        <v>3</v>
      </c>
      <c r="L47" s="65">
        <f t="shared" ref="L47" si="32">SUM(L46)</f>
        <v>0</v>
      </c>
      <c r="M47" s="65">
        <f t="shared" ref="M47" si="33">SUM(M46)</f>
        <v>0</v>
      </c>
      <c r="N47" s="65">
        <f t="shared" ref="N47" si="34">SUM(N46)</f>
        <v>0</v>
      </c>
      <c r="O47" s="65">
        <f t="shared" ref="O47" si="35">SUM(O46)</f>
        <v>0</v>
      </c>
      <c r="P47" s="65">
        <f t="shared" ref="P47" si="36">SUM(P46)</f>
        <v>0</v>
      </c>
      <c r="Q47" s="65">
        <f t="shared" ref="Q47" si="37">SUM(Q46)</f>
        <v>0</v>
      </c>
      <c r="R47" s="65">
        <f t="shared" ref="R47" si="38">SUM(R46)</f>
        <v>0</v>
      </c>
      <c r="S47" s="65">
        <f t="shared" ref="S47" si="39">SUM(S46)</f>
        <v>0</v>
      </c>
      <c r="T47" s="65">
        <f t="shared" ref="T47" si="40">SUM(T46)</f>
        <v>0</v>
      </c>
      <c r="U47" s="65">
        <f t="shared" ref="U47" si="41">SUM(U46)</f>
        <v>0</v>
      </c>
      <c r="V47" s="65">
        <f>SUM(V46)</f>
        <v>0</v>
      </c>
      <c r="W47" s="12">
        <f t="shared" si="1"/>
        <v>10</v>
      </c>
      <c r="X47" s="21"/>
    </row>
    <row r="48" spans="1:24" ht="14.4" customHeight="1" x14ac:dyDescent="0.3">
      <c r="A48" s="20"/>
      <c r="B48" s="80" t="s">
        <v>32</v>
      </c>
      <c r="C48" s="54" t="s">
        <v>58</v>
      </c>
      <c r="D48" s="52"/>
      <c r="E48" s="52"/>
      <c r="F48" s="52"/>
      <c r="G48" s="52"/>
      <c r="H48" s="53">
        <v>1</v>
      </c>
      <c r="I48" s="52">
        <v>6</v>
      </c>
      <c r="J48" s="53">
        <v>1</v>
      </c>
      <c r="K48" s="53"/>
      <c r="L48" s="52"/>
      <c r="M48" s="52">
        <v>2</v>
      </c>
      <c r="N48" s="52"/>
      <c r="O48" s="52">
        <v>3</v>
      </c>
      <c r="P48" s="52"/>
      <c r="Q48" s="52"/>
      <c r="R48" s="52"/>
      <c r="S48" s="52"/>
      <c r="T48" s="52"/>
      <c r="U48" s="52"/>
      <c r="V48" s="52"/>
      <c r="W48" s="31">
        <f t="shared" si="1"/>
        <v>13</v>
      </c>
      <c r="X48" s="21"/>
    </row>
    <row r="49" spans="1:26" ht="14.4" customHeight="1" x14ac:dyDescent="0.3">
      <c r="A49" s="20"/>
      <c r="B49" s="80"/>
      <c r="C49" s="55" t="s">
        <v>18</v>
      </c>
      <c r="D49" s="65">
        <f>SUM(D48)</f>
        <v>0</v>
      </c>
      <c r="E49" s="65">
        <f t="shared" ref="E49" si="42">SUM(E48)</f>
        <v>0</v>
      </c>
      <c r="F49" s="65">
        <f t="shared" ref="F49" si="43">SUM(F48)</f>
        <v>0</v>
      </c>
      <c r="G49" s="65">
        <f t="shared" ref="G49" si="44">SUM(G48)</f>
        <v>0</v>
      </c>
      <c r="H49" s="65">
        <f t="shared" ref="H49" si="45">SUM(H48)</f>
        <v>1</v>
      </c>
      <c r="I49" s="65">
        <f t="shared" ref="I49" si="46">SUM(I48)</f>
        <v>6</v>
      </c>
      <c r="J49" s="65">
        <f t="shared" ref="J49" si="47">SUM(J48)</f>
        <v>1</v>
      </c>
      <c r="K49" s="65">
        <f t="shared" ref="K49" si="48">SUM(K48)</f>
        <v>0</v>
      </c>
      <c r="L49" s="65">
        <f t="shared" ref="L49" si="49">SUM(L48)</f>
        <v>0</v>
      </c>
      <c r="M49" s="65">
        <f t="shared" ref="M49" si="50">SUM(M48)</f>
        <v>2</v>
      </c>
      <c r="N49" s="65">
        <f t="shared" ref="N49" si="51">SUM(N48)</f>
        <v>0</v>
      </c>
      <c r="O49" s="65">
        <f t="shared" ref="O49" si="52">SUM(O48)</f>
        <v>3</v>
      </c>
      <c r="P49" s="65">
        <f t="shared" ref="P49" si="53">SUM(P48)</f>
        <v>0</v>
      </c>
      <c r="Q49" s="65">
        <f t="shared" ref="Q49" si="54">SUM(Q48)</f>
        <v>0</v>
      </c>
      <c r="R49" s="65">
        <f t="shared" ref="R49" si="55">SUM(R48)</f>
        <v>0</v>
      </c>
      <c r="S49" s="65">
        <f t="shared" ref="S49" si="56">SUM(S48)</f>
        <v>0</v>
      </c>
      <c r="T49" s="65">
        <f t="shared" ref="T49" si="57">SUM(T48)</f>
        <v>0</v>
      </c>
      <c r="U49" s="65">
        <f t="shared" ref="U49" si="58">SUM(U48)</f>
        <v>0</v>
      </c>
      <c r="V49" s="65">
        <f>SUM(V48)</f>
        <v>0</v>
      </c>
      <c r="W49" s="12">
        <f t="shared" si="1"/>
        <v>13</v>
      </c>
      <c r="X49" s="21"/>
    </row>
    <row r="50" spans="1:26" ht="14.4" customHeight="1" x14ac:dyDescent="0.3">
      <c r="A50" s="20"/>
      <c r="B50" s="81" t="s">
        <v>33</v>
      </c>
      <c r="C50" s="54" t="s">
        <v>58</v>
      </c>
      <c r="D50" s="52"/>
      <c r="E50" s="52"/>
      <c r="F50" s="52"/>
      <c r="G50" s="52"/>
      <c r="H50" s="53"/>
      <c r="I50" s="52"/>
      <c r="J50" s="53">
        <v>1</v>
      </c>
      <c r="K50" s="53"/>
      <c r="L50" s="52"/>
      <c r="M50" s="52">
        <v>1</v>
      </c>
      <c r="N50" s="52"/>
      <c r="O50" s="52"/>
      <c r="P50" s="52"/>
      <c r="Q50" s="52">
        <v>2</v>
      </c>
      <c r="R50" s="52"/>
      <c r="S50" s="52"/>
      <c r="T50" s="52"/>
      <c r="U50" s="52"/>
      <c r="V50" s="52"/>
      <c r="W50" s="31">
        <f t="shared" si="1"/>
        <v>4</v>
      </c>
      <c r="X50" s="21"/>
    </row>
    <row r="51" spans="1:26" ht="14.4" customHeight="1" x14ac:dyDescent="0.3">
      <c r="A51" s="20"/>
      <c r="B51" s="81"/>
      <c r="C51" s="55" t="s">
        <v>18</v>
      </c>
      <c r="D51" s="65">
        <f>SUM(D50)</f>
        <v>0</v>
      </c>
      <c r="E51" s="65">
        <f t="shared" ref="E51" si="59">SUM(E50)</f>
        <v>0</v>
      </c>
      <c r="F51" s="65">
        <f t="shared" ref="F51" si="60">SUM(F50)</f>
        <v>0</v>
      </c>
      <c r="G51" s="65">
        <f t="shared" ref="G51" si="61">SUM(G50)</f>
        <v>0</v>
      </c>
      <c r="H51" s="65">
        <f t="shared" ref="H51" si="62">SUM(H50)</f>
        <v>0</v>
      </c>
      <c r="I51" s="65">
        <f t="shared" ref="I51" si="63">SUM(I50)</f>
        <v>0</v>
      </c>
      <c r="J51" s="65">
        <f t="shared" ref="J51" si="64">SUM(J50)</f>
        <v>1</v>
      </c>
      <c r="K51" s="65">
        <f t="shared" ref="K51" si="65">SUM(K50)</f>
        <v>0</v>
      </c>
      <c r="L51" s="65">
        <f t="shared" ref="L51" si="66">SUM(L50)</f>
        <v>0</v>
      </c>
      <c r="M51" s="65">
        <f t="shared" ref="M51" si="67">SUM(M50)</f>
        <v>1</v>
      </c>
      <c r="N51" s="65">
        <f t="shared" ref="N51" si="68">SUM(N50)</f>
        <v>0</v>
      </c>
      <c r="O51" s="65">
        <f t="shared" ref="O51" si="69">SUM(O50)</f>
        <v>0</v>
      </c>
      <c r="P51" s="65">
        <f t="shared" ref="P51" si="70">SUM(P50)</f>
        <v>0</v>
      </c>
      <c r="Q51" s="65">
        <f t="shared" ref="Q51" si="71">SUM(Q50)</f>
        <v>2</v>
      </c>
      <c r="R51" s="65">
        <f t="shared" ref="R51" si="72">SUM(R50)</f>
        <v>0</v>
      </c>
      <c r="S51" s="65">
        <f t="shared" ref="S51" si="73">SUM(S50)</f>
        <v>0</v>
      </c>
      <c r="T51" s="65">
        <f t="shared" ref="T51" si="74">SUM(T50)</f>
        <v>0</v>
      </c>
      <c r="U51" s="65">
        <f t="shared" ref="U51" si="75">SUM(U50)</f>
        <v>0</v>
      </c>
      <c r="V51" s="65">
        <f>SUM(V50)</f>
        <v>0</v>
      </c>
      <c r="W51" s="12">
        <f t="shared" si="1"/>
        <v>4</v>
      </c>
      <c r="X51" s="21"/>
    </row>
    <row r="52" spans="1:26" ht="14.4" customHeight="1" x14ac:dyDescent="0.3">
      <c r="A52" s="20"/>
      <c r="B52" s="80" t="s">
        <v>34</v>
      </c>
      <c r="C52" s="54" t="s">
        <v>58</v>
      </c>
      <c r="D52" s="52"/>
      <c r="E52" s="52"/>
      <c r="F52" s="52">
        <v>3</v>
      </c>
      <c r="G52" s="52"/>
      <c r="H52" s="53">
        <v>1</v>
      </c>
      <c r="I52" s="52"/>
      <c r="J52" s="53">
        <v>1</v>
      </c>
      <c r="K52" s="53"/>
      <c r="L52" s="52"/>
      <c r="M52" s="52">
        <v>1</v>
      </c>
      <c r="N52" s="52"/>
      <c r="O52" s="52"/>
      <c r="P52" s="52"/>
      <c r="Q52" s="52"/>
      <c r="R52" s="52"/>
      <c r="S52" s="52"/>
      <c r="T52" s="52"/>
      <c r="U52" s="52"/>
      <c r="V52" s="52"/>
      <c r="W52" s="31">
        <f t="shared" si="1"/>
        <v>6</v>
      </c>
      <c r="X52" s="21"/>
    </row>
    <row r="53" spans="1:26" ht="14.4" customHeight="1" x14ac:dyDescent="0.3">
      <c r="A53" s="20"/>
      <c r="B53" s="80"/>
      <c r="C53" s="55" t="s">
        <v>18</v>
      </c>
      <c r="D53" s="65">
        <f>SUM(D52)</f>
        <v>0</v>
      </c>
      <c r="E53" s="65">
        <f t="shared" ref="E53" si="76">SUM(E52)</f>
        <v>0</v>
      </c>
      <c r="F53" s="65">
        <f t="shared" ref="F53" si="77">SUM(F52)</f>
        <v>3</v>
      </c>
      <c r="G53" s="65">
        <f t="shared" ref="G53" si="78">SUM(G52)</f>
        <v>0</v>
      </c>
      <c r="H53" s="65">
        <f t="shared" ref="H53" si="79">SUM(H52)</f>
        <v>1</v>
      </c>
      <c r="I53" s="65">
        <f t="shared" ref="I53" si="80">SUM(I52)</f>
        <v>0</v>
      </c>
      <c r="J53" s="65">
        <f t="shared" ref="J53" si="81">SUM(J52)</f>
        <v>1</v>
      </c>
      <c r="K53" s="65">
        <f t="shared" ref="K53" si="82">SUM(K52)</f>
        <v>0</v>
      </c>
      <c r="L53" s="65">
        <f t="shared" ref="L53" si="83">SUM(L52)</f>
        <v>0</v>
      </c>
      <c r="M53" s="65">
        <f t="shared" ref="M53" si="84">SUM(M52)</f>
        <v>1</v>
      </c>
      <c r="N53" s="65">
        <f t="shared" ref="N53" si="85">SUM(N52)</f>
        <v>0</v>
      </c>
      <c r="O53" s="65">
        <f t="shared" ref="O53" si="86">SUM(O52)</f>
        <v>0</v>
      </c>
      <c r="P53" s="65">
        <f t="shared" ref="P53" si="87">SUM(P52)</f>
        <v>0</v>
      </c>
      <c r="Q53" s="65">
        <f t="shared" ref="Q53" si="88">SUM(Q52)</f>
        <v>0</v>
      </c>
      <c r="R53" s="65">
        <f t="shared" ref="R53" si="89">SUM(R52)</f>
        <v>0</v>
      </c>
      <c r="S53" s="65">
        <f t="shared" ref="S53" si="90">SUM(S52)</f>
        <v>0</v>
      </c>
      <c r="T53" s="65">
        <f t="shared" ref="T53" si="91">SUM(T52)</f>
        <v>0</v>
      </c>
      <c r="U53" s="65">
        <f t="shared" ref="U53" si="92">SUM(U52)</f>
        <v>0</v>
      </c>
      <c r="V53" s="65">
        <f>SUM(V52)</f>
        <v>0</v>
      </c>
      <c r="W53" s="12">
        <f t="shared" si="1"/>
        <v>6</v>
      </c>
      <c r="X53" s="21"/>
    </row>
    <row r="54" spans="1:26" ht="16.8" customHeight="1" x14ac:dyDescent="0.3">
      <c r="A54" s="20"/>
      <c r="B54" s="82" t="s">
        <v>35</v>
      </c>
      <c r="C54" s="54" t="s">
        <v>58</v>
      </c>
      <c r="D54" s="52"/>
      <c r="E54" s="52">
        <v>1</v>
      </c>
      <c r="F54" s="52"/>
      <c r="G54" s="52"/>
      <c r="H54" s="53"/>
      <c r="I54" s="52"/>
      <c r="J54" s="53"/>
      <c r="K54" s="53"/>
      <c r="L54" s="52"/>
      <c r="M54" s="52">
        <v>2</v>
      </c>
      <c r="N54" s="52"/>
      <c r="O54" s="52"/>
      <c r="P54" s="52"/>
      <c r="Q54" s="52"/>
      <c r="R54" s="52"/>
      <c r="S54" s="52"/>
      <c r="T54" s="52"/>
      <c r="U54" s="52"/>
      <c r="V54" s="52"/>
      <c r="W54" s="31">
        <f t="shared" si="1"/>
        <v>3</v>
      </c>
      <c r="X54" s="21"/>
    </row>
    <row r="55" spans="1:26" ht="16.8" customHeight="1" x14ac:dyDescent="0.3">
      <c r="A55" s="20"/>
      <c r="B55" s="86"/>
      <c r="C55" s="54" t="s">
        <v>61</v>
      </c>
      <c r="D55" s="52"/>
      <c r="E55" s="52">
        <v>2</v>
      </c>
      <c r="F55" s="52">
        <v>3</v>
      </c>
      <c r="G55" s="52">
        <v>1</v>
      </c>
      <c r="H55" s="53"/>
      <c r="I55" s="52"/>
      <c r="J55" s="53"/>
      <c r="K55" s="53"/>
      <c r="L55" s="52">
        <v>2</v>
      </c>
      <c r="M55" s="52">
        <v>6</v>
      </c>
      <c r="N55" s="52">
        <v>1</v>
      </c>
      <c r="O55" s="52"/>
      <c r="P55" s="52"/>
      <c r="Q55" s="52">
        <v>1</v>
      </c>
      <c r="R55" s="52"/>
      <c r="S55" s="52"/>
      <c r="T55" s="52"/>
      <c r="U55" s="52"/>
      <c r="V55" s="52"/>
      <c r="W55" s="31">
        <f t="shared" si="1"/>
        <v>16</v>
      </c>
      <c r="X55" s="21"/>
    </row>
    <row r="56" spans="1:26" ht="14.4" customHeight="1" x14ac:dyDescent="0.3">
      <c r="A56" s="20"/>
      <c r="B56" s="83"/>
      <c r="C56" s="55" t="s">
        <v>18</v>
      </c>
      <c r="D56" s="65">
        <f t="shared" ref="D56:V56" si="93">SUM(D54:D55)</f>
        <v>0</v>
      </c>
      <c r="E56" s="65">
        <f t="shared" si="93"/>
        <v>3</v>
      </c>
      <c r="F56" s="65">
        <f t="shared" si="93"/>
        <v>3</v>
      </c>
      <c r="G56" s="65">
        <f t="shared" si="93"/>
        <v>1</v>
      </c>
      <c r="H56" s="65">
        <f t="shared" si="93"/>
        <v>0</v>
      </c>
      <c r="I56" s="65">
        <f t="shared" si="93"/>
        <v>0</v>
      </c>
      <c r="J56" s="65">
        <f t="shared" si="93"/>
        <v>0</v>
      </c>
      <c r="K56" s="65">
        <f t="shared" si="93"/>
        <v>0</v>
      </c>
      <c r="L56" s="65">
        <f t="shared" si="93"/>
        <v>2</v>
      </c>
      <c r="M56" s="65">
        <f t="shared" si="93"/>
        <v>8</v>
      </c>
      <c r="N56" s="65">
        <f t="shared" si="93"/>
        <v>1</v>
      </c>
      <c r="O56" s="65">
        <f t="shared" si="93"/>
        <v>0</v>
      </c>
      <c r="P56" s="65">
        <f t="shared" si="93"/>
        <v>0</v>
      </c>
      <c r="Q56" s="65">
        <f t="shared" si="93"/>
        <v>1</v>
      </c>
      <c r="R56" s="65">
        <f t="shared" si="93"/>
        <v>0</v>
      </c>
      <c r="S56" s="65">
        <f t="shared" si="93"/>
        <v>0</v>
      </c>
      <c r="T56" s="65">
        <f t="shared" si="93"/>
        <v>0</v>
      </c>
      <c r="U56" s="65">
        <f t="shared" si="93"/>
        <v>0</v>
      </c>
      <c r="V56" s="65">
        <f t="shared" si="93"/>
        <v>0</v>
      </c>
      <c r="W56" s="12">
        <f t="shared" si="1"/>
        <v>19</v>
      </c>
      <c r="X56" s="21"/>
    </row>
    <row r="57" spans="1:26" ht="14.4" customHeight="1" x14ac:dyDescent="0.3">
      <c r="A57" s="20"/>
      <c r="B57" s="80" t="s">
        <v>36</v>
      </c>
      <c r="C57" s="54" t="s">
        <v>58</v>
      </c>
      <c r="D57" s="52"/>
      <c r="E57" s="52"/>
      <c r="F57" s="52"/>
      <c r="G57" s="52"/>
      <c r="H57" s="53"/>
      <c r="I57" s="52"/>
      <c r="J57" s="53"/>
      <c r="K57" s="53"/>
      <c r="L57" s="52"/>
      <c r="M57" s="52"/>
      <c r="N57" s="52">
        <v>2</v>
      </c>
      <c r="O57" s="52"/>
      <c r="P57" s="52"/>
      <c r="Q57" s="52"/>
      <c r="R57" s="52"/>
      <c r="S57" s="52"/>
      <c r="T57" s="52"/>
      <c r="U57" s="52"/>
      <c r="V57" s="52"/>
      <c r="W57" s="31">
        <f t="shared" si="1"/>
        <v>2</v>
      </c>
      <c r="X57" s="21"/>
    </row>
    <row r="58" spans="1:26" ht="14.4" customHeight="1" x14ac:dyDescent="0.3">
      <c r="A58" s="20"/>
      <c r="B58" s="80"/>
      <c r="C58" s="55" t="s">
        <v>18</v>
      </c>
      <c r="D58" s="65">
        <f>SUM(D57)</f>
        <v>0</v>
      </c>
      <c r="E58" s="65">
        <f t="shared" ref="E58" si="94">SUM(E57)</f>
        <v>0</v>
      </c>
      <c r="F58" s="65">
        <f t="shared" ref="F58" si="95">SUM(F57)</f>
        <v>0</v>
      </c>
      <c r="G58" s="65">
        <f t="shared" ref="G58" si="96">SUM(G57)</f>
        <v>0</v>
      </c>
      <c r="H58" s="65">
        <f t="shared" ref="H58" si="97">SUM(H57)</f>
        <v>0</v>
      </c>
      <c r="I58" s="65">
        <f t="shared" ref="I58" si="98">SUM(I57)</f>
        <v>0</v>
      </c>
      <c r="J58" s="65">
        <f t="shared" ref="J58" si="99">SUM(J57)</f>
        <v>0</v>
      </c>
      <c r="K58" s="65">
        <f t="shared" ref="K58" si="100">SUM(K57)</f>
        <v>0</v>
      </c>
      <c r="L58" s="65">
        <f t="shared" ref="L58" si="101">SUM(L57)</f>
        <v>0</v>
      </c>
      <c r="M58" s="65">
        <f t="shared" ref="M58" si="102">SUM(M57)</f>
        <v>0</v>
      </c>
      <c r="N58" s="65">
        <f t="shared" ref="N58" si="103">SUM(N57)</f>
        <v>2</v>
      </c>
      <c r="O58" s="65">
        <f t="shared" ref="O58" si="104">SUM(O57)</f>
        <v>0</v>
      </c>
      <c r="P58" s="65">
        <f t="shared" ref="P58" si="105">SUM(P57)</f>
        <v>0</v>
      </c>
      <c r="Q58" s="65">
        <f t="shared" ref="Q58" si="106">SUM(Q57)</f>
        <v>0</v>
      </c>
      <c r="R58" s="65">
        <f t="shared" ref="R58" si="107">SUM(R57)</f>
        <v>0</v>
      </c>
      <c r="S58" s="65">
        <f t="shared" ref="S58" si="108">SUM(S57)</f>
        <v>0</v>
      </c>
      <c r="T58" s="65">
        <f t="shared" ref="T58" si="109">SUM(T57)</f>
        <v>0</v>
      </c>
      <c r="U58" s="65">
        <f t="shared" ref="U58" si="110">SUM(U57)</f>
        <v>0</v>
      </c>
      <c r="V58" s="65">
        <f>SUM(V57)</f>
        <v>0</v>
      </c>
      <c r="W58" s="12">
        <f t="shared" si="1"/>
        <v>2</v>
      </c>
      <c r="X58" s="21"/>
    </row>
    <row r="59" spans="1:26" ht="15.6" customHeight="1" x14ac:dyDescent="0.3">
      <c r="A59" s="20"/>
      <c r="B59" s="82" t="s">
        <v>37</v>
      </c>
      <c r="C59" s="54" t="s">
        <v>58</v>
      </c>
      <c r="D59" s="52"/>
      <c r="E59" s="52"/>
      <c r="F59" s="52"/>
      <c r="G59" s="52">
        <v>1</v>
      </c>
      <c r="H59" s="53">
        <v>1</v>
      </c>
      <c r="I59" s="52"/>
      <c r="J59" s="53"/>
      <c r="K59" s="53"/>
      <c r="L59" s="52"/>
      <c r="M59" s="52"/>
      <c r="N59" s="52"/>
      <c r="O59" s="52">
        <v>1</v>
      </c>
      <c r="P59" s="52"/>
      <c r="Q59" s="52"/>
      <c r="R59" s="52"/>
      <c r="S59" s="52"/>
      <c r="T59" s="52"/>
      <c r="U59" s="52"/>
      <c r="V59" s="52"/>
      <c r="W59" s="31">
        <f t="shared" si="1"/>
        <v>3</v>
      </c>
      <c r="X59" s="21"/>
    </row>
    <row r="60" spans="1:26" ht="18" customHeight="1" x14ac:dyDescent="0.3">
      <c r="A60" s="20"/>
      <c r="B60" s="83"/>
      <c r="C60" s="55" t="s">
        <v>18</v>
      </c>
      <c r="D60" s="65">
        <f t="shared" ref="D60:V60" si="111">SUM(D59:D59)</f>
        <v>0</v>
      </c>
      <c r="E60" s="65">
        <f t="shared" si="111"/>
        <v>0</v>
      </c>
      <c r="F60" s="65">
        <f t="shared" si="111"/>
        <v>0</v>
      </c>
      <c r="G60" s="65">
        <f t="shared" si="111"/>
        <v>1</v>
      </c>
      <c r="H60" s="65">
        <f t="shared" si="111"/>
        <v>1</v>
      </c>
      <c r="I60" s="65">
        <f t="shared" si="111"/>
        <v>0</v>
      </c>
      <c r="J60" s="65">
        <f t="shared" si="111"/>
        <v>0</v>
      </c>
      <c r="K60" s="65">
        <f t="shared" si="111"/>
        <v>0</v>
      </c>
      <c r="L60" s="65">
        <f t="shared" si="111"/>
        <v>0</v>
      </c>
      <c r="M60" s="65">
        <f t="shared" si="111"/>
        <v>0</v>
      </c>
      <c r="N60" s="65">
        <f t="shared" si="111"/>
        <v>0</v>
      </c>
      <c r="O60" s="65">
        <f t="shared" si="111"/>
        <v>1</v>
      </c>
      <c r="P60" s="65">
        <f t="shared" si="111"/>
        <v>0</v>
      </c>
      <c r="Q60" s="65">
        <f t="shared" si="111"/>
        <v>0</v>
      </c>
      <c r="R60" s="65">
        <f t="shared" si="111"/>
        <v>0</v>
      </c>
      <c r="S60" s="65">
        <f t="shared" si="111"/>
        <v>0</v>
      </c>
      <c r="T60" s="65">
        <f t="shared" si="111"/>
        <v>0</v>
      </c>
      <c r="U60" s="65">
        <f t="shared" si="111"/>
        <v>0</v>
      </c>
      <c r="V60" s="65">
        <f t="shared" si="111"/>
        <v>0</v>
      </c>
      <c r="W60" s="12">
        <f t="shared" si="1"/>
        <v>3</v>
      </c>
      <c r="X60" s="21"/>
    </row>
    <row r="61" spans="1:26" ht="16.2" customHeight="1" x14ac:dyDescent="0.3">
      <c r="A61" s="20"/>
      <c r="B61" s="84" t="s">
        <v>38</v>
      </c>
      <c r="C61" s="54" t="s">
        <v>58</v>
      </c>
      <c r="D61" s="52">
        <v>4</v>
      </c>
      <c r="E61" s="52">
        <v>14</v>
      </c>
      <c r="F61" s="52">
        <v>9</v>
      </c>
      <c r="G61" s="52">
        <v>15</v>
      </c>
      <c r="H61" s="53">
        <v>51</v>
      </c>
      <c r="I61" s="52">
        <v>14</v>
      </c>
      <c r="J61" s="53">
        <v>15</v>
      </c>
      <c r="K61" s="53"/>
      <c r="L61" s="52">
        <v>3</v>
      </c>
      <c r="M61" s="52">
        <v>37</v>
      </c>
      <c r="N61" s="52">
        <v>17</v>
      </c>
      <c r="O61" s="52">
        <v>6</v>
      </c>
      <c r="P61" s="52"/>
      <c r="Q61" s="52">
        <v>5</v>
      </c>
      <c r="R61" s="52"/>
      <c r="S61" s="52">
        <v>1</v>
      </c>
      <c r="T61" s="52">
        <v>2</v>
      </c>
      <c r="U61" s="52"/>
      <c r="V61" s="52"/>
      <c r="W61" s="31">
        <f t="shared" si="1"/>
        <v>193</v>
      </c>
      <c r="X61" s="21"/>
      <c r="Y61" s="7"/>
    </row>
    <row r="62" spans="1:26" ht="16.2" customHeight="1" x14ac:dyDescent="0.3">
      <c r="A62" s="20"/>
      <c r="B62" s="85"/>
      <c r="C62" s="55" t="s">
        <v>18</v>
      </c>
      <c r="D62" s="65">
        <f t="shared" ref="D62:V62" si="112">SUM(D61:D61)</f>
        <v>4</v>
      </c>
      <c r="E62" s="65">
        <f t="shared" si="112"/>
        <v>14</v>
      </c>
      <c r="F62" s="65">
        <f t="shared" si="112"/>
        <v>9</v>
      </c>
      <c r="G62" s="65">
        <f t="shared" si="112"/>
        <v>15</v>
      </c>
      <c r="H62" s="65">
        <f t="shared" si="112"/>
        <v>51</v>
      </c>
      <c r="I62" s="65">
        <f t="shared" si="112"/>
        <v>14</v>
      </c>
      <c r="J62" s="65">
        <f t="shared" si="112"/>
        <v>15</v>
      </c>
      <c r="K62" s="65">
        <f t="shared" si="112"/>
        <v>0</v>
      </c>
      <c r="L62" s="65">
        <f t="shared" si="112"/>
        <v>3</v>
      </c>
      <c r="M62" s="65">
        <f t="shared" si="112"/>
        <v>37</v>
      </c>
      <c r="N62" s="65">
        <f t="shared" si="112"/>
        <v>17</v>
      </c>
      <c r="O62" s="65">
        <f t="shared" si="112"/>
        <v>6</v>
      </c>
      <c r="P62" s="65">
        <f t="shared" si="112"/>
        <v>0</v>
      </c>
      <c r="Q62" s="65">
        <f t="shared" si="112"/>
        <v>5</v>
      </c>
      <c r="R62" s="65">
        <f t="shared" si="112"/>
        <v>0</v>
      </c>
      <c r="S62" s="65">
        <f t="shared" si="112"/>
        <v>1</v>
      </c>
      <c r="T62" s="65">
        <f t="shared" si="112"/>
        <v>2</v>
      </c>
      <c r="U62" s="65">
        <f t="shared" si="112"/>
        <v>0</v>
      </c>
      <c r="V62" s="65">
        <f t="shared" si="112"/>
        <v>0</v>
      </c>
      <c r="W62" s="12">
        <f t="shared" si="1"/>
        <v>193</v>
      </c>
      <c r="X62" s="21"/>
      <c r="Y62" s="7"/>
    </row>
    <row r="63" spans="1:26" ht="14.4" customHeight="1" x14ac:dyDescent="0.3">
      <c r="A63" s="20"/>
      <c r="B63" s="82" t="s">
        <v>39</v>
      </c>
      <c r="C63" s="54" t="s">
        <v>58</v>
      </c>
      <c r="D63" s="54"/>
      <c r="E63" s="52"/>
      <c r="F63" s="52"/>
      <c r="G63" s="52"/>
      <c r="H63" s="52"/>
      <c r="I63" s="53"/>
      <c r="J63" s="52"/>
      <c r="K63" s="53"/>
      <c r="L63" s="53"/>
      <c r="M63" s="52"/>
      <c r="N63" s="52"/>
      <c r="O63" s="52"/>
      <c r="P63" s="52"/>
      <c r="Q63" s="52"/>
      <c r="R63" s="52"/>
      <c r="S63" s="52">
        <v>1</v>
      </c>
      <c r="T63" s="52"/>
      <c r="U63" s="52"/>
      <c r="V63" s="52"/>
      <c r="W63" s="31">
        <f t="shared" si="1"/>
        <v>1</v>
      </c>
      <c r="X63" s="21"/>
      <c r="Y63" s="7"/>
      <c r="Z63" s="52"/>
    </row>
    <row r="64" spans="1:26" ht="14.4" customHeight="1" x14ac:dyDescent="0.3">
      <c r="A64" s="20"/>
      <c r="B64" s="83"/>
      <c r="C64" s="55" t="s">
        <v>18</v>
      </c>
      <c r="D64" s="65">
        <f t="shared" ref="D64:V64" si="113">SUM(D63:D63)</f>
        <v>0</v>
      </c>
      <c r="E64" s="65">
        <f t="shared" si="113"/>
        <v>0</v>
      </c>
      <c r="F64" s="65">
        <f t="shared" si="113"/>
        <v>0</v>
      </c>
      <c r="G64" s="65">
        <f t="shared" si="113"/>
        <v>0</v>
      </c>
      <c r="H64" s="65">
        <f t="shared" si="113"/>
        <v>0</v>
      </c>
      <c r="I64" s="65">
        <f t="shared" si="113"/>
        <v>0</v>
      </c>
      <c r="J64" s="65">
        <f t="shared" si="113"/>
        <v>0</v>
      </c>
      <c r="K64" s="65">
        <f t="shared" si="113"/>
        <v>0</v>
      </c>
      <c r="L64" s="65">
        <f t="shared" si="113"/>
        <v>0</v>
      </c>
      <c r="M64" s="65">
        <f t="shared" si="113"/>
        <v>0</v>
      </c>
      <c r="N64" s="65">
        <f t="shared" si="113"/>
        <v>0</v>
      </c>
      <c r="O64" s="65">
        <f t="shared" si="113"/>
        <v>0</v>
      </c>
      <c r="P64" s="65">
        <f t="shared" si="113"/>
        <v>0</v>
      </c>
      <c r="Q64" s="65">
        <f t="shared" si="113"/>
        <v>0</v>
      </c>
      <c r="R64" s="65">
        <f t="shared" si="113"/>
        <v>0</v>
      </c>
      <c r="S64" s="65">
        <f t="shared" si="113"/>
        <v>1</v>
      </c>
      <c r="T64" s="65">
        <f t="shared" si="113"/>
        <v>0</v>
      </c>
      <c r="U64" s="65">
        <f t="shared" si="113"/>
        <v>0</v>
      </c>
      <c r="V64" s="65">
        <f t="shared" si="113"/>
        <v>0</v>
      </c>
      <c r="W64" s="12">
        <f t="shared" si="1"/>
        <v>1</v>
      </c>
      <c r="X64" s="21"/>
    </row>
    <row r="65" spans="1:24" ht="14.4" customHeight="1" x14ac:dyDescent="0.3">
      <c r="A65" s="20"/>
      <c r="B65" s="80" t="s">
        <v>40</v>
      </c>
      <c r="C65" s="54" t="s">
        <v>58</v>
      </c>
      <c r="D65" s="52"/>
      <c r="E65" s="52">
        <v>2</v>
      </c>
      <c r="F65" s="52"/>
      <c r="G65" s="52">
        <v>1</v>
      </c>
      <c r="H65" s="53"/>
      <c r="I65" s="52"/>
      <c r="J65" s="53"/>
      <c r="K65" s="53"/>
      <c r="L65" s="52"/>
      <c r="M65" s="52"/>
      <c r="N65" s="52">
        <v>1</v>
      </c>
      <c r="O65" s="52"/>
      <c r="P65" s="52"/>
      <c r="Q65" s="52"/>
      <c r="R65" s="52"/>
      <c r="S65" s="52"/>
      <c r="T65" s="52"/>
      <c r="U65" s="52"/>
      <c r="V65" s="52"/>
      <c r="W65" s="31">
        <f t="shared" ref="W65:W100" si="114">SUM(D65:V65)</f>
        <v>4</v>
      </c>
      <c r="X65" s="21"/>
    </row>
    <row r="66" spans="1:24" ht="14.4" customHeight="1" x14ac:dyDescent="0.3">
      <c r="A66" s="20"/>
      <c r="B66" s="80"/>
      <c r="C66" s="55" t="s">
        <v>18</v>
      </c>
      <c r="D66" s="65">
        <f>SUM(D65)</f>
        <v>0</v>
      </c>
      <c r="E66" s="65">
        <f t="shared" ref="E66" si="115">SUM(E65)</f>
        <v>2</v>
      </c>
      <c r="F66" s="65">
        <f t="shared" ref="F66" si="116">SUM(F65)</f>
        <v>0</v>
      </c>
      <c r="G66" s="65">
        <f t="shared" ref="G66" si="117">SUM(G65)</f>
        <v>1</v>
      </c>
      <c r="H66" s="65">
        <f t="shared" ref="H66" si="118">SUM(H65)</f>
        <v>0</v>
      </c>
      <c r="I66" s="65">
        <f t="shared" ref="I66" si="119">SUM(I65)</f>
        <v>0</v>
      </c>
      <c r="J66" s="65">
        <f t="shared" ref="J66" si="120">SUM(J65)</f>
        <v>0</v>
      </c>
      <c r="K66" s="65">
        <f t="shared" ref="K66" si="121">SUM(K65)</f>
        <v>0</v>
      </c>
      <c r="L66" s="65">
        <f t="shared" ref="L66" si="122">SUM(L65)</f>
        <v>0</v>
      </c>
      <c r="M66" s="65">
        <f t="shared" ref="M66" si="123">SUM(M65)</f>
        <v>0</v>
      </c>
      <c r="N66" s="65">
        <f t="shared" ref="N66" si="124">SUM(N65)</f>
        <v>1</v>
      </c>
      <c r="O66" s="65">
        <f t="shared" ref="O66" si="125">SUM(O65)</f>
        <v>0</v>
      </c>
      <c r="P66" s="65">
        <f t="shared" ref="P66" si="126">SUM(P65)</f>
        <v>0</v>
      </c>
      <c r="Q66" s="65">
        <f t="shared" ref="Q66" si="127">SUM(Q65)</f>
        <v>0</v>
      </c>
      <c r="R66" s="65">
        <f t="shared" ref="R66" si="128">SUM(R65)</f>
        <v>0</v>
      </c>
      <c r="S66" s="65">
        <f t="shared" ref="S66" si="129">SUM(S65)</f>
        <v>0</v>
      </c>
      <c r="T66" s="65">
        <f t="shared" ref="T66" si="130">SUM(T65)</f>
        <v>0</v>
      </c>
      <c r="U66" s="65">
        <f t="shared" ref="U66" si="131">SUM(U65)</f>
        <v>0</v>
      </c>
      <c r="V66" s="65">
        <f>SUM(V65)</f>
        <v>0</v>
      </c>
      <c r="W66" s="12">
        <f t="shared" si="114"/>
        <v>4</v>
      </c>
      <c r="X66" s="21"/>
    </row>
    <row r="67" spans="1:24" ht="14.4" customHeight="1" x14ac:dyDescent="0.3">
      <c r="A67" s="20"/>
      <c r="B67" s="81" t="s">
        <v>42</v>
      </c>
      <c r="C67" s="54" t="s">
        <v>0</v>
      </c>
      <c r="D67" s="52"/>
      <c r="E67" s="52"/>
      <c r="F67" s="52"/>
      <c r="G67" s="52"/>
      <c r="H67" s="53">
        <v>3</v>
      </c>
      <c r="I67" s="52"/>
      <c r="J67" s="53"/>
      <c r="K67" s="53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31">
        <f t="shared" si="114"/>
        <v>3</v>
      </c>
      <c r="X67" s="21"/>
    </row>
    <row r="68" spans="1:24" ht="14.4" customHeight="1" x14ac:dyDescent="0.3">
      <c r="A68" s="20"/>
      <c r="B68" s="81" t="s">
        <v>42</v>
      </c>
      <c r="C68" s="54" t="s">
        <v>64</v>
      </c>
      <c r="D68" s="52"/>
      <c r="E68" s="52">
        <v>1</v>
      </c>
      <c r="F68" s="52"/>
      <c r="G68" s="52"/>
      <c r="H68" s="53"/>
      <c r="I68" s="52"/>
      <c r="J68" s="53"/>
      <c r="K68" s="53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31">
        <f t="shared" si="114"/>
        <v>1</v>
      </c>
      <c r="X68" s="21"/>
    </row>
    <row r="69" spans="1:24" ht="14.4" customHeight="1" x14ac:dyDescent="0.3">
      <c r="A69" s="20"/>
      <c r="B69" s="81" t="s">
        <v>42</v>
      </c>
      <c r="C69" s="54" t="s">
        <v>58</v>
      </c>
      <c r="D69" s="52">
        <v>6</v>
      </c>
      <c r="E69" s="52">
        <v>19</v>
      </c>
      <c r="F69" s="52">
        <v>6</v>
      </c>
      <c r="G69" s="52">
        <v>11</v>
      </c>
      <c r="H69" s="53">
        <v>18</v>
      </c>
      <c r="I69" s="52">
        <v>13</v>
      </c>
      <c r="J69" s="53">
        <v>6</v>
      </c>
      <c r="K69" s="53"/>
      <c r="L69" s="52">
        <v>14</v>
      </c>
      <c r="M69" s="52">
        <v>19</v>
      </c>
      <c r="N69" s="52">
        <v>5</v>
      </c>
      <c r="O69" s="52">
        <v>2</v>
      </c>
      <c r="P69" s="52"/>
      <c r="Q69" s="52">
        <v>2</v>
      </c>
      <c r="R69" s="52"/>
      <c r="S69" s="52">
        <v>1</v>
      </c>
      <c r="T69" s="52"/>
      <c r="U69" s="52"/>
      <c r="V69" s="52"/>
      <c r="W69" s="31">
        <f t="shared" si="114"/>
        <v>122</v>
      </c>
      <c r="X69" s="21"/>
    </row>
    <row r="70" spans="1:24" ht="14.4" customHeight="1" x14ac:dyDescent="0.3">
      <c r="A70" s="20"/>
      <c r="B70" s="81"/>
      <c r="C70" s="55" t="s">
        <v>18</v>
      </c>
      <c r="D70" s="65">
        <f>SUM(D67:D69)</f>
        <v>6</v>
      </c>
      <c r="E70" s="65">
        <f t="shared" ref="E70" si="132">SUM(E67:E69)</f>
        <v>20</v>
      </c>
      <c r="F70" s="65">
        <f t="shared" ref="F70" si="133">SUM(F67:F69)</f>
        <v>6</v>
      </c>
      <c r="G70" s="65">
        <f t="shared" ref="G70" si="134">SUM(G67:G69)</f>
        <v>11</v>
      </c>
      <c r="H70" s="65">
        <f t="shared" ref="H70" si="135">SUM(H67:H69)</f>
        <v>21</v>
      </c>
      <c r="I70" s="65">
        <f t="shared" ref="I70" si="136">SUM(I67:I69)</f>
        <v>13</v>
      </c>
      <c r="J70" s="65">
        <f t="shared" ref="J70" si="137">SUM(J67:J69)</f>
        <v>6</v>
      </c>
      <c r="K70" s="65">
        <f t="shared" ref="K70" si="138">SUM(K67:K69)</f>
        <v>0</v>
      </c>
      <c r="L70" s="65">
        <f t="shared" ref="L70" si="139">SUM(L67:L69)</f>
        <v>14</v>
      </c>
      <c r="M70" s="65">
        <f t="shared" ref="M70" si="140">SUM(M67:M69)</f>
        <v>19</v>
      </c>
      <c r="N70" s="65">
        <f t="shared" ref="N70" si="141">SUM(N67:N69)</f>
        <v>5</v>
      </c>
      <c r="O70" s="65">
        <f t="shared" ref="O70" si="142">SUM(O67:O69)</f>
        <v>2</v>
      </c>
      <c r="P70" s="65">
        <f t="shared" ref="P70" si="143">SUM(P67:P69)</f>
        <v>0</v>
      </c>
      <c r="Q70" s="65">
        <f t="shared" ref="Q70" si="144">SUM(Q67:Q69)</f>
        <v>2</v>
      </c>
      <c r="R70" s="65">
        <f t="shared" ref="R70" si="145">SUM(R67:R69)</f>
        <v>0</v>
      </c>
      <c r="S70" s="65">
        <f t="shared" ref="S70" si="146">SUM(S67:S69)</f>
        <v>1</v>
      </c>
      <c r="T70" s="65">
        <f t="shared" ref="T70" si="147">SUM(T67:T69)</f>
        <v>0</v>
      </c>
      <c r="U70" s="65">
        <f t="shared" ref="U70" si="148">SUM(U67:U69)</f>
        <v>0</v>
      </c>
      <c r="V70" s="65">
        <f t="shared" ref="V70" si="149">SUM(V67:V69)</f>
        <v>0</v>
      </c>
      <c r="W70" s="12">
        <f t="shared" si="114"/>
        <v>126</v>
      </c>
      <c r="X70" s="21"/>
    </row>
    <row r="71" spans="1:24" ht="14.4" customHeight="1" x14ac:dyDescent="0.3">
      <c r="A71" s="20"/>
      <c r="B71" s="80" t="s">
        <v>63</v>
      </c>
      <c r="C71" s="54" t="s">
        <v>58</v>
      </c>
      <c r="D71" s="52"/>
      <c r="E71" s="52">
        <v>2</v>
      </c>
      <c r="F71" s="52"/>
      <c r="G71" s="52"/>
      <c r="H71" s="53">
        <v>2</v>
      </c>
      <c r="I71" s="52"/>
      <c r="J71" s="53"/>
      <c r="K71" s="53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31">
        <f t="shared" si="114"/>
        <v>4</v>
      </c>
      <c r="X71" s="21"/>
    </row>
    <row r="72" spans="1:24" ht="14.4" customHeight="1" x14ac:dyDescent="0.3">
      <c r="A72" s="20"/>
      <c r="B72" s="80"/>
      <c r="C72" s="55" t="s">
        <v>18</v>
      </c>
      <c r="D72" s="65">
        <f>SUM(D71)</f>
        <v>0</v>
      </c>
      <c r="E72" s="65">
        <f t="shared" ref="E72" si="150">SUM(E71)</f>
        <v>2</v>
      </c>
      <c r="F72" s="65">
        <f t="shared" ref="F72" si="151">SUM(F71)</f>
        <v>0</v>
      </c>
      <c r="G72" s="65">
        <f t="shared" ref="G72" si="152">SUM(G71)</f>
        <v>0</v>
      </c>
      <c r="H72" s="65">
        <f t="shared" ref="H72" si="153">SUM(H71)</f>
        <v>2</v>
      </c>
      <c r="I72" s="65">
        <f t="shared" ref="I72" si="154">SUM(I71)</f>
        <v>0</v>
      </c>
      <c r="J72" s="65">
        <f t="shared" ref="J72" si="155">SUM(J71)</f>
        <v>0</v>
      </c>
      <c r="K72" s="65">
        <f t="shared" ref="K72" si="156">SUM(K71)</f>
        <v>0</v>
      </c>
      <c r="L72" s="65">
        <f t="shared" ref="L72" si="157">SUM(L71)</f>
        <v>0</v>
      </c>
      <c r="M72" s="65">
        <f t="shared" ref="M72" si="158">SUM(M71)</f>
        <v>0</v>
      </c>
      <c r="N72" s="65">
        <f t="shared" ref="N72" si="159">SUM(N71)</f>
        <v>0</v>
      </c>
      <c r="O72" s="65">
        <f t="shared" ref="O72" si="160">SUM(O71)</f>
        <v>0</v>
      </c>
      <c r="P72" s="65">
        <f t="shared" ref="P72" si="161">SUM(P71)</f>
        <v>0</v>
      </c>
      <c r="Q72" s="65">
        <f t="shared" ref="Q72" si="162">SUM(Q71)</f>
        <v>0</v>
      </c>
      <c r="R72" s="65">
        <f t="shared" ref="R72" si="163">SUM(R71)</f>
        <v>0</v>
      </c>
      <c r="S72" s="65">
        <f t="shared" ref="S72" si="164">SUM(S71)</f>
        <v>0</v>
      </c>
      <c r="T72" s="65">
        <f t="shared" ref="T72" si="165">SUM(T71)</f>
        <v>0</v>
      </c>
      <c r="U72" s="65">
        <f t="shared" ref="U72" si="166">SUM(U71)</f>
        <v>0</v>
      </c>
      <c r="V72" s="65">
        <f>SUM(V71)</f>
        <v>0</v>
      </c>
      <c r="W72" s="12">
        <f t="shared" si="114"/>
        <v>4</v>
      </c>
      <c r="X72" s="21"/>
    </row>
    <row r="73" spans="1:24" ht="14.4" customHeight="1" x14ac:dyDescent="0.3">
      <c r="A73" s="20"/>
      <c r="B73" s="81" t="s">
        <v>43</v>
      </c>
      <c r="C73" s="54" t="s">
        <v>66</v>
      </c>
      <c r="D73" s="52"/>
      <c r="E73" s="52"/>
      <c r="F73" s="52">
        <v>1</v>
      </c>
      <c r="G73" s="52"/>
      <c r="H73" s="53">
        <v>1</v>
      </c>
      <c r="I73" s="52"/>
      <c r="J73" s="53"/>
      <c r="K73" s="53"/>
      <c r="L73" s="52"/>
      <c r="M73" s="52"/>
      <c r="N73" s="52">
        <v>3</v>
      </c>
      <c r="O73" s="52"/>
      <c r="P73" s="52"/>
      <c r="Q73" s="52"/>
      <c r="R73" s="52"/>
      <c r="S73" s="52"/>
      <c r="T73" s="52"/>
      <c r="U73" s="52"/>
      <c r="V73" s="52"/>
      <c r="W73" s="31">
        <f t="shared" si="114"/>
        <v>5</v>
      </c>
      <c r="X73" s="21"/>
    </row>
    <row r="74" spans="1:24" ht="14.4" customHeight="1" x14ac:dyDescent="0.3">
      <c r="A74" s="20"/>
      <c r="B74" s="81"/>
      <c r="C74" s="55" t="s">
        <v>18</v>
      </c>
      <c r="D74" s="65">
        <f>SUM(D73)</f>
        <v>0</v>
      </c>
      <c r="E74" s="65">
        <f t="shared" ref="E74" si="167">SUM(E73)</f>
        <v>0</v>
      </c>
      <c r="F74" s="65">
        <f t="shared" ref="F74" si="168">SUM(F73)</f>
        <v>1</v>
      </c>
      <c r="G74" s="65">
        <f t="shared" ref="G74" si="169">SUM(G73)</f>
        <v>0</v>
      </c>
      <c r="H74" s="65">
        <f t="shared" ref="H74" si="170">SUM(H73)</f>
        <v>1</v>
      </c>
      <c r="I74" s="65">
        <f t="shared" ref="I74" si="171">SUM(I73)</f>
        <v>0</v>
      </c>
      <c r="J74" s="65">
        <f t="shared" ref="J74" si="172">SUM(J73)</f>
        <v>0</v>
      </c>
      <c r="K74" s="65">
        <f t="shared" ref="K74" si="173">SUM(K73)</f>
        <v>0</v>
      </c>
      <c r="L74" s="65">
        <f t="shared" ref="L74" si="174">SUM(L73)</f>
        <v>0</v>
      </c>
      <c r="M74" s="65">
        <f t="shared" ref="M74" si="175">SUM(M73)</f>
        <v>0</v>
      </c>
      <c r="N74" s="65">
        <f t="shared" ref="N74" si="176">SUM(N73)</f>
        <v>3</v>
      </c>
      <c r="O74" s="65">
        <f t="shared" ref="O74" si="177">SUM(O73)</f>
        <v>0</v>
      </c>
      <c r="P74" s="65">
        <f t="shared" ref="P74" si="178">SUM(P73)</f>
        <v>0</v>
      </c>
      <c r="Q74" s="65">
        <f t="shared" ref="Q74" si="179">SUM(Q73)</f>
        <v>0</v>
      </c>
      <c r="R74" s="65">
        <f t="shared" ref="R74" si="180">SUM(R73)</f>
        <v>0</v>
      </c>
      <c r="S74" s="65">
        <f t="shared" ref="S74" si="181">SUM(S73)</f>
        <v>0</v>
      </c>
      <c r="T74" s="65">
        <f t="shared" ref="T74" si="182">SUM(T73)</f>
        <v>0</v>
      </c>
      <c r="U74" s="65">
        <f t="shared" ref="U74" si="183">SUM(U73)</f>
        <v>0</v>
      </c>
      <c r="V74" s="65">
        <f>SUM(V73)</f>
        <v>0</v>
      </c>
      <c r="W74" s="12">
        <f t="shared" si="114"/>
        <v>5</v>
      </c>
      <c r="X74" s="21"/>
    </row>
    <row r="75" spans="1:24" ht="14.4" customHeight="1" x14ac:dyDescent="0.3">
      <c r="A75" s="20"/>
      <c r="B75" s="84" t="s">
        <v>44</v>
      </c>
      <c r="C75" s="54" t="s">
        <v>0</v>
      </c>
      <c r="D75" s="52"/>
      <c r="E75" s="52"/>
      <c r="F75" s="52"/>
      <c r="G75" s="52"/>
      <c r="H75" s="53"/>
      <c r="I75" s="52"/>
      <c r="J75" s="53"/>
      <c r="K75" s="53"/>
      <c r="L75" s="52"/>
      <c r="M75" s="52">
        <v>1</v>
      </c>
      <c r="N75" s="52"/>
      <c r="O75" s="52"/>
      <c r="P75" s="52"/>
      <c r="Q75" s="52"/>
      <c r="R75" s="52"/>
      <c r="S75" s="52"/>
      <c r="T75" s="52"/>
      <c r="U75" s="52"/>
      <c r="V75" s="52"/>
      <c r="W75" s="31">
        <f t="shared" si="114"/>
        <v>1</v>
      </c>
      <c r="X75" s="21"/>
    </row>
    <row r="76" spans="1:24" ht="14.4" customHeight="1" x14ac:dyDescent="0.3">
      <c r="A76" s="20"/>
      <c r="B76" s="85"/>
      <c r="C76" s="55" t="s">
        <v>18</v>
      </c>
      <c r="D76" s="65">
        <f t="shared" ref="D76:V76" si="184">SUM(D75:D75)</f>
        <v>0</v>
      </c>
      <c r="E76" s="65">
        <f t="shared" si="184"/>
        <v>0</v>
      </c>
      <c r="F76" s="65">
        <f t="shared" si="184"/>
        <v>0</v>
      </c>
      <c r="G76" s="65">
        <f t="shared" si="184"/>
        <v>0</v>
      </c>
      <c r="H76" s="65">
        <f t="shared" si="184"/>
        <v>0</v>
      </c>
      <c r="I76" s="65">
        <f t="shared" si="184"/>
        <v>0</v>
      </c>
      <c r="J76" s="65">
        <f t="shared" si="184"/>
        <v>0</v>
      </c>
      <c r="K76" s="65">
        <f t="shared" si="184"/>
        <v>0</v>
      </c>
      <c r="L76" s="65">
        <f t="shared" si="184"/>
        <v>0</v>
      </c>
      <c r="M76" s="65">
        <f t="shared" si="184"/>
        <v>1</v>
      </c>
      <c r="N76" s="65">
        <f t="shared" si="184"/>
        <v>0</v>
      </c>
      <c r="O76" s="65">
        <f t="shared" si="184"/>
        <v>0</v>
      </c>
      <c r="P76" s="65">
        <f t="shared" si="184"/>
        <v>0</v>
      </c>
      <c r="Q76" s="65">
        <f t="shared" si="184"/>
        <v>0</v>
      </c>
      <c r="R76" s="65">
        <f t="shared" si="184"/>
        <v>0</v>
      </c>
      <c r="S76" s="65">
        <f t="shared" si="184"/>
        <v>0</v>
      </c>
      <c r="T76" s="65">
        <f t="shared" si="184"/>
        <v>0</v>
      </c>
      <c r="U76" s="65">
        <f t="shared" si="184"/>
        <v>0</v>
      </c>
      <c r="V76" s="65">
        <f t="shared" si="184"/>
        <v>0</v>
      </c>
      <c r="W76" s="12">
        <f t="shared" si="114"/>
        <v>1</v>
      </c>
      <c r="X76" s="21"/>
    </row>
    <row r="77" spans="1:24" ht="14.4" customHeight="1" x14ac:dyDescent="0.3">
      <c r="A77" s="20"/>
      <c r="B77" s="81" t="s">
        <v>45</v>
      </c>
      <c r="C77" s="54" t="s">
        <v>58</v>
      </c>
      <c r="D77" s="52">
        <v>1</v>
      </c>
      <c r="E77" s="52"/>
      <c r="F77" s="52"/>
      <c r="G77" s="52"/>
      <c r="H77" s="53">
        <v>1</v>
      </c>
      <c r="I77" s="52"/>
      <c r="J77" s="53">
        <v>1</v>
      </c>
      <c r="K77" s="53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31">
        <f t="shared" si="114"/>
        <v>3</v>
      </c>
      <c r="X77" s="21"/>
    </row>
    <row r="78" spans="1:24" ht="14.4" customHeight="1" x14ac:dyDescent="0.3">
      <c r="A78" s="20"/>
      <c r="B78" s="81"/>
      <c r="C78" s="55" t="s">
        <v>18</v>
      </c>
      <c r="D78" s="65">
        <f>SUM(D77)</f>
        <v>1</v>
      </c>
      <c r="E78" s="65">
        <f t="shared" ref="E78" si="185">SUM(E77)</f>
        <v>0</v>
      </c>
      <c r="F78" s="65">
        <f t="shared" ref="F78" si="186">SUM(F77)</f>
        <v>0</v>
      </c>
      <c r="G78" s="65">
        <f t="shared" ref="G78" si="187">SUM(G77)</f>
        <v>0</v>
      </c>
      <c r="H78" s="65">
        <f t="shared" ref="H78" si="188">SUM(H77)</f>
        <v>1</v>
      </c>
      <c r="I78" s="65">
        <f t="shared" ref="I78" si="189">SUM(I77)</f>
        <v>0</v>
      </c>
      <c r="J78" s="65">
        <f t="shared" ref="J78" si="190">SUM(J77)</f>
        <v>1</v>
      </c>
      <c r="K78" s="65">
        <f t="shared" ref="K78" si="191">SUM(K77)</f>
        <v>0</v>
      </c>
      <c r="L78" s="65">
        <f t="shared" ref="L78" si="192">SUM(L77)</f>
        <v>0</v>
      </c>
      <c r="M78" s="65">
        <f t="shared" ref="M78" si="193">SUM(M77)</f>
        <v>0</v>
      </c>
      <c r="N78" s="65">
        <f t="shared" ref="N78" si="194">SUM(N77)</f>
        <v>0</v>
      </c>
      <c r="O78" s="65">
        <f t="shared" ref="O78" si="195">SUM(O77)</f>
        <v>0</v>
      </c>
      <c r="P78" s="65">
        <f t="shared" ref="P78" si="196">SUM(P77)</f>
        <v>0</v>
      </c>
      <c r="Q78" s="65">
        <f t="shared" ref="Q78" si="197">SUM(Q77)</f>
        <v>0</v>
      </c>
      <c r="R78" s="65">
        <f t="shared" ref="R78" si="198">SUM(R77)</f>
        <v>0</v>
      </c>
      <c r="S78" s="65">
        <f t="shared" ref="S78" si="199">SUM(S77)</f>
        <v>0</v>
      </c>
      <c r="T78" s="65">
        <f t="shared" ref="T78" si="200">SUM(T77)</f>
        <v>0</v>
      </c>
      <c r="U78" s="65">
        <f t="shared" ref="U78" si="201">SUM(U77)</f>
        <v>0</v>
      </c>
      <c r="V78" s="65">
        <f>SUM(V77)</f>
        <v>0</v>
      </c>
      <c r="W78" s="12">
        <f t="shared" si="114"/>
        <v>3</v>
      </c>
      <c r="X78" s="21"/>
    </row>
    <row r="79" spans="1:24" ht="14.4" customHeight="1" x14ac:dyDescent="0.3">
      <c r="A79" s="20"/>
      <c r="B79" s="84" t="s">
        <v>46</v>
      </c>
      <c r="C79" s="54" t="s">
        <v>58</v>
      </c>
      <c r="D79" s="52"/>
      <c r="E79" s="52"/>
      <c r="F79" s="52"/>
      <c r="G79" s="52"/>
      <c r="H79" s="53"/>
      <c r="I79" s="52">
        <v>1</v>
      </c>
      <c r="J79" s="53"/>
      <c r="K79" s="53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31">
        <f t="shared" si="114"/>
        <v>1</v>
      </c>
      <c r="X79" s="21"/>
    </row>
    <row r="80" spans="1:24" ht="14.4" customHeight="1" x14ac:dyDescent="0.3">
      <c r="A80" s="20"/>
      <c r="B80" s="85"/>
      <c r="C80" s="55" t="s">
        <v>18</v>
      </c>
      <c r="D80" s="65">
        <f t="shared" ref="D80:V80" si="202">SUM(D79:D79)</f>
        <v>0</v>
      </c>
      <c r="E80" s="65">
        <f t="shared" si="202"/>
        <v>0</v>
      </c>
      <c r="F80" s="65">
        <f t="shared" si="202"/>
        <v>0</v>
      </c>
      <c r="G80" s="65">
        <f t="shared" si="202"/>
        <v>0</v>
      </c>
      <c r="H80" s="65">
        <f t="shared" si="202"/>
        <v>0</v>
      </c>
      <c r="I80" s="65">
        <f t="shared" si="202"/>
        <v>1</v>
      </c>
      <c r="J80" s="65">
        <f t="shared" si="202"/>
        <v>0</v>
      </c>
      <c r="K80" s="65">
        <f t="shared" si="202"/>
        <v>0</v>
      </c>
      <c r="L80" s="65">
        <f t="shared" si="202"/>
        <v>0</v>
      </c>
      <c r="M80" s="65">
        <f t="shared" si="202"/>
        <v>0</v>
      </c>
      <c r="N80" s="65">
        <f t="shared" si="202"/>
        <v>0</v>
      </c>
      <c r="O80" s="65">
        <f t="shared" si="202"/>
        <v>0</v>
      </c>
      <c r="P80" s="65">
        <f t="shared" si="202"/>
        <v>0</v>
      </c>
      <c r="Q80" s="65">
        <f t="shared" si="202"/>
        <v>0</v>
      </c>
      <c r="R80" s="65">
        <f t="shared" si="202"/>
        <v>0</v>
      </c>
      <c r="S80" s="65">
        <f t="shared" si="202"/>
        <v>0</v>
      </c>
      <c r="T80" s="65">
        <f t="shared" si="202"/>
        <v>0</v>
      </c>
      <c r="U80" s="65">
        <f t="shared" si="202"/>
        <v>0</v>
      </c>
      <c r="V80" s="65">
        <f t="shared" si="202"/>
        <v>0</v>
      </c>
      <c r="W80" s="12">
        <f t="shared" si="114"/>
        <v>1</v>
      </c>
      <c r="X80" s="21"/>
    </row>
    <row r="81" spans="1:24" ht="14.4" customHeight="1" x14ac:dyDescent="0.3">
      <c r="A81" s="20"/>
      <c r="B81" s="82" t="s">
        <v>47</v>
      </c>
      <c r="C81" s="54" t="s">
        <v>1</v>
      </c>
      <c r="D81" s="52"/>
      <c r="E81" s="52"/>
      <c r="F81" s="52"/>
      <c r="G81" s="52"/>
      <c r="H81" s="53"/>
      <c r="I81" s="52"/>
      <c r="J81" s="53"/>
      <c r="K81" s="53"/>
      <c r="L81" s="52"/>
      <c r="M81" s="52"/>
      <c r="N81" s="52"/>
      <c r="O81" s="52">
        <v>8</v>
      </c>
      <c r="P81" s="52"/>
      <c r="Q81" s="52"/>
      <c r="R81" s="52"/>
      <c r="S81" s="52"/>
      <c r="T81" s="52"/>
      <c r="U81" s="52"/>
      <c r="V81" s="52"/>
      <c r="W81" s="31">
        <f t="shared" si="114"/>
        <v>8</v>
      </c>
      <c r="X81" s="21"/>
    </row>
    <row r="82" spans="1:24" ht="14.4" customHeight="1" x14ac:dyDescent="0.3">
      <c r="A82" s="20"/>
      <c r="B82" s="86"/>
      <c r="C82" s="54" t="s">
        <v>2</v>
      </c>
      <c r="D82" s="52"/>
      <c r="E82" s="52"/>
      <c r="F82" s="52"/>
      <c r="G82" s="52">
        <v>1</v>
      </c>
      <c r="H82" s="53"/>
      <c r="I82" s="52"/>
      <c r="J82" s="53"/>
      <c r="K82" s="53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31">
        <f t="shared" si="114"/>
        <v>1</v>
      </c>
      <c r="X82" s="21"/>
    </row>
    <row r="83" spans="1:24" ht="14.4" customHeight="1" x14ac:dyDescent="0.3">
      <c r="A83" s="20"/>
      <c r="B83" s="83"/>
      <c r="C83" s="55" t="s">
        <v>18</v>
      </c>
      <c r="D83" s="65">
        <f t="shared" ref="D83:V83" si="203">SUM(D81:D82)</f>
        <v>0</v>
      </c>
      <c r="E83" s="65">
        <f t="shared" si="203"/>
        <v>0</v>
      </c>
      <c r="F83" s="65">
        <f t="shared" si="203"/>
        <v>0</v>
      </c>
      <c r="G83" s="65">
        <f t="shared" si="203"/>
        <v>1</v>
      </c>
      <c r="H83" s="65">
        <f t="shared" si="203"/>
        <v>0</v>
      </c>
      <c r="I83" s="65">
        <f t="shared" si="203"/>
        <v>0</v>
      </c>
      <c r="J83" s="65">
        <f t="shared" si="203"/>
        <v>0</v>
      </c>
      <c r="K83" s="65">
        <f t="shared" si="203"/>
        <v>0</v>
      </c>
      <c r="L83" s="65">
        <f t="shared" si="203"/>
        <v>0</v>
      </c>
      <c r="M83" s="65">
        <f t="shared" si="203"/>
        <v>0</v>
      </c>
      <c r="N83" s="65">
        <f t="shared" si="203"/>
        <v>0</v>
      </c>
      <c r="O83" s="65">
        <f t="shared" si="203"/>
        <v>8</v>
      </c>
      <c r="P83" s="65">
        <f t="shared" si="203"/>
        <v>0</v>
      </c>
      <c r="Q83" s="65">
        <f t="shared" si="203"/>
        <v>0</v>
      </c>
      <c r="R83" s="65">
        <f t="shared" si="203"/>
        <v>0</v>
      </c>
      <c r="S83" s="65">
        <f t="shared" si="203"/>
        <v>0</v>
      </c>
      <c r="T83" s="65">
        <f t="shared" si="203"/>
        <v>0</v>
      </c>
      <c r="U83" s="65">
        <f t="shared" si="203"/>
        <v>0</v>
      </c>
      <c r="V83" s="65">
        <f t="shared" si="203"/>
        <v>0</v>
      </c>
      <c r="W83" s="12">
        <f t="shared" si="114"/>
        <v>9</v>
      </c>
      <c r="X83" s="21"/>
    </row>
    <row r="84" spans="1:24" ht="14.4" customHeight="1" x14ac:dyDescent="0.3">
      <c r="A84" s="20"/>
      <c r="B84" s="84" t="s">
        <v>48</v>
      </c>
      <c r="C84" s="54" t="s">
        <v>58</v>
      </c>
      <c r="D84" s="52"/>
      <c r="E84" s="52">
        <v>2</v>
      </c>
      <c r="F84" s="52"/>
      <c r="G84" s="52">
        <v>1</v>
      </c>
      <c r="H84" s="53">
        <v>3</v>
      </c>
      <c r="I84" s="52"/>
      <c r="J84" s="53">
        <v>5</v>
      </c>
      <c r="K84" s="53"/>
      <c r="L84" s="52"/>
      <c r="M84" s="52">
        <v>2</v>
      </c>
      <c r="N84" s="52">
        <v>3</v>
      </c>
      <c r="O84" s="52"/>
      <c r="P84" s="52"/>
      <c r="Q84" s="52">
        <v>1</v>
      </c>
      <c r="R84" s="52"/>
      <c r="S84" s="52"/>
      <c r="T84" s="52"/>
      <c r="U84" s="52"/>
      <c r="V84" s="52"/>
      <c r="W84" s="31">
        <f t="shared" si="114"/>
        <v>17</v>
      </c>
      <c r="X84" s="21"/>
    </row>
    <row r="85" spans="1:24" ht="14.4" customHeight="1" x14ac:dyDescent="0.3">
      <c r="A85" s="20"/>
      <c r="B85" s="85"/>
      <c r="C85" s="55" t="s">
        <v>18</v>
      </c>
      <c r="D85" s="65">
        <f t="shared" ref="D85:V85" si="204">SUM(D84:D84)</f>
        <v>0</v>
      </c>
      <c r="E85" s="65">
        <f t="shared" si="204"/>
        <v>2</v>
      </c>
      <c r="F85" s="65">
        <f t="shared" si="204"/>
        <v>0</v>
      </c>
      <c r="G85" s="65">
        <f t="shared" si="204"/>
        <v>1</v>
      </c>
      <c r="H85" s="65">
        <f t="shared" si="204"/>
        <v>3</v>
      </c>
      <c r="I85" s="65">
        <f t="shared" si="204"/>
        <v>0</v>
      </c>
      <c r="J85" s="65">
        <f t="shared" si="204"/>
        <v>5</v>
      </c>
      <c r="K85" s="65">
        <f t="shared" si="204"/>
        <v>0</v>
      </c>
      <c r="L85" s="65">
        <f t="shared" si="204"/>
        <v>0</v>
      </c>
      <c r="M85" s="65">
        <f t="shared" si="204"/>
        <v>2</v>
      </c>
      <c r="N85" s="65">
        <f t="shared" si="204"/>
        <v>3</v>
      </c>
      <c r="O85" s="65">
        <f t="shared" si="204"/>
        <v>0</v>
      </c>
      <c r="P85" s="65">
        <f t="shared" si="204"/>
        <v>0</v>
      </c>
      <c r="Q85" s="65">
        <f t="shared" si="204"/>
        <v>1</v>
      </c>
      <c r="R85" s="65">
        <f t="shared" si="204"/>
        <v>0</v>
      </c>
      <c r="S85" s="65">
        <f t="shared" si="204"/>
        <v>0</v>
      </c>
      <c r="T85" s="65">
        <f t="shared" si="204"/>
        <v>0</v>
      </c>
      <c r="U85" s="65">
        <f t="shared" si="204"/>
        <v>0</v>
      </c>
      <c r="V85" s="65">
        <f t="shared" si="204"/>
        <v>0</v>
      </c>
      <c r="W85" s="12">
        <f t="shared" si="114"/>
        <v>17</v>
      </c>
      <c r="X85" s="21"/>
    </row>
    <row r="86" spans="1:24" ht="14.4" customHeight="1" x14ac:dyDescent="0.3">
      <c r="A86" s="20"/>
      <c r="B86" s="81" t="s">
        <v>49</v>
      </c>
      <c r="C86" s="54" t="s">
        <v>58</v>
      </c>
      <c r="D86" s="52"/>
      <c r="E86" s="52">
        <v>9</v>
      </c>
      <c r="F86" s="52">
        <v>1</v>
      </c>
      <c r="G86" s="52"/>
      <c r="H86" s="53">
        <v>5</v>
      </c>
      <c r="I86" s="52"/>
      <c r="J86" s="53">
        <v>1</v>
      </c>
      <c r="K86" s="53"/>
      <c r="L86" s="52">
        <v>1</v>
      </c>
      <c r="M86" s="52">
        <v>2</v>
      </c>
      <c r="N86" s="52"/>
      <c r="O86" s="52"/>
      <c r="P86" s="52"/>
      <c r="Q86" s="52"/>
      <c r="R86" s="52"/>
      <c r="S86" s="52"/>
      <c r="T86" s="52">
        <v>1</v>
      </c>
      <c r="U86" s="52"/>
      <c r="V86" s="52"/>
      <c r="W86" s="31">
        <f t="shared" si="114"/>
        <v>20</v>
      </c>
      <c r="X86" s="21"/>
    </row>
    <row r="87" spans="1:24" ht="14.4" customHeight="1" x14ac:dyDescent="0.3">
      <c r="A87" s="20"/>
      <c r="B87" s="81"/>
      <c r="C87" s="55" t="s">
        <v>18</v>
      </c>
      <c r="D87" s="65">
        <f>SUM(D86)</f>
        <v>0</v>
      </c>
      <c r="E87" s="65">
        <f t="shared" ref="E87" si="205">SUM(E86)</f>
        <v>9</v>
      </c>
      <c r="F87" s="65">
        <f t="shared" ref="F87" si="206">SUM(F86)</f>
        <v>1</v>
      </c>
      <c r="G87" s="65">
        <f t="shared" ref="G87" si="207">SUM(G86)</f>
        <v>0</v>
      </c>
      <c r="H87" s="65">
        <f t="shared" ref="H87" si="208">SUM(H86)</f>
        <v>5</v>
      </c>
      <c r="I87" s="65">
        <f t="shared" ref="I87" si="209">SUM(I86)</f>
        <v>0</v>
      </c>
      <c r="J87" s="65">
        <f t="shared" ref="J87" si="210">SUM(J86)</f>
        <v>1</v>
      </c>
      <c r="K87" s="65">
        <f t="shared" ref="K87" si="211">SUM(K86)</f>
        <v>0</v>
      </c>
      <c r="L87" s="65">
        <f t="shared" ref="L87" si="212">SUM(L86)</f>
        <v>1</v>
      </c>
      <c r="M87" s="65">
        <f t="shared" ref="M87" si="213">SUM(M86)</f>
        <v>2</v>
      </c>
      <c r="N87" s="65">
        <f t="shared" ref="N87" si="214">SUM(N86)</f>
        <v>0</v>
      </c>
      <c r="O87" s="65">
        <f t="shared" ref="O87" si="215">SUM(O86)</f>
        <v>0</v>
      </c>
      <c r="P87" s="65">
        <f t="shared" ref="P87" si="216">SUM(P86)</f>
        <v>0</v>
      </c>
      <c r="Q87" s="65">
        <f t="shared" ref="Q87" si="217">SUM(Q86)</f>
        <v>0</v>
      </c>
      <c r="R87" s="65">
        <f t="shared" ref="R87" si="218">SUM(R86)</f>
        <v>0</v>
      </c>
      <c r="S87" s="65">
        <f t="shared" ref="S87" si="219">SUM(S86)</f>
        <v>0</v>
      </c>
      <c r="T87" s="65">
        <f t="shared" ref="T87" si="220">SUM(T86)</f>
        <v>1</v>
      </c>
      <c r="U87" s="65">
        <f t="shared" ref="U87" si="221">SUM(U86)</f>
        <v>0</v>
      </c>
      <c r="V87" s="65">
        <f>SUM(V86)</f>
        <v>0</v>
      </c>
      <c r="W87" s="12">
        <f t="shared" si="114"/>
        <v>20</v>
      </c>
      <c r="X87" s="21"/>
    </row>
    <row r="88" spans="1:24" ht="14.4" customHeight="1" x14ac:dyDescent="0.3">
      <c r="A88" s="20"/>
      <c r="B88" s="80" t="s">
        <v>50</v>
      </c>
      <c r="C88" s="54" t="s">
        <v>0</v>
      </c>
      <c r="D88" s="52"/>
      <c r="E88" s="52">
        <v>1</v>
      </c>
      <c r="F88" s="52"/>
      <c r="G88" s="52"/>
      <c r="H88" s="53"/>
      <c r="I88" s="52"/>
      <c r="J88" s="53"/>
      <c r="K88" s="53"/>
      <c r="L88" s="52"/>
      <c r="M88" s="52">
        <v>4</v>
      </c>
      <c r="N88" s="52"/>
      <c r="O88" s="52"/>
      <c r="P88" s="52"/>
      <c r="Q88" s="52"/>
      <c r="R88" s="52"/>
      <c r="S88" s="52"/>
      <c r="T88" s="52"/>
      <c r="U88" s="52"/>
      <c r="V88" s="52"/>
      <c r="W88" s="31">
        <f t="shared" si="114"/>
        <v>5</v>
      </c>
      <c r="X88" s="21"/>
    </row>
    <row r="89" spans="1:24" ht="14.4" customHeight="1" x14ac:dyDescent="0.3">
      <c r="A89" s="20"/>
      <c r="B89" s="80"/>
      <c r="C89" s="54" t="s">
        <v>58</v>
      </c>
      <c r="D89" s="71"/>
      <c r="E89" s="71"/>
      <c r="F89" s="71"/>
      <c r="G89" s="71"/>
      <c r="H89" s="72"/>
      <c r="I89" s="71"/>
      <c r="J89" s="72"/>
      <c r="K89" s="72"/>
      <c r="L89" s="71"/>
      <c r="M89" s="71"/>
      <c r="N89" s="71"/>
      <c r="O89" s="71"/>
      <c r="P89" s="71"/>
      <c r="Q89" s="71">
        <v>2</v>
      </c>
      <c r="R89" s="71"/>
      <c r="S89" s="71"/>
      <c r="T89" s="71"/>
      <c r="U89" s="71"/>
      <c r="V89" s="71"/>
      <c r="W89" s="31">
        <f t="shared" si="114"/>
        <v>2</v>
      </c>
      <c r="X89" s="21"/>
    </row>
    <row r="90" spans="1:24" ht="14.4" customHeight="1" x14ac:dyDescent="0.3">
      <c r="A90" s="20"/>
      <c r="B90" s="80"/>
      <c r="C90" s="55" t="s">
        <v>18</v>
      </c>
      <c r="D90" s="65">
        <f t="shared" ref="D90:V90" si="222">SUM(D88:D89)</f>
        <v>0</v>
      </c>
      <c r="E90" s="65">
        <f t="shared" si="222"/>
        <v>1</v>
      </c>
      <c r="F90" s="65">
        <f t="shared" si="222"/>
        <v>0</v>
      </c>
      <c r="G90" s="65">
        <f t="shared" si="222"/>
        <v>0</v>
      </c>
      <c r="H90" s="65">
        <f t="shared" si="222"/>
        <v>0</v>
      </c>
      <c r="I90" s="65">
        <f t="shared" si="222"/>
        <v>0</v>
      </c>
      <c r="J90" s="65">
        <f t="shared" si="222"/>
        <v>0</v>
      </c>
      <c r="K90" s="65">
        <f t="shared" si="222"/>
        <v>0</v>
      </c>
      <c r="L90" s="65">
        <f t="shared" si="222"/>
        <v>0</v>
      </c>
      <c r="M90" s="65">
        <f t="shared" si="222"/>
        <v>4</v>
      </c>
      <c r="N90" s="65">
        <f t="shared" si="222"/>
        <v>0</v>
      </c>
      <c r="O90" s="65">
        <f t="shared" si="222"/>
        <v>0</v>
      </c>
      <c r="P90" s="65">
        <f t="shared" si="222"/>
        <v>0</v>
      </c>
      <c r="Q90" s="65">
        <f t="shared" si="222"/>
        <v>2</v>
      </c>
      <c r="R90" s="65">
        <f t="shared" si="222"/>
        <v>0</v>
      </c>
      <c r="S90" s="65">
        <f t="shared" si="222"/>
        <v>0</v>
      </c>
      <c r="T90" s="65">
        <f t="shared" si="222"/>
        <v>0</v>
      </c>
      <c r="U90" s="65">
        <f t="shared" si="222"/>
        <v>0</v>
      </c>
      <c r="V90" s="65">
        <f t="shared" si="222"/>
        <v>0</v>
      </c>
      <c r="W90" s="12">
        <f t="shared" ref="W90" si="223">SUM(D90:V90)</f>
        <v>7</v>
      </c>
      <c r="X90" s="21"/>
    </row>
    <row r="91" spans="1:24" ht="14.4" customHeight="1" x14ac:dyDescent="0.3">
      <c r="A91" s="20"/>
      <c r="B91" s="81" t="s">
        <v>51</v>
      </c>
      <c r="C91" s="54" t="s">
        <v>58</v>
      </c>
      <c r="D91" s="52"/>
      <c r="E91" s="52">
        <v>1</v>
      </c>
      <c r="F91" s="52"/>
      <c r="G91" s="52">
        <v>2</v>
      </c>
      <c r="H91" s="53">
        <v>3</v>
      </c>
      <c r="I91" s="52"/>
      <c r="J91" s="53"/>
      <c r="K91" s="53"/>
      <c r="L91" s="52">
        <v>1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31">
        <f t="shared" si="114"/>
        <v>7</v>
      </c>
      <c r="X91" s="21"/>
    </row>
    <row r="92" spans="1:24" ht="14.4" customHeight="1" x14ac:dyDescent="0.3">
      <c r="A92" s="20"/>
      <c r="B92" s="81"/>
      <c r="C92" s="55" t="s">
        <v>18</v>
      </c>
      <c r="D92" s="65">
        <f>SUM(D91)</f>
        <v>0</v>
      </c>
      <c r="E92" s="65">
        <f t="shared" ref="E92" si="224">SUM(E91)</f>
        <v>1</v>
      </c>
      <c r="F92" s="65">
        <f t="shared" ref="F92" si="225">SUM(F91)</f>
        <v>0</v>
      </c>
      <c r="G92" s="65">
        <f t="shared" ref="G92" si="226">SUM(G91)</f>
        <v>2</v>
      </c>
      <c r="H92" s="65">
        <f t="shared" ref="H92" si="227">SUM(H91)</f>
        <v>3</v>
      </c>
      <c r="I92" s="65">
        <f t="shared" ref="I92" si="228">SUM(I91)</f>
        <v>0</v>
      </c>
      <c r="J92" s="65">
        <f t="shared" ref="J92" si="229">SUM(J91)</f>
        <v>0</v>
      </c>
      <c r="K92" s="65">
        <f t="shared" ref="K92" si="230">SUM(K91)</f>
        <v>0</v>
      </c>
      <c r="L92" s="65">
        <f t="shared" ref="L92" si="231">SUM(L91)</f>
        <v>1</v>
      </c>
      <c r="M92" s="65">
        <f t="shared" ref="M92" si="232">SUM(M91)</f>
        <v>0</v>
      </c>
      <c r="N92" s="65">
        <f t="shared" ref="N92" si="233">SUM(N91)</f>
        <v>0</v>
      </c>
      <c r="O92" s="65">
        <f t="shared" ref="O92" si="234">SUM(O91)</f>
        <v>0</v>
      </c>
      <c r="P92" s="65">
        <f t="shared" ref="P92" si="235">SUM(P91)</f>
        <v>0</v>
      </c>
      <c r="Q92" s="65">
        <f t="shared" ref="Q92" si="236">SUM(Q91)</f>
        <v>0</v>
      </c>
      <c r="R92" s="65">
        <f t="shared" ref="R92" si="237">SUM(R91)</f>
        <v>0</v>
      </c>
      <c r="S92" s="65">
        <f t="shared" ref="S92" si="238">SUM(S91)</f>
        <v>0</v>
      </c>
      <c r="T92" s="65">
        <f t="shared" ref="T92" si="239">SUM(T91)</f>
        <v>0</v>
      </c>
      <c r="U92" s="65">
        <f t="shared" ref="U92" si="240">SUM(U91)</f>
        <v>0</v>
      </c>
      <c r="V92" s="65">
        <f>SUM(V91)</f>
        <v>0</v>
      </c>
      <c r="W92" s="12">
        <f t="shared" si="114"/>
        <v>7</v>
      </c>
      <c r="X92" s="21"/>
    </row>
    <row r="93" spans="1:24" ht="14.4" customHeight="1" x14ac:dyDescent="0.3">
      <c r="A93" s="20"/>
      <c r="B93" s="84" t="s">
        <v>52</v>
      </c>
      <c r="C93" s="54" t="s">
        <v>58</v>
      </c>
      <c r="D93" s="52"/>
      <c r="E93" s="52">
        <v>5</v>
      </c>
      <c r="F93" s="52">
        <v>2</v>
      </c>
      <c r="G93" s="52">
        <v>5</v>
      </c>
      <c r="H93" s="53"/>
      <c r="I93" s="52"/>
      <c r="J93" s="53"/>
      <c r="K93" s="53"/>
      <c r="L93" s="52">
        <v>1</v>
      </c>
      <c r="M93" s="52"/>
      <c r="N93" s="52"/>
      <c r="O93" s="52"/>
      <c r="P93" s="52"/>
      <c r="Q93" s="52">
        <v>2</v>
      </c>
      <c r="R93" s="52"/>
      <c r="S93" s="52"/>
      <c r="T93" s="52"/>
      <c r="U93" s="52"/>
      <c r="V93" s="52"/>
      <c r="W93" s="31">
        <f t="shared" si="114"/>
        <v>15</v>
      </c>
      <c r="X93" s="21"/>
    </row>
    <row r="94" spans="1:24" ht="14.4" customHeight="1" x14ac:dyDescent="0.3">
      <c r="A94" s="20"/>
      <c r="B94" s="85"/>
      <c r="C94" s="55" t="s">
        <v>18</v>
      </c>
      <c r="D94" s="65">
        <f t="shared" ref="D94:V94" si="241">SUM(D93:D93)</f>
        <v>0</v>
      </c>
      <c r="E94" s="65">
        <f t="shared" si="241"/>
        <v>5</v>
      </c>
      <c r="F94" s="65">
        <f t="shared" si="241"/>
        <v>2</v>
      </c>
      <c r="G94" s="65">
        <f t="shared" si="241"/>
        <v>5</v>
      </c>
      <c r="H94" s="65">
        <f t="shared" si="241"/>
        <v>0</v>
      </c>
      <c r="I94" s="65">
        <f t="shared" si="241"/>
        <v>0</v>
      </c>
      <c r="J94" s="65">
        <f t="shared" si="241"/>
        <v>0</v>
      </c>
      <c r="K94" s="65">
        <f t="shared" si="241"/>
        <v>0</v>
      </c>
      <c r="L94" s="65">
        <f t="shared" si="241"/>
        <v>1</v>
      </c>
      <c r="M94" s="65">
        <f t="shared" si="241"/>
        <v>0</v>
      </c>
      <c r="N94" s="65">
        <f t="shared" si="241"/>
        <v>0</v>
      </c>
      <c r="O94" s="65">
        <f t="shared" si="241"/>
        <v>0</v>
      </c>
      <c r="P94" s="65">
        <f t="shared" si="241"/>
        <v>0</v>
      </c>
      <c r="Q94" s="65">
        <f t="shared" si="241"/>
        <v>2</v>
      </c>
      <c r="R94" s="65">
        <f t="shared" si="241"/>
        <v>0</v>
      </c>
      <c r="S94" s="65">
        <f t="shared" si="241"/>
        <v>0</v>
      </c>
      <c r="T94" s="65">
        <f t="shared" si="241"/>
        <v>0</v>
      </c>
      <c r="U94" s="65">
        <f t="shared" si="241"/>
        <v>0</v>
      </c>
      <c r="V94" s="65">
        <f t="shared" si="241"/>
        <v>0</v>
      </c>
      <c r="W94" s="12">
        <f t="shared" si="114"/>
        <v>15</v>
      </c>
      <c r="X94" s="21"/>
    </row>
    <row r="95" spans="1:24" ht="14.4" customHeight="1" x14ac:dyDescent="0.3">
      <c r="A95" s="20"/>
      <c r="B95" s="82" t="s">
        <v>53</v>
      </c>
      <c r="C95" s="54" t="s">
        <v>58</v>
      </c>
      <c r="D95" s="52">
        <v>1</v>
      </c>
      <c r="E95" s="52"/>
      <c r="F95" s="52"/>
      <c r="G95" s="52">
        <v>1</v>
      </c>
      <c r="H95" s="53">
        <v>5</v>
      </c>
      <c r="I95" s="52">
        <v>1</v>
      </c>
      <c r="J95" s="53">
        <v>3</v>
      </c>
      <c r="K95" s="53"/>
      <c r="L95" s="52">
        <v>1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31">
        <f t="shared" si="114"/>
        <v>12</v>
      </c>
      <c r="X95" s="21"/>
    </row>
    <row r="96" spans="1:24" ht="14.4" customHeight="1" x14ac:dyDescent="0.3">
      <c r="A96" s="20"/>
      <c r="B96" s="83"/>
      <c r="C96" s="55" t="s">
        <v>18</v>
      </c>
      <c r="D96" s="65">
        <f t="shared" ref="D96:V96" si="242">SUM(D95:D95)</f>
        <v>1</v>
      </c>
      <c r="E96" s="65">
        <f t="shared" si="242"/>
        <v>0</v>
      </c>
      <c r="F96" s="65">
        <f t="shared" si="242"/>
        <v>0</v>
      </c>
      <c r="G96" s="65">
        <f t="shared" si="242"/>
        <v>1</v>
      </c>
      <c r="H96" s="65">
        <f t="shared" si="242"/>
        <v>5</v>
      </c>
      <c r="I96" s="65">
        <f t="shared" si="242"/>
        <v>1</v>
      </c>
      <c r="J96" s="65">
        <f t="shared" si="242"/>
        <v>3</v>
      </c>
      <c r="K96" s="65">
        <f t="shared" si="242"/>
        <v>0</v>
      </c>
      <c r="L96" s="65">
        <f t="shared" si="242"/>
        <v>1</v>
      </c>
      <c r="M96" s="65">
        <f t="shared" si="242"/>
        <v>0</v>
      </c>
      <c r="N96" s="65">
        <f t="shared" si="242"/>
        <v>0</v>
      </c>
      <c r="O96" s="65">
        <f t="shared" si="242"/>
        <v>0</v>
      </c>
      <c r="P96" s="65">
        <f t="shared" si="242"/>
        <v>0</v>
      </c>
      <c r="Q96" s="65">
        <f t="shared" si="242"/>
        <v>0</v>
      </c>
      <c r="R96" s="65">
        <f t="shared" si="242"/>
        <v>0</v>
      </c>
      <c r="S96" s="65">
        <f t="shared" si="242"/>
        <v>0</v>
      </c>
      <c r="T96" s="65">
        <f t="shared" si="242"/>
        <v>0</v>
      </c>
      <c r="U96" s="65">
        <f t="shared" si="242"/>
        <v>0</v>
      </c>
      <c r="V96" s="65">
        <f t="shared" si="242"/>
        <v>0</v>
      </c>
      <c r="W96" s="12">
        <f t="shared" si="114"/>
        <v>12</v>
      </c>
      <c r="X96" s="21"/>
    </row>
    <row r="97" spans="1:24" ht="14.4" customHeight="1" x14ac:dyDescent="0.3">
      <c r="A97" s="20"/>
      <c r="B97" s="84" t="s">
        <v>54</v>
      </c>
      <c r="C97" s="54" t="s">
        <v>2</v>
      </c>
      <c r="D97" s="52"/>
      <c r="E97" s="52"/>
      <c r="F97" s="52">
        <v>6</v>
      </c>
      <c r="G97" s="52"/>
      <c r="H97" s="53"/>
      <c r="I97" s="52">
        <v>1</v>
      </c>
      <c r="J97" s="53">
        <v>1</v>
      </c>
      <c r="K97" s="53"/>
      <c r="L97" s="52">
        <v>2</v>
      </c>
      <c r="M97" s="52">
        <v>2</v>
      </c>
      <c r="N97" s="52"/>
      <c r="O97" s="52"/>
      <c r="P97" s="52"/>
      <c r="Q97" s="52"/>
      <c r="R97" s="52"/>
      <c r="S97" s="52"/>
      <c r="T97" s="52"/>
      <c r="U97" s="52"/>
      <c r="V97" s="52"/>
      <c r="W97" s="31">
        <f t="shared" si="114"/>
        <v>12</v>
      </c>
      <c r="X97" s="21"/>
    </row>
    <row r="98" spans="1:24" ht="14.4" customHeight="1" x14ac:dyDescent="0.3">
      <c r="A98" s="20"/>
      <c r="B98" s="85"/>
      <c r="C98" s="55" t="s">
        <v>18</v>
      </c>
      <c r="D98" s="65">
        <f t="shared" ref="D98:V98" si="243">SUM(D97:D97)</f>
        <v>0</v>
      </c>
      <c r="E98" s="65">
        <f t="shared" si="243"/>
        <v>0</v>
      </c>
      <c r="F98" s="65">
        <f t="shared" si="243"/>
        <v>6</v>
      </c>
      <c r="G98" s="65">
        <f t="shared" si="243"/>
        <v>0</v>
      </c>
      <c r="H98" s="65">
        <f t="shared" si="243"/>
        <v>0</v>
      </c>
      <c r="I98" s="65">
        <f t="shared" si="243"/>
        <v>1</v>
      </c>
      <c r="J98" s="65">
        <f t="shared" si="243"/>
        <v>1</v>
      </c>
      <c r="K98" s="65">
        <f t="shared" si="243"/>
        <v>0</v>
      </c>
      <c r="L98" s="65">
        <f t="shared" si="243"/>
        <v>2</v>
      </c>
      <c r="M98" s="65">
        <f t="shared" si="243"/>
        <v>2</v>
      </c>
      <c r="N98" s="65">
        <f t="shared" si="243"/>
        <v>0</v>
      </c>
      <c r="O98" s="65">
        <f t="shared" si="243"/>
        <v>0</v>
      </c>
      <c r="P98" s="65">
        <f t="shared" si="243"/>
        <v>0</v>
      </c>
      <c r="Q98" s="65">
        <f t="shared" si="243"/>
        <v>0</v>
      </c>
      <c r="R98" s="65">
        <f t="shared" si="243"/>
        <v>0</v>
      </c>
      <c r="S98" s="65">
        <f t="shared" si="243"/>
        <v>0</v>
      </c>
      <c r="T98" s="65">
        <f t="shared" si="243"/>
        <v>0</v>
      </c>
      <c r="U98" s="65">
        <f t="shared" si="243"/>
        <v>0</v>
      </c>
      <c r="V98" s="65">
        <f t="shared" si="243"/>
        <v>0</v>
      </c>
      <c r="W98" s="12">
        <f t="shared" si="114"/>
        <v>12</v>
      </c>
      <c r="X98" s="21"/>
    </row>
    <row r="99" spans="1:24" ht="14.4" customHeight="1" x14ac:dyDescent="0.3">
      <c r="A99" s="20"/>
      <c r="B99" s="81" t="s">
        <v>55</v>
      </c>
      <c r="C99" s="54" t="s">
        <v>67</v>
      </c>
      <c r="D99" s="52"/>
      <c r="E99" s="52">
        <v>2</v>
      </c>
      <c r="F99" s="52">
        <v>1</v>
      </c>
      <c r="G99" s="52">
        <v>1</v>
      </c>
      <c r="H99" s="53">
        <v>3</v>
      </c>
      <c r="I99" s="52">
        <v>1</v>
      </c>
      <c r="J99" s="53"/>
      <c r="K99" s="53">
        <v>3</v>
      </c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31">
        <f t="shared" si="114"/>
        <v>11</v>
      </c>
      <c r="X99" s="21"/>
    </row>
    <row r="100" spans="1:24" ht="14.4" customHeight="1" x14ac:dyDescent="0.3">
      <c r="A100" s="20"/>
      <c r="B100" s="81"/>
      <c r="C100" s="55" t="s">
        <v>18</v>
      </c>
      <c r="D100" s="65">
        <f>SUM(D99)</f>
        <v>0</v>
      </c>
      <c r="E100" s="65">
        <f t="shared" ref="E100" si="244">SUM(E99)</f>
        <v>2</v>
      </c>
      <c r="F100" s="65">
        <f t="shared" ref="F100" si="245">SUM(F99)</f>
        <v>1</v>
      </c>
      <c r="G100" s="65">
        <f t="shared" ref="G100" si="246">SUM(G99)</f>
        <v>1</v>
      </c>
      <c r="H100" s="65">
        <f t="shared" ref="H100" si="247">SUM(H99)</f>
        <v>3</v>
      </c>
      <c r="I100" s="65">
        <f t="shared" ref="I100" si="248">SUM(I99)</f>
        <v>1</v>
      </c>
      <c r="J100" s="65">
        <f t="shared" ref="J100" si="249">SUM(J99)</f>
        <v>0</v>
      </c>
      <c r="K100" s="65">
        <f t="shared" ref="K100" si="250">SUM(K99)</f>
        <v>3</v>
      </c>
      <c r="L100" s="65">
        <f t="shared" ref="L100" si="251">SUM(L99)</f>
        <v>0</v>
      </c>
      <c r="M100" s="65">
        <f t="shared" ref="M100" si="252">SUM(M99)</f>
        <v>0</v>
      </c>
      <c r="N100" s="65">
        <f t="shared" ref="N100" si="253">SUM(N99)</f>
        <v>0</v>
      </c>
      <c r="O100" s="65">
        <f t="shared" ref="O100" si="254">SUM(O99)</f>
        <v>0</v>
      </c>
      <c r="P100" s="65">
        <f t="shared" ref="P100" si="255">SUM(P99)</f>
        <v>0</v>
      </c>
      <c r="Q100" s="65">
        <f t="shared" ref="Q100" si="256">SUM(Q99)</f>
        <v>0</v>
      </c>
      <c r="R100" s="65">
        <f t="shared" ref="R100" si="257">SUM(R99)</f>
        <v>0</v>
      </c>
      <c r="S100" s="65">
        <f t="shared" ref="S100" si="258">SUM(S99)</f>
        <v>0</v>
      </c>
      <c r="T100" s="65">
        <f t="shared" ref="T100" si="259">SUM(T99)</f>
        <v>0</v>
      </c>
      <c r="U100" s="65">
        <f t="shared" ref="U100" si="260">SUM(U99)</f>
        <v>0</v>
      </c>
      <c r="V100" s="65">
        <f>SUM(V99)</f>
        <v>0</v>
      </c>
      <c r="W100" s="12">
        <f t="shared" si="114"/>
        <v>11</v>
      </c>
      <c r="X100" s="21"/>
    </row>
    <row r="101" spans="1:24" ht="14.4" customHeight="1" x14ac:dyDescent="0.3">
      <c r="A101" s="60"/>
      <c r="B101" s="80" t="s">
        <v>57</v>
      </c>
      <c r="C101" s="54" t="s">
        <v>2</v>
      </c>
      <c r="D101" s="52"/>
      <c r="E101" s="52"/>
      <c r="F101" s="52">
        <v>5</v>
      </c>
      <c r="G101" s="52"/>
      <c r="H101" s="53"/>
      <c r="I101" s="52">
        <v>4</v>
      </c>
      <c r="J101" s="53"/>
      <c r="K101" s="53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31">
        <f t="shared" ref="W101:W102" si="261">SUM(D101:V101)</f>
        <v>9</v>
      </c>
      <c r="X101" s="61"/>
    </row>
    <row r="102" spans="1:24" ht="14.4" customHeight="1" x14ac:dyDescent="0.3">
      <c r="A102" s="20"/>
      <c r="B102" s="80"/>
      <c r="C102" s="55" t="s">
        <v>18</v>
      </c>
      <c r="D102" s="65">
        <f>SUM(D101)</f>
        <v>0</v>
      </c>
      <c r="E102" s="65">
        <f t="shared" ref="E102:J102" si="262">SUM(E101)</f>
        <v>0</v>
      </c>
      <c r="F102" s="65">
        <f t="shared" si="262"/>
        <v>5</v>
      </c>
      <c r="G102" s="65">
        <f t="shared" si="262"/>
        <v>0</v>
      </c>
      <c r="H102" s="65">
        <f t="shared" si="262"/>
        <v>0</v>
      </c>
      <c r="I102" s="65">
        <f t="shared" si="262"/>
        <v>4</v>
      </c>
      <c r="J102" s="65">
        <f t="shared" si="262"/>
        <v>0</v>
      </c>
      <c r="K102" s="65">
        <f t="shared" ref="K102" si="263">SUM(K101)</f>
        <v>0</v>
      </c>
      <c r="L102" s="65">
        <f t="shared" ref="L102" si="264">SUM(L101)</f>
        <v>0</v>
      </c>
      <c r="M102" s="65">
        <f t="shared" ref="M102" si="265">SUM(M101)</f>
        <v>0</v>
      </c>
      <c r="N102" s="65">
        <f t="shared" ref="N102:O102" si="266">SUM(N101)</f>
        <v>0</v>
      </c>
      <c r="O102" s="65">
        <f t="shared" si="266"/>
        <v>0</v>
      </c>
      <c r="P102" s="65">
        <f t="shared" ref="P102" si="267">SUM(P101)</f>
        <v>0</v>
      </c>
      <c r="Q102" s="65">
        <f t="shared" ref="Q102" si="268">SUM(Q101)</f>
        <v>0</v>
      </c>
      <c r="R102" s="65">
        <f t="shared" ref="R102" si="269">SUM(R101)</f>
        <v>0</v>
      </c>
      <c r="S102" s="65">
        <f t="shared" ref="S102" si="270">SUM(S101)</f>
        <v>0</v>
      </c>
      <c r="T102" s="65">
        <f t="shared" ref="T102" si="271">SUM(T101)</f>
        <v>0</v>
      </c>
      <c r="U102" s="65">
        <f t="shared" ref="U102" si="272">SUM(U101)</f>
        <v>0</v>
      </c>
      <c r="V102" s="65">
        <f>SUM(V101)</f>
        <v>0</v>
      </c>
      <c r="W102" s="12">
        <f t="shared" si="261"/>
        <v>9</v>
      </c>
      <c r="X102" s="21"/>
    </row>
    <row r="103" spans="1:24" ht="14.4" customHeight="1" x14ac:dyDescent="0.3">
      <c r="A103" s="20"/>
      <c r="B103" s="87" t="s">
        <v>18</v>
      </c>
      <c r="C103" s="88"/>
      <c r="D103" s="3">
        <f>SUM(D102,D100,D98,D96,D94,D92,D90,D87,D85,D83,D80,D78,D76,D74,D72,D70,D66,D64,D62,D60,D58,D56,D53,D51,D49,D47,D45,D43,D39,D37,D35,D33)</f>
        <v>19</v>
      </c>
      <c r="E103" s="3">
        <f t="shared" ref="E103:W103" si="273">SUM(E102,E100,E98,E96,E94,E92,E90,E87,E85,E83,E80,E78,E76,E74,E72,E70,E66,E64,E62,E60,E58,E56,E53,E51,E49,E47,E45,E43,E39,E37,E35,E33)</f>
        <v>85</v>
      </c>
      <c r="F103" s="3">
        <f t="shared" si="273"/>
        <v>45</v>
      </c>
      <c r="G103" s="3">
        <f t="shared" si="273"/>
        <v>53</v>
      </c>
      <c r="H103" s="3">
        <f t="shared" si="273"/>
        <v>128</v>
      </c>
      <c r="I103" s="3">
        <f t="shared" si="273"/>
        <v>54</v>
      </c>
      <c r="J103" s="3">
        <f t="shared" si="273"/>
        <v>54</v>
      </c>
      <c r="K103" s="3">
        <f t="shared" si="273"/>
        <v>7</v>
      </c>
      <c r="L103" s="3">
        <f t="shared" si="273"/>
        <v>30</v>
      </c>
      <c r="M103" s="3">
        <f t="shared" si="273"/>
        <v>86</v>
      </c>
      <c r="N103" s="3">
        <f t="shared" si="273"/>
        <v>32</v>
      </c>
      <c r="O103" s="3">
        <f t="shared" si="273"/>
        <v>21</v>
      </c>
      <c r="P103" s="3">
        <f t="shared" si="273"/>
        <v>0</v>
      </c>
      <c r="Q103" s="3">
        <f t="shared" si="273"/>
        <v>21</v>
      </c>
      <c r="R103" s="3">
        <f t="shared" si="273"/>
        <v>0</v>
      </c>
      <c r="S103" s="3">
        <f t="shared" si="273"/>
        <v>4</v>
      </c>
      <c r="T103" s="3">
        <f t="shared" si="273"/>
        <v>4</v>
      </c>
      <c r="U103" s="3">
        <f t="shared" si="273"/>
        <v>0</v>
      </c>
      <c r="V103" s="3">
        <f t="shared" si="273"/>
        <v>0</v>
      </c>
      <c r="W103" s="3">
        <f t="shared" si="273"/>
        <v>643</v>
      </c>
      <c r="X103" s="21"/>
    </row>
    <row r="104" spans="1:24" ht="15.6" customHeight="1" x14ac:dyDescent="0.3">
      <c r="A104" s="23"/>
      <c r="B104" s="62" t="s">
        <v>73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4" t="s">
        <v>53</v>
      </c>
      <c r="V104" s="64" t="s">
        <v>54</v>
      </c>
      <c r="W104" s="24"/>
      <c r="X104" s="25"/>
    </row>
    <row r="105" spans="1:24" ht="14.4" customHeight="1" x14ac:dyDescent="0.3">
      <c r="A105"/>
      <c r="B105" s="50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8">
        <v>34</v>
      </c>
      <c r="V105" s="48">
        <v>18</v>
      </c>
    </row>
    <row r="106" spans="1:24" ht="15.6" customHeight="1" x14ac:dyDescent="0.3">
      <c r="A106"/>
      <c r="B106" s="50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9"/>
      <c r="V106" s="49"/>
    </row>
    <row r="107" spans="1:24" ht="15.6" customHeight="1" x14ac:dyDescent="0.3">
      <c r="A107"/>
      <c r="B107" s="50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7"/>
      <c r="V107" s="47"/>
    </row>
    <row r="108" spans="1:24" ht="14.4" customHeight="1" x14ac:dyDescent="0.3">
      <c r="A108"/>
      <c r="B108" s="68"/>
    </row>
    <row r="109" spans="1:24" ht="14.4" customHeight="1" x14ac:dyDescent="0.3">
      <c r="A109"/>
      <c r="B109" s="68"/>
    </row>
    <row r="110" spans="1:24" ht="14.4" customHeight="1" x14ac:dyDescent="0.3">
      <c r="A110"/>
      <c r="B110" s="69"/>
      <c r="C110" s="32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32"/>
      <c r="X110" s="32"/>
    </row>
    <row r="111" spans="1:24" ht="14.4" customHeight="1" x14ac:dyDescent="0.3">
      <c r="A111"/>
      <c r="B111" s="50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4" ht="14.4" customHeight="1" x14ac:dyDescent="0.3">
      <c r="A112"/>
      <c r="B112" s="50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4.4" customHeight="1" x14ac:dyDescent="0.3">
      <c r="A113"/>
      <c r="B113" s="50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4.4" customHeight="1" x14ac:dyDescent="0.3">
      <c r="A114"/>
      <c r="B114" s="50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/>
    </row>
    <row r="115" spans="1:22" ht="14.4" customHeight="1" x14ac:dyDescent="0.3">
      <c r="A115"/>
      <c r="B115" s="50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/>
    </row>
    <row r="116" spans="1:22" ht="14.4" customHeight="1" x14ac:dyDescent="0.3">
      <c r="A116"/>
      <c r="B116" s="50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/>
    </row>
    <row r="117" spans="1:22" ht="14.4" customHeight="1" x14ac:dyDescent="0.3">
      <c r="A117"/>
      <c r="B117" s="50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/>
    </row>
    <row r="118" spans="1:22" ht="14.4" customHeight="1" x14ac:dyDescent="0.3">
      <c r="A118"/>
      <c r="B118" s="50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/>
    </row>
    <row r="119" spans="1:22" ht="14.4" customHeight="1" x14ac:dyDescent="0.3">
      <c r="A119"/>
      <c r="B119" s="50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/>
    </row>
    <row r="120" spans="1:22" ht="14.4" customHeight="1" x14ac:dyDescent="0.3">
      <c r="A120"/>
      <c r="B120" s="50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/>
    </row>
    <row r="121" spans="1:22" ht="14.4" customHeight="1" x14ac:dyDescent="0.3">
      <c r="A121"/>
      <c r="B121" s="50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/>
    </row>
    <row r="122" spans="1:22" ht="14.4" customHeight="1" x14ac:dyDescent="0.3">
      <c r="A122"/>
      <c r="B122" s="50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/>
    </row>
    <row r="123" spans="1:22" ht="14.4" customHeight="1" x14ac:dyDescent="0.3">
      <c r="A123"/>
      <c r="B123" s="50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/>
    </row>
    <row r="124" spans="1:22" ht="14.4" customHeight="1" x14ac:dyDescent="0.3">
      <c r="A124"/>
      <c r="B124" s="50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/>
    </row>
    <row r="125" spans="1:22" ht="14.4" customHeight="1" x14ac:dyDescent="0.3">
      <c r="A125"/>
      <c r="B125" s="50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/>
    </row>
    <row r="126" spans="1:22" ht="14.4" customHeight="1" x14ac:dyDescent="0.3">
      <c r="A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2" ht="14.4" customHeight="1" x14ac:dyDescent="0.3">
      <c r="A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2" ht="14.4" customHeight="1" x14ac:dyDescent="0.3">
      <c r="A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4" ht="14.4" customHeight="1" x14ac:dyDescent="0.3">
      <c r="A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4" ht="15.6" customHeight="1" x14ac:dyDescent="0.3">
      <c r="A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4" ht="15.6" customHeight="1" x14ac:dyDescent="0.3">
      <c r="A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4" ht="14.4" customHeight="1" x14ac:dyDescent="0.3">
      <c r="A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4" ht="15.6" customHeight="1" x14ac:dyDescent="0.3">
      <c r="A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4" ht="15.6" customHeight="1" x14ac:dyDescent="0.3">
      <c r="A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4" ht="14.4" customHeight="1" x14ac:dyDescent="0.3">
      <c r="A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4" ht="14.4" customHeight="1" x14ac:dyDescent="0.3">
      <c r="A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4" ht="14.4" customHeight="1" x14ac:dyDescent="0.3">
      <c r="T137"/>
      <c r="U137"/>
    </row>
    <row r="138" spans="1:24" ht="14.4" customHeight="1" x14ac:dyDescent="0.3">
      <c r="T138"/>
      <c r="U138"/>
    </row>
    <row r="139" spans="1:24" ht="14.4" customHeight="1" x14ac:dyDescent="0.3">
      <c r="T139"/>
      <c r="U139"/>
    </row>
    <row r="140" spans="1:24" ht="14.4" customHeight="1" x14ac:dyDescent="0.3">
      <c r="T140"/>
      <c r="U140"/>
    </row>
    <row r="141" spans="1:24" ht="14.4" customHeight="1" x14ac:dyDescent="0.3">
      <c r="T141"/>
      <c r="U141"/>
    </row>
    <row r="142" spans="1:24" ht="14.4" customHeight="1" x14ac:dyDescent="0.3">
      <c r="T142"/>
      <c r="U142"/>
    </row>
    <row r="143" spans="1:24" ht="14.4" customHeight="1" x14ac:dyDescent="0.3">
      <c r="T143"/>
      <c r="U143"/>
    </row>
    <row r="144" spans="1:24" ht="14.4" customHeight="1" x14ac:dyDescent="0.3">
      <c r="T144"/>
      <c r="U144"/>
      <c r="W144" s="41" t="s">
        <v>41</v>
      </c>
      <c r="X144" s="41" t="s">
        <v>42</v>
      </c>
    </row>
    <row r="145" spans="20:24" ht="14.4" customHeight="1" x14ac:dyDescent="0.3">
      <c r="T145"/>
      <c r="U145"/>
      <c r="W145" s="43">
        <v>5</v>
      </c>
      <c r="X145" s="43">
        <v>217</v>
      </c>
    </row>
    <row r="146" spans="20:24" ht="14.4" customHeight="1" x14ac:dyDescent="0.3">
      <c r="T146"/>
      <c r="U146"/>
      <c r="W146" s="32"/>
      <c r="X146" s="32"/>
    </row>
    <row r="147" spans="20:24" ht="14.4" customHeight="1" x14ac:dyDescent="0.3">
      <c r="T147"/>
      <c r="U147"/>
    </row>
    <row r="148" spans="20:24" ht="14.4" customHeight="1" x14ac:dyDescent="0.3">
      <c r="T148"/>
      <c r="U148"/>
      <c r="W148" s="17"/>
      <c r="X148" s="17"/>
    </row>
    <row r="149" spans="20:24" ht="14.4" customHeight="1" x14ac:dyDescent="0.3">
      <c r="T149"/>
      <c r="U149"/>
      <c r="W149" s="17"/>
      <c r="X149" s="17"/>
    </row>
    <row r="150" spans="20:24" ht="14.4" customHeight="1" x14ac:dyDescent="0.3">
      <c r="T150"/>
      <c r="U150"/>
    </row>
    <row r="151" spans="20:24" ht="14.4" customHeight="1" x14ac:dyDescent="0.3">
      <c r="T151"/>
      <c r="U151"/>
    </row>
    <row r="152" spans="20:24" ht="14.4" customHeight="1" x14ac:dyDescent="0.3">
      <c r="T152"/>
      <c r="U152"/>
    </row>
    <row r="153" spans="20:24" ht="14.4" customHeight="1" x14ac:dyDescent="0.3">
      <c r="T153"/>
      <c r="U153"/>
    </row>
    <row r="154" spans="20:24" ht="14.4" customHeight="1" x14ac:dyDescent="0.3">
      <c r="T154"/>
      <c r="U154"/>
    </row>
    <row r="155" spans="20:24" ht="15.6" customHeight="1" x14ac:dyDescent="0.3">
      <c r="T155"/>
      <c r="U155"/>
    </row>
    <row r="156" spans="20:24" ht="15.6" customHeight="1" x14ac:dyDescent="0.3">
      <c r="T156"/>
      <c r="U156"/>
    </row>
    <row r="157" spans="20:24" ht="15.6" customHeight="1" x14ac:dyDescent="0.3">
      <c r="T157"/>
      <c r="U157"/>
    </row>
    <row r="158" spans="20:24" ht="15.6" customHeight="1" x14ac:dyDescent="0.3">
      <c r="T158"/>
      <c r="U158"/>
    </row>
    <row r="159" spans="20:24" ht="15.6" customHeight="1" x14ac:dyDescent="0.3">
      <c r="T159"/>
      <c r="U159"/>
    </row>
    <row r="160" spans="20:24" ht="15.6" customHeight="1" x14ac:dyDescent="0.3">
      <c r="T160"/>
      <c r="U160"/>
    </row>
    <row r="161" spans="1:25" ht="15.6" customHeight="1" x14ac:dyDescent="0.3">
      <c r="T161"/>
      <c r="U161"/>
    </row>
    <row r="162" spans="1:25" ht="15.6" customHeight="1" x14ac:dyDescent="0.3">
      <c r="T162"/>
      <c r="U162"/>
    </row>
    <row r="163" spans="1:25" ht="14.4" customHeight="1" x14ac:dyDescent="0.3"/>
    <row r="164" spans="1:25" ht="20.399999999999999" customHeight="1" x14ac:dyDescent="0.3"/>
    <row r="166" spans="1:25" ht="16.2" customHeight="1" x14ac:dyDescent="0.3"/>
    <row r="168" spans="1:25" s="17" customFormat="1" ht="25.8" customHeight="1" x14ac:dyDescent="0.3">
      <c r="A168" s="2"/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/>
      <c r="W168"/>
      <c r="X168"/>
    </row>
    <row r="169" spans="1:25" s="45" customFormat="1" ht="15" customHeight="1" x14ac:dyDescent="0.3">
      <c r="A169" s="2"/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/>
      <c r="W169"/>
      <c r="X169"/>
      <c r="Y169" s="41" t="s">
        <v>56</v>
      </c>
    </row>
    <row r="170" spans="1:25" s="45" customFormat="1" ht="13.8" customHeight="1" x14ac:dyDescent="0.3">
      <c r="A170" s="2"/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/>
      <c r="W170"/>
      <c r="X170"/>
      <c r="Y170" s="43">
        <v>3</v>
      </c>
    </row>
    <row r="171" spans="1:25" s="17" customFormat="1" ht="13.8" customHeight="1" x14ac:dyDescent="0.3">
      <c r="A171" s="2"/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/>
      <c r="W171"/>
      <c r="X171"/>
      <c r="Y171" s="32"/>
    </row>
    <row r="172" spans="1:25" s="17" customFormat="1" ht="13.8" customHeight="1" x14ac:dyDescent="0.3">
      <c r="A172" s="2"/>
      <c r="B17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/>
      <c r="W172"/>
      <c r="X172"/>
    </row>
    <row r="177" spans="25:25" ht="15.6" customHeight="1" x14ac:dyDescent="0.3"/>
    <row r="181" spans="25:25" x14ac:dyDescent="0.3">
      <c r="Y181" s="32"/>
    </row>
    <row r="215" spans="25:25" ht="140.4" x14ac:dyDescent="0.3">
      <c r="Y215" s="41" t="s">
        <v>62</v>
      </c>
    </row>
    <row r="216" spans="25:25" ht="15.6" x14ac:dyDescent="0.3">
      <c r="Y216" s="43">
        <v>2</v>
      </c>
    </row>
    <row r="217" spans="25:25" x14ac:dyDescent="0.3">
      <c r="Y217" s="32"/>
    </row>
    <row r="219" spans="25:25" x14ac:dyDescent="0.3">
      <c r="Y219" s="17"/>
    </row>
    <row r="220" spans="25:25" x14ac:dyDescent="0.3">
      <c r="Y220" s="17"/>
    </row>
  </sheetData>
  <mergeCells count="34">
    <mergeCell ref="B97:B98"/>
    <mergeCell ref="B30:B33"/>
    <mergeCell ref="B34:B35"/>
    <mergeCell ref="B103:C103"/>
    <mergeCell ref="B67:B70"/>
    <mergeCell ref="B52:B53"/>
    <mergeCell ref="B50:B51"/>
    <mergeCell ref="B71:B72"/>
    <mergeCell ref="B79:B80"/>
    <mergeCell ref="B81:B83"/>
    <mergeCell ref="B84:B85"/>
    <mergeCell ref="B93:B94"/>
    <mergeCell ref="B95:B96"/>
    <mergeCell ref="B59:B60"/>
    <mergeCell ref="B61:B62"/>
    <mergeCell ref="B63:B64"/>
    <mergeCell ref="B75:B76"/>
    <mergeCell ref="B65:B66"/>
    <mergeCell ref="B4:D4"/>
    <mergeCell ref="B101:B102"/>
    <mergeCell ref="B99:B100"/>
    <mergeCell ref="B91:B92"/>
    <mergeCell ref="B88:B90"/>
    <mergeCell ref="B86:B87"/>
    <mergeCell ref="B77:B78"/>
    <mergeCell ref="B73:B74"/>
    <mergeCell ref="B36:B37"/>
    <mergeCell ref="B38:B39"/>
    <mergeCell ref="B40:B43"/>
    <mergeCell ref="B48:B49"/>
    <mergeCell ref="B46:B47"/>
    <mergeCell ref="B57:B58"/>
    <mergeCell ref="B44:B45"/>
    <mergeCell ref="B54:B56"/>
  </mergeCells>
  <pageMargins left="0.7" right="0.7" top="0.75" bottom="0.75" header="0.3" footer="0.3"/>
  <pageSetup paperSize="9" orientation="portrait" r:id="rId1"/>
  <drawing r:id="rId2"/>
  <webPublishItems count="4">
    <webPublishItem id="1536" divId="1_6_1_1536" sourceType="range" sourceRef="A1:X100" destinationFile="\\gpaq\gpaqssl\lldades\indicadors\2018\1_6_1.htm"/>
    <webPublishItem id="14102" divId="1_6_1_14102" sourceType="range" sourceRef="A4:W27" destinationFile="\\gpaq\gpaqssl\lldades\indicadors\2018\1_6_1.htm"/>
    <webPublishItem id="21362" divId="1_6_1_21362" sourceType="range" sourceRef="A4:W27" destinationFile="\\gpaq\gpaqssl\lldades\indicadors\2016\1_6_1.htm"/>
    <webPublishItem id="4304" divId="1_6_1_4304" sourceType="range" sourceRef="A4:X104" destinationFile="\\reid\inetpub\gpaqssl\lldades\indicadors\2020\1_6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DEG Incoming x Pais i Programa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2018-03-06T12:45:32Z</dcterms:created>
  <dcterms:modified xsi:type="dcterms:W3CDTF">2021-10-07T07:19:44Z</dcterms:modified>
</cp:coreProperties>
</file>