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1_3_6" sheetId="1" r:id="rId1"/>
  </sheets>
  <calcPr calcId="162913"/>
</workbook>
</file>

<file path=xl/calcChain.xml><?xml version="1.0" encoding="utf-8"?>
<calcChain xmlns="http://schemas.openxmlformats.org/spreadsheetml/2006/main">
  <c r="K75" i="1" l="1"/>
  <c r="J75" i="1"/>
  <c r="E75" i="1"/>
  <c r="F75" i="1"/>
  <c r="G75" i="1"/>
  <c r="H75" i="1"/>
  <c r="D75" i="1"/>
  <c r="K85" i="1"/>
  <c r="J85" i="1"/>
  <c r="E85" i="1"/>
  <c r="F85" i="1"/>
  <c r="G85" i="1"/>
  <c r="H85" i="1"/>
  <c r="D85" i="1"/>
  <c r="I75" i="1" l="1"/>
  <c r="I70" i="1"/>
  <c r="I84" i="1" l="1"/>
  <c r="I83" i="1"/>
  <c r="I82" i="1"/>
  <c r="I81" i="1"/>
  <c r="I80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85" i="1" l="1"/>
</calcChain>
</file>

<file path=xl/sharedStrings.xml><?xml version="1.0" encoding="utf-8"?>
<sst xmlns="http://schemas.openxmlformats.org/spreadsheetml/2006/main" count="120" uniqueCount="108">
  <si>
    <t>200 FME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</si>
  <si>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</si>
  <si>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</si>
  <si>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</si>
  <si>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</si>
  <si>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</si>
  <si>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</si>
  <si>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</si>
  <si>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</si>
  <si>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</si>
  <si>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</si>
  <si>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</si>
  <si>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480 IS.UPC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</si>
  <si>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</si>
  <si>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</si>
  <si>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</si>
  <si>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</si>
  <si>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</si>
  <si>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</si>
  <si>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</si>
  <si>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</si>
  <si>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Matrícula ordinària</t>
  </si>
  <si>
    <r>
      <t>EETC</t>
    </r>
    <r>
      <rPr>
        <b/>
        <vertAlign val="superscript"/>
        <sz val="10"/>
        <color theme="0"/>
        <rFont val="Arial"/>
        <family val="2"/>
      </rPr>
      <t> </t>
    </r>
    <r>
      <rPr>
        <b/>
        <vertAlign val="superscript"/>
        <sz val="8"/>
        <color theme="0"/>
        <rFont val="Arial"/>
        <family val="2"/>
      </rPr>
      <t>(1)</t>
    </r>
  </si>
  <si>
    <t>205 ESEIAAT</t>
  </si>
  <si>
    <t>210 ETSAB</t>
  </si>
  <si>
    <t>Màster Universitari en Enginyeria del Terreny</t>
  </si>
  <si>
    <t>Màster Universitari en Arquitectura</t>
  </si>
  <si>
    <t>Màster Universitari en Arquitectura·BarcelonaArch (MBArch)</t>
  </si>
  <si>
    <t>801 EUNCET</t>
  </si>
  <si>
    <t>Màster Universitari en Administració i direcció d'empreses</t>
  </si>
  <si>
    <t>Màster Universitari en Enginyeria Aeronàutica</t>
  </si>
  <si>
    <t>Màster Universitari en Enginyeria Industrial</t>
  </si>
  <si>
    <t>Màster Universitari en Enginyeria Informàtica</t>
  </si>
  <si>
    <t>Màster Universitari en Gestió de l'Edificació</t>
  </si>
  <si>
    <t>Màster Universitari en Matemàtica Avançada i Enginyeria Matemàtica</t>
  </si>
  <si>
    <t>Màster Universitari en Automàtica i Robòtica</t>
  </si>
  <si>
    <t>Màster Universitari en Enginyeria de Telecomunicació</t>
  </si>
  <si>
    <t>Màster Universitari en Cadena de Subministrament, Transport i Mobilitat</t>
  </si>
  <si>
    <t>Màster Universitari en Enginyeria de Camins, Canals i Ports</t>
  </si>
  <si>
    <t>Màster Universitari en Enginyeria de Mines</t>
  </si>
  <si>
    <t>Màster Universitari en Enginyeria de Sistemes Automàtics i Electrònica Industrial</t>
  </si>
  <si>
    <t>Màster Universitari en Ciència i Tecnologia de La Sostenibilitat</t>
  </si>
  <si>
    <t>Màster Universitari en Enginyeria d'Organització</t>
  </si>
  <si>
    <t>Màster Universitari en Intervenció Sostenible en el Medi Construït</t>
  </si>
  <si>
    <t>Màster Universitari Erasmus Mundus en Enginyeria Fotònica, Nanofotònica i Biofotònica</t>
  </si>
  <si>
    <t>Màster Universitari en Tecnologies Facilitadores per a la Indústria Alimentària i de Bioprocesos</t>
  </si>
  <si>
    <t>Erasmus Mundus Master in Advanced Materials Science and Engineering (AMASE)</t>
  </si>
  <si>
    <t>Màster Universitari en Enginyeria espacial i aeronàutica / Master in Aerospace and Aeronautical Engineering</t>
  </si>
  <si>
    <t>Màster Universitari en Enginyeria tèxtil i paperera</t>
  </si>
  <si>
    <t>Màster Universitari en Gestió d'empreses de tecnologia i d'enginyeria / Master in Technology and Engineering Management</t>
  </si>
  <si>
    <t>Màster Universitari en Enginyeria de l'energia</t>
  </si>
  <si>
    <t>Màster Universitari en Intel·ligència Artificial</t>
  </si>
  <si>
    <t>Màster Universitari en Formació del professorat d'educació secundària obligatòria i batxillerat, formació professional i ensenyaments d'idiomes</t>
  </si>
  <si>
    <t>295 EEBE</t>
  </si>
  <si>
    <t>Màster Universitari en Ciència i enginyeria de materials</t>
  </si>
  <si>
    <t>Màster Universitari en Aplicacions i Gestió de l'Enginyeria de Telecomunicació ( MASTEAM )</t>
  </si>
  <si>
    <t>Màster Universitari en Seguretat i salut en el treball: prevenció de riscos laborals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</si>
  <si>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</si>
  <si>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</si>
  <si>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</si>
  <si>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802 EAE</t>
  </si>
  <si>
    <t>Màster Universitari en Estudis avançats en disseny-Barcelona</t>
  </si>
  <si>
    <t>Màster Universitari Erasmus Mundus en Hidroinformàtica i Gestió de l'Aigua</t>
  </si>
  <si>
    <t>Màster Universitari en Innovació i Recerca en Informàtica (MIRI)</t>
  </si>
  <si>
    <t>Màster Universitari en Aplicacions i tecnologies per als sistemes aeris no tripulats (DRONS)</t>
  </si>
  <si>
    <t>Màster Universitari en Direcció dels recursos humans i del talent</t>
  </si>
  <si>
    <t>Estudiants Equivalents a Temsp Complet i Crèdits Matriculats</t>
  </si>
  <si>
    <t>Màster Universitari en Construcció Avançada en l'Edificació</t>
  </si>
  <si>
    <t>Màster Universitari en Enginyeria Naval i Oceànica</t>
  </si>
  <si>
    <t>Màster Universitari en Estadística i Investigació Operativa</t>
  </si>
  <si>
    <t>Màster Universitari en Paisatgisme</t>
  </si>
  <si>
    <t>Màster Universitari en Enginyeria Electrònica</t>
  </si>
  <si>
    <t>Màster Universitari en Fotònica</t>
  </si>
  <si>
    <t>Màster Universitari en Enginyeria Ambiental</t>
  </si>
  <si>
    <t>Màster Universitari en Enginyeria Estructural i de la Construcció</t>
  </si>
  <si>
    <t>Màster Universitari en Mètodes Numèrics en Enginyeria</t>
  </si>
  <si>
    <t>Màster Universitari en Ciència i Tecnologia Aeroespacial</t>
  </si>
  <si>
    <t>Màster Universitari en Optometria i Ciències de la Visió</t>
  </si>
  <si>
    <t>Màster Universitari en Gestió i Operació d'Instal·lacions Energètiques Marines</t>
  </si>
  <si>
    <t xml:space="preserve">Màster Universitari en Nàutica i Gestió del Transport Marítim </t>
  </si>
  <si>
    <t>Màster Universitari en Física per a l'enginyeria</t>
  </si>
  <si>
    <t>Màster Universitari en Ciència i enginyeria avançada de materials</t>
  </si>
  <si>
    <t>Màster Universitari en Enginyeria interdisciplinària i innovadora</t>
  </si>
  <si>
    <t>Erasmus Mundus master's degree in Flood Risk Management</t>
  </si>
  <si>
    <t>Màster Universitari en Disseny i tecnologia tèxtils</t>
  </si>
  <si>
    <t>Màster Universitari en Tecnologia paperera i gràfica</t>
  </si>
  <si>
    <t>Màster Universitari en Cybersecurity</t>
  </si>
  <si>
    <t>Màster Universitari en Tecnologies avançades de telecomunicació</t>
  </si>
  <si>
    <t>Màster Universitari en Enginyeria d'Automoció (Pla 2019)</t>
  </si>
  <si>
    <t>Màster Universitari en Enginyeria d'Automoció (Pla 2012)</t>
  </si>
  <si>
    <t xml:space="preserve">Màster Universitari en Enginyeria Nuclear/Nuclear Engineering </t>
  </si>
  <si>
    <t>Màster Universitari en Neuroenginyeria i rehabilitació</t>
  </si>
  <si>
    <t>Màster Universitari en Urban Mobility</t>
  </si>
  <si>
    <t>Màster Universitari en Enginyeria química (Pla 2012)</t>
  </si>
  <si>
    <t>Màster Universitari en Enginyeria química (Pla 2019)</t>
  </si>
  <si>
    <t>Màster Universitari en Diagnosi i tècniques d'intervenció en l'edificació</t>
  </si>
  <si>
    <t>390 EEABB</t>
  </si>
  <si>
    <t>Màster Universitari en Enginyeria dels Recursos Naturals (Pla 2009)</t>
  </si>
  <si>
    <t>Màster Universitari en Enginyeria dels Recursos Naturals (Pla 2015)</t>
  </si>
  <si>
    <t>Màster Universitari en Anàlisi estructural de monuments i construccions històriques</t>
  </si>
  <si>
    <t>Nom de la titulació</t>
  </si>
  <si>
    <t>Dades actualitzades a desembre de 2021</t>
  </si>
  <si>
    <t>TOTAL CENTRES PROPIS</t>
  </si>
  <si>
    <t>TOTAL CENTRES ADSCRITS</t>
  </si>
  <si>
    <t>EETC</t>
  </si>
  <si>
    <t xml:space="preserve">(1) Estudiantat equivalent a temps complet = crèdits matriculats anuals / crèdits teòrics de la titulació anuals. </t>
  </si>
  <si>
    <t>CENTRES ADSCRITS</t>
  </si>
  <si>
    <t>CENTRES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</si>
</sst>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(#,##0.0_);_(\(#,##0.0\);_(&quot;-&quot;_);_(@_)"/>
  </numFmts>
  <fonts count="13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11"/>
      <color theme="1"/>
      <name val="Calibri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8"/>
      <color theme="0"/>
      <name val="Arial"/>
      <family val="2"/>
    </font>
    <font>
      <i/>
      <sz val="8"/>
      <color theme="4" tint="-0.499984740745262"/>
      <name val="Arial"/>
      <family val="2"/>
    </font>
    <font>
      <b/>
      <sz val="11"/>
      <color theme="3"/>
      <name val="Calibri"/>
      <family val="2"/>
    </font>
    <font>
      <sz val="10"/>
      <color indexed="56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FFFFFF"/>
      <name val="Arial"/>
      <family val="2"/>
    </font>
    <font>
      <b/>
      <sz val="12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7609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4659260841701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" fontId="9" fillId="5" borderId="18" applyNumberFormat="0">
      <alignment vertical="center"/>
    </xf>
  </cellStyleXfs>
  <cellXfs count="7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vertical="center"/>
    </xf>
  </cellXfs>
  <cellStyles count="3">
    <cellStyle name="fColor1" xfId="2"/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tabSelected="1" zoomScaleNormal="100" workbookViewId="0">
      <selection activeCell="B3" sqref="B3"/>
    </sheetView>
  </sheetViews>
  <sheetFormatPr defaultColWidth="9.109375" defaultRowHeight="14.4" x14ac:dyDescent="0.3"/>
  <cols>
    <col min="1" max="1" width="0.5546875" style="3" customWidth="1"/>
    <col min="2" max="2" width="14.6640625" style="3" customWidth="1"/>
    <col min="3" max="3" width="78.5546875" style="3" customWidth="1"/>
    <col min="4" max="4" width="12.33203125" style="3" customWidth="1"/>
    <col min="5" max="7" width="12.5546875" style="3" customWidth="1"/>
    <col min="8" max="8" width="15" style="3" customWidth="1"/>
    <col min="9" max="9" width="8.44140625" style="3" customWidth="1"/>
    <col min="10" max="10" width="12.109375" style="3" customWidth="1"/>
    <col min="11" max="11" width="10.109375" style="3" customWidth="1"/>
    <col min="12" max="12" width="0.5546875" style="3" customWidth="1"/>
    <col min="13" max="13" width="3.109375" style="3" customWidth="1"/>
    <col min="14" max="16384" width="9.109375" style="3"/>
  </cols>
  <sheetData>
    <row r="1" spans="1:12" ht="15.6" x14ac:dyDescent="0.3">
      <c r="B1" s="71" t="s">
        <v>66</v>
      </c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B2" s="29"/>
      <c r="C2" s="2"/>
      <c r="D2" s="2"/>
      <c r="E2" s="2"/>
      <c r="F2" s="2"/>
      <c r="G2" s="2"/>
      <c r="H2" s="2"/>
      <c r="I2" s="2"/>
      <c r="J2" s="2"/>
      <c r="K2" s="2"/>
    </row>
    <row r="3" spans="1:12" x14ac:dyDescent="0.3">
      <c r="B3" s="26"/>
      <c r="C3" s="2"/>
      <c r="D3" s="2"/>
      <c r="E3" s="2"/>
      <c r="F3" s="2"/>
      <c r="G3" s="2"/>
      <c r="H3" s="2"/>
      <c r="I3" s="2"/>
      <c r="J3" s="2"/>
      <c r="K3" s="2"/>
    </row>
    <row r="4" spans="1:12" ht="19.8" customHeight="1" x14ac:dyDescent="0.3">
      <c r="A4" s="6"/>
      <c r="B4" s="69" t="s">
        <v>107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49.2" customHeight="1" x14ac:dyDescent="0.3">
      <c r="A5" s="9"/>
      <c r="B5" s="27" t="s">
        <v>13</v>
      </c>
      <c r="C5" s="1" t="s">
        <v>14</v>
      </c>
      <c r="D5" s="1" t="s">
        <v>21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22</v>
      </c>
      <c r="L5" s="70"/>
    </row>
    <row r="6" spans="1:12" ht="19.2" customHeight="1" x14ac:dyDescent="0.3">
      <c r="A6" s="9"/>
      <c r="B6" s="44" t="s">
        <v>0</v>
      </c>
      <c r="C6" s="17" t="s">
        <v>69</v>
      </c>
      <c r="D6" s="19">
        <v>4147.5</v>
      </c>
      <c r="E6" s="19">
        <v>3932.5</v>
      </c>
      <c r="F6" s="19">
        <v>185</v>
      </c>
      <c r="G6" s="20">
        <v>25</v>
      </c>
      <c r="H6" s="21">
        <v>5</v>
      </c>
      <c r="I6" s="4">
        <f>(F6+G6+H6)/D6</f>
        <v>5.1838456901748042E-2</v>
      </c>
      <c r="J6" s="13">
        <v>97</v>
      </c>
      <c r="K6" s="13">
        <v>69.125000000000028</v>
      </c>
      <c r="L6" s="10">
        <v>51.55</v>
      </c>
    </row>
    <row r="7" spans="1:12" ht="19.2" customHeight="1" x14ac:dyDescent="0.3">
      <c r="A7" s="9"/>
      <c r="B7" s="45"/>
      <c r="C7" s="17" t="s">
        <v>34</v>
      </c>
      <c r="D7" s="19">
        <v>1948</v>
      </c>
      <c r="E7" s="19">
        <v>1903</v>
      </c>
      <c r="F7" s="19">
        <v>45</v>
      </c>
      <c r="G7" s="20">
        <v>0</v>
      </c>
      <c r="H7" s="21">
        <v>0</v>
      </c>
      <c r="I7" s="4">
        <f t="shared" ref="I7:I23" si="0">(F7+G7+H7)/D7</f>
        <v>2.3100616016427104E-2</v>
      </c>
      <c r="J7" s="21">
        <v>72</v>
      </c>
      <c r="K7" s="13">
        <v>32.466666666666669</v>
      </c>
      <c r="L7" s="10">
        <v>26.133333333333329</v>
      </c>
    </row>
    <row r="8" spans="1:12" ht="19.2" customHeight="1" x14ac:dyDescent="0.3">
      <c r="A8" s="9"/>
      <c r="B8" s="54" t="s">
        <v>23</v>
      </c>
      <c r="C8" s="18" t="s">
        <v>84</v>
      </c>
      <c r="D8" s="22">
        <v>610</v>
      </c>
      <c r="E8" s="22">
        <v>610</v>
      </c>
      <c r="F8" s="22">
        <v>0</v>
      </c>
      <c r="G8" s="23">
        <v>0</v>
      </c>
      <c r="H8" s="24">
        <v>0</v>
      </c>
      <c r="I8" s="5">
        <f t="shared" si="0"/>
        <v>0</v>
      </c>
      <c r="J8" s="14">
        <v>0</v>
      </c>
      <c r="K8" s="14">
        <v>10.166666666666664</v>
      </c>
      <c r="L8" s="10">
        <v>110.40000000000005</v>
      </c>
    </row>
    <row r="9" spans="1:12" ht="19.2" customHeight="1" x14ac:dyDescent="0.3">
      <c r="A9" s="9"/>
      <c r="B9" s="55"/>
      <c r="C9" s="18" t="s">
        <v>30</v>
      </c>
      <c r="D9" s="22">
        <v>12862.5</v>
      </c>
      <c r="E9" s="22">
        <v>12748</v>
      </c>
      <c r="F9" s="22">
        <v>78.5</v>
      </c>
      <c r="G9" s="23">
        <v>36</v>
      </c>
      <c r="H9" s="24">
        <v>0</v>
      </c>
      <c r="I9" s="5">
        <f t="shared" si="0"/>
        <v>8.9018464528668618E-3</v>
      </c>
      <c r="J9" s="14">
        <v>623</v>
      </c>
      <c r="K9" s="14">
        <v>214.37499999999986</v>
      </c>
      <c r="L9" s="10"/>
    </row>
    <row r="10" spans="1:12" ht="18" customHeight="1" x14ac:dyDescent="0.3">
      <c r="A10" s="9"/>
      <c r="B10" s="55"/>
      <c r="C10" s="18" t="s">
        <v>40</v>
      </c>
      <c r="D10" s="22">
        <v>2088</v>
      </c>
      <c r="E10" s="22">
        <v>2023</v>
      </c>
      <c r="F10" s="22">
        <v>65</v>
      </c>
      <c r="G10" s="23">
        <v>0</v>
      </c>
      <c r="H10" s="24">
        <v>0</v>
      </c>
      <c r="I10" s="5">
        <f t="shared" si="0"/>
        <v>3.1130268199233715E-2</v>
      </c>
      <c r="J10" s="14">
        <v>30</v>
      </c>
      <c r="K10" s="14">
        <v>34.800000000000004</v>
      </c>
      <c r="L10" s="10">
        <v>94.666666666666714</v>
      </c>
    </row>
    <row r="11" spans="1:12" ht="19.2" customHeight="1" x14ac:dyDescent="0.3">
      <c r="A11" s="9"/>
      <c r="B11" s="55"/>
      <c r="C11" s="18" t="s">
        <v>42</v>
      </c>
      <c r="D11" s="22">
        <v>5080</v>
      </c>
      <c r="E11" s="22">
        <v>4886</v>
      </c>
      <c r="F11" s="22">
        <v>128</v>
      </c>
      <c r="G11" s="23">
        <v>56</v>
      </c>
      <c r="H11" s="24">
        <v>10</v>
      </c>
      <c r="I11" s="5">
        <f t="shared" si="0"/>
        <v>3.8188976377952759E-2</v>
      </c>
      <c r="J11" s="14">
        <v>528</v>
      </c>
      <c r="K11" s="14">
        <v>84.6666666666667</v>
      </c>
      <c r="L11" s="10"/>
    </row>
    <row r="12" spans="1:12" ht="26.4" customHeight="1" x14ac:dyDescent="0.3">
      <c r="A12" s="9"/>
      <c r="B12" s="55"/>
      <c r="C12" s="18" t="s">
        <v>47</v>
      </c>
      <c r="D12" s="22">
        <v>679</v>
      </c>
      <c r="E12" s="22">
        <v>651</v>
      </c>
      <c r="F12" s="22">
        <v>28</v>
      </c>
      <c r="G12" s="23">
        <v>0</v>
      </c>
      <c r="H12" s="24">
        <v>0</v>
      </c>
      <c r="I12" s="5">
        <f t="shared" si="0"/>
        <v>4.1237113402061855E-2</v>
      </c>
      <c r="J12" s="14">
        <v>0</v>
      </c>
      <c r="K12" s="14">
        <v>11.316666666666666</v>
      </c>
      <c r="L12" s="10"/>
    </row>
    <row r="13" spans="1:12" ht="19.2" customHeight="1" x14ac:dyDescent="0.3">
      <c r="A13" s="9"/>
      <c r="B13" s="55"/>
      <c r="C13" s="18" t="s">
        <v>31</v>
      </c>
      <c r="D13" s="22">
        <v>12725</v>
      </c>
      <c r="E13" s="22">
        <v>12169.5</v>
      </c>
      <c r="F13" s="22">
        <v>412</v>
      </c>
      <c r="G13" s="23">
        <v>121</v>
      </c>
      <c r="H13" s="24">
        <v>22.5</v>
      </c>
      <c r="I13" s="5">
        <f t="shared" si="0"/>
        <v>4.3654223968565817E-2</v>
      </c>
      <c r="J13" s="24">
        <v>475.5</v>
      </c>
      <c r="K13" s="14">
        <v>212.08333333333331</v>
      </c>
      <c r="L13" s="10">
        <v>34.43333333333333</v>
      </c>
    </row>
    <row r="14" spans="1:12" ht="19.2" customHeight="1" x14ac:dyDescent="0.3">
      <c r="A14" s="9"/>
      <c r="B14" s="55"/>
      <c r="C14" s="18" t="s">
        <v>48</v>
      </c>
      <c r="D14" s="22">
        <v>60</v>
      </c>
      <c r="E14" s="22">
        <v>60</v>
      </c>
      <c r="F14" s="22">
        <v>0</v>
      </c>
      <c r="G14" s="23">
        <v>0</v>
      </c>
      <c r="H14" s="24">
        <v>0</v>
      </c>
      <c r="I14" s="24">
        <f t="shared" si="0"/>
        <v>0</v>
      </c>
      <c r="J14" s="23">
        <v>0</v>
      </c>
      <c r="K14" s="14">
        <v>1</v>
      </c>
      <c r="L14" s="10">
        <v>195.15833333333327</v>
      </c>
    </row>
    <row r="15" spans="1:12" ht="31.2" customHeight="1" x14ac:dyDescent="0.3">
      <c r="A15" s="9"/>
      <c r="B15" s="55"/>
      <c r="C15" s="18" t="s">
        <v>49</v>
      </c>
      <c r="D15" s="22">
        <v>1110</v>
      </c>
      <c r="E15" s="22">
        <v>1102.5</v>
      </c>
      <c r="F15" s="22">
        <v>7.5</v>
      </c>
      <c r="G15" s="23">
        <v>0</v>
      </c>
      <c r="H15" s="24">
        <v>0</v>
      </c>
      <c r="I15" s="24">
        <f t="shared" si="0"/>
        <v>6.7567567567567571E-3</v>
      </c>
      <c r="J15" s="14">
        <v>0</v>
      </c>
      <c r="K15" s="14">
        <v>18.5</v>
      </c>
      <c r="L15" s="10">
        <v>10.75</v>
      </c>
    </row>
    <row r="16" spans="1:12" ht="19.8" customHeight="1" x14ac:dyDescent="0.3">
      <c r="A16" s="9"/>
      <c r="B16" s="56"/>
      <c r="C16" s="18" t="s">
        <v>85</v>
      </c>
      <c r="D16" s="22">
        <v>573</v>
      </c>
      <c r="E16" s="22">
        <v>573</v>
      </c>
      <c r="F16" s="22">
        <v>0</v>
      </c>
      <c r="G16" s="23">
        <v>0</v>
      </c>
      <c r="H16" s="24">
        <v>0</v>
      </c>
      <c r="I16" s="24">
        <f t="shared" si="0"/>
        <v>0</v>
      </c>
      <c r="J16" s="14">
        <v>21.5</v>
      </c>
      <c r="K16" s="14">
        <v>9.5499999999999989</v>
      </c>
      <c r="L16" s="10"/>
    </row>
    <row r="17" spans="1:12" ht="19.2" customHeight="1" x14ac:dyDescent="0.3">
      <c r="A17" s="9"/>
      <c r="B17" s="46" t="s">
        <v>24</v>
      </c>
      <c r="C17" s="17" t="s">
        <v>26</v>
      </c>
      <c r="D17" s="19">
        <v>7797</v>
      </c>
      <c r="E17" s="19">
        <v>7525</v>
      </c>
      <c r="F17" s="19">
        <v>242</v>
      </c>
      <c r="G17" s="19">
        <v>30</v>
      </c>
      <c r="H17" s="20">
        <v>0</v>
      </c>
      <c r="I17" s="28">
        <f t="shared" si="0"/>
        <v>3.4885212261126071E-2</v>
      </c>
      <c r="J17" s="21">
        <v>24</v>
      </c>
      <c r="K17" s="13">
        <v>129.94999999999999</v>
      </c>
      <c r="L17" s="10">
        <v>44.166666666666657</v>
      </c>
    </row>
    <row r="18" spans="1:12" ht="19.2" customHeight="1" x14ac:dyDescent="0.3">
      <c r="A18" s="9"/>
      <c r="B18" s="47"/>
      <c r="C18" s="17" t="s">
        <v>27</v>
      </c>
      <c r="D18" s="19">
        <v>7165</v>
      </c>
      <c r="E18" s="19">
        <v>6705</v>
      </c>
      <c r="F18" s="19">
        <v>415</v>
      </c>
      <c r="G18" s="19">
        <v>45</v>
      </c>
      <c r="H18" s="20">
        <v>0</v>
      </c>
      <c r="I18" s="4">
        <f t="shared" si="0"/>
        <v>6.4200976971388699E-2</v>
      </c>
      <c r="J18" s="13">
        <v>145</v>
      </c>
      <c r="K18" s="13">
        <v>119.41666666666669</v>
      </c>
      <c r="L18" s="10">
        <v>110.41666666666667</v>
      </c>
    </row>
    <row r="19" spans="1:12" ht="19.2" customHeight="1" x14ac:dyDescent="0.3">
      <c r="A19" s="9"/>
      <c r="B19" s="47"/>
      <c r="C19" s="17" t="s">
        <v>61</v>
      </c>
      <c r="D19" s="19">
        <v>2635</v>
      </c>
      <c r="E19" s="19">
        <v>2500</v>
      </c>
      <c r="F19" s="19">
        <v>135</v>
      </c>
      <c r="G19" s="19">
        <v>0</v>
      </c>
      <c r="H19" s="20">
        <v>0</v>
      </c>
      <c r="I19" s="4">
        <f t="shared" si="0"/>
        <v>5.1233396584440226E-2</v>
      </c>
      <c r="J19" s="21">
        <v>0</v>
      </c>
      <c r="K19" s="13">
        <v>43.916666666666657</v>
      </c>
      <c r="L19" s="10">
        <v>13.266666666666667</v>
      </c>
    </row>
    <row r="20" spans="1:12" ht="19.2" customHeight="1" x14ac:dyDescent="0.3">
      <c r="A20" s="9"/>
      <c r="B20" s="47"/>
      <c r="C20" s="17" t="s">
        <v>70</v>
      </c>
      <c r="D20" s="19">
        <v>2358.5</v>
      </c>
      <c r="E20" s="19">
        <v>2283.5</v>
      </c>
      <c r="F20" s="19">
        <v>75</v>
      </c>
      <c r="G20" s="19">
        <v>0</v>
      </c>
      <c r="H20" s="20">
        <v>0</v>
      </c>
      <c r="I20" s="4">
        <f t="shared" si="0"/>
        <v>3.1799872800508798E-2</v>
      </c>
      <c r="J20" s="21">
        <v>18</v>
      </c>
      <c r="K20" s="13">
        <v>39.30833333333333</v>
      </c>
      <c r="L20" s="10">
        <v>14.916666666666666</v>
      </c>
    </row>
    <row r="21" spans="1:12" ht="19.2" customHeight="1" x14ac:dyDescent="0.3">
      <c r="A21" s="9"/>
      <c r="B21" s="38" t="s">
        <v>1</v>
      </c>
      <c r="C21" s="18" t="s">
        <v>86</v>
      </c>
      <c r="D21" s="22">
        <v>1241</v>
      </c>
      <c r="E21" s="22">
        <v>1241</v>
      </c>
      <c r="F21" s="22">
        <v>0</v>
      </c>
      <c r="G21" s="22">
        <v>0</v>
      </c>
      <c r="H21" s="23">
        <v>0</v>
      </c>
      <c r="I21" s="5">
        <f t="shared" si="0"/>
        <v>0</v>
      </c>
      <c r="J21" s="14">
        <v>0</v>
      </c>
      <c r="K21" s="14">
        <v>20.683333333333334</v>
      </c>
      <c r="L21" s="10">
        <v>90.224999999999966</v>
      </c>
    </row>
    <row r="22" spans="1:12" ht="19.2" customHeight="1" x14ac:dyDescent="0.3">
      <c r="A22" s="9"/>
      <c r="B22" s="39"/>
      <c r="C22" s="18" t="s">
        <v>36</v>
      </c>
      <c r="D22" s="22">
        <v>4549.5</v>
      </c>
      <c r="E22" s="22">
        <v>4259.5</v>
      </c>
      <c r="F22" s="22">
        <v>255</v>
      </c>
      <c r="G22" s="22">
        <v>20</v>
      </c>
      <c r="H22" s="23">
        <v>15</v>
      </c>
      <c r="I22" s="5">
        <f t="shared" si="0"/>
        <v>6.3743268491042976E-2</v>
      </c>
      <c r="J22" s="14">
        <v>0</v>
      </c>
      <c r="K22" s="14">
        <v>75.825000000000017</v>
      </c>
      <c r="L22" s="10"/>
    </row>
    <row r="23" spans="1:12" ht="19.2" customHeight="1" x14ac:dyDescent="0.3">
      <c r="A23" s="9"/>
      <c r="B23" s="39"/>
      <c r="C23" s="18" t="s">
        <v>71</v>
      </c>
      <c r="D23" s="22">
        <v>4472.5</v>
      </c>
      <c r="E23" s="22">
        <v>4105</v>
      </c>
      <c r="F23" s="22">
        <v>267.5</v>
      </c>
      <c r="G23" s="22">
        <v>75</v>
      </c>
      <c r="H23" s="23">
        <v>25</v>
      </c>
      <c r="I23" s="5">
        <f t="shared" si="0"/>
        <v>8.2168809390721076E-2</v>
      </c>
      <c r="J23" s="14">
        <v>40</v>
      </c>
      <c r="K23" s="14">
        <v>74.541666666666657</v>
      </c>
      <c r="L23" s="10">
        <v>40.941666666666663</v>
      </c>
    </row>
    <row r="24" spans="1:12" ht="19.2" customHeight="1" x14ac:dyDescent="0.3">
      <c r="A24" s="9"/>
      <c r="B24" s="39"/>
      <c r="C24" s="18" t="s">
        <v>44</v>
      </c>
      <c r="D24" s="22">
        <v>302</v>
      </c>
      <c r="E24" s="22">
        <v>302</v>
      </c>
      <c r="F24" s="22">
        <v>0</v>
      </c>
      <c r="G24" s="22">
        <v>0</v>
      </c>
      <c r="H24" s="23">
        <v>0</v>
      </c>
      <c r="I24" s="5">
        <f>(F24+G24+H24)/D24</f>
        <v>0</v>
      </c>
      <c r="J24" s="23">
        <v>0</v>
      </c>
      <c r="K24" s="14">
        <v>5.0333333333333332</v>
      </c>
      <c r="L24" s="10"/>
    </row>
    <row r="25" spans="1:12" ht="19.2" customHeight="1" x14ac:dyDescent="0.3">
      <c r="A25" s="9"/>
      <c r="B25" s="39"/>
      <c r="C25" s="18" t="s">
        <v>80</v>
      </c>
      <c r="D25" s="22">
        <v>470</v>
      </c>
      <c r="E25" s="22">
        <v>470</v>
      </c>
      <c r="F25" s="22">
        <v>0</v>
      </c>
      <c r="G25" s="22">
        <v>0</v>
      </c>
      <c r="H25" s="23">
        <v>0</v>
      </c>
      <c r="I25" s="5">
        <f>(F25+G25+H25)/D25</f>
        <v>0</v>
      </c>
      <c r="J25" s="14">
        <v>0</v>
      </c>
      <c r="K25" s="14">
        <v>7.8333333333333348</v>
      </c>
      <c r="L25" s="10"/>
    </row>
    <row r="26" spans="1:12" ht="19.2" customHeight="1" x14ac:dyDescent="0.3">
      <c r="A26" s="9"/>
      <c r="B26" s="39"/>
      <c r="C26" s="18" t="s">
        <v>72</v>
      </c>
      <c r="D26" s="22">
        <v>1529</v>
      </c>
      <c r="E26" s="22">
        <v>1513</v>
      </c>
      <c r="F26" s="22">
        <v>16</v>
      </c>
      <c r="G26" s="22">
        <v>0</v>
      </c>
      <c r="H26" s="23">
        <v>0</v>
      </c>
      <c r="I26" s="5">
        <f>(F26+G26+H26)/D26</f>
        <v>1.0464355788096796E-2</v>
      </c>
      <c r="J26" s="23">
        <v>0</v>
      </c>
      <c r="K26" s="14">
        <v>25.483333333333334</v>
      </c>
      <c r="L26" s="10"/>
    </row>
    <row r="27" spans="1:12" ht="19.2" customHeight="1" x14ac:dyDescent="0.3">
      <c r="A27" s="9"/>
      <c r="B27" s="40"/>
      <c r="C27" s="18" t="s">
        <v>87</v>
      </c>
      <c r="D27" s="22">
        <v>2758</v>
      </c>
      <c r="E27" s="22">
        <v>2709</v>
      </c>
      <c r="F27" s="22">
        <v>44</v>
      </c>
      <c r="G27" s="22">
        <v>5</v>
      </c>
      <c r="H27" s="23">
        <v>0</v>
      </c>
      <c r="I27" s="5">
        <f>(F27+G27+H27)/D27</f>
        <v>1.7766497461928935E-2</v>
      </c>
      <c r="J27" s="23">
        <v>128</v>
      </c>
      <c r="K27" s="14">
        <v>45.966666666666676</v>
      </c>
      <c r="L27" s="10"/>
    </row>
    <row r="28" spans="1:12" ht="19.2" customHeight="1" x14ac:dyDescent="0.3">
      <c r="A28" s="9"/>
      <c r="B28" s="41" t="s">
        <v>2</v>
      </c>
      <c r="C28" s="17" t="s">
        <v>35</v>
      </c>
      <c r="D28" s="19">
        <v>3006.5</v>
      </c>
      <c r="E28" s="19">
        <v>2864</v>
      </c>
      <c r="F28" s="19">
        <v>121.5</v>
      </c>
      <c r="G28" s="19">
        <v>16.5</v>
      </c>
      <c r="H28" s="20">
        <v>4.5</v>
      </c>
      <c r="I28" s="4">
        <f t="shared" ref="I28:I84" si="1">(F28+G28+H28)/D28</f>
        <v>4.7397305837352403E-2</v>
      </c>
      <c r="J28" s="13">
        <v>261</v>
      </c>
      <c r="K28" s="13">
        <v>50.10833333333332</v>
      </c>
      <c r="L28" s="10"/>
    </row>
    <row r="29" spans="1:12" ht="19.2" customHeight="1" x14ac:dyDescent="0.3">
      <c r="A29" s="9"/>
      <c r="B29" s="42"/>
      <c r="C29" s="17" t="s">
        <v>37</v>
      </c>
      <c r="D29" s="19">
        <v>1052</v>
      </c>
      <c r="E29" s="19">
        <v>997</v>
      </c>
      <c r="F29" s="19">
        <v>50</v>
      </c>
      <c r="G29" s="19">
        <v>5</v>
      </c>
      <c r="H29" s="20">
        <v>0</v>
      </c>
      <c r="I29" s="4">
        <f t="shared" si="1"/>
        <v>5.2281368821292779E-2</v>
      </c>
      <c r="J29" s="13">
        <v>15</v>
      </c>
      <c r="K29" s="13">
        <v>17.533333333333331</v>
      </c>
      <c r="L29" s="10"/>
    </row>
    <row r="30" spans="1:12" ht="19.2" customHeight="1" x14ac:dyDescent="0.3">
      <c r="A30" s="9"/>
      <c r="B30" s="42"/>
      <c r="C30" s="17" t="s">
        <v>89</v>
      </c>
      <c r="D30" s="19">
        <v>241.5</v>
      </c>
      <c r="E30" s="19">
        <v>205.5</v>
      </c>
      <c r="F30" s="19">
        <v>12</v>
      </c>
      <c r="G30" s="19">
        <v>0</v>
      </c>
      <c r="H30" s="20">
        <v>24</v>
      </c>
      <c r="I30" s="4">
        <f t="shared" si="1"/>
        <v>0.14906832298136646</v>
      </c>
      <c r="J30" s="13">
        <v>74.5</v>
      </c>
      <c r="K30" s="13">
        <v>4.0250000000000004</v>
      </c>
      <c r="L30" s="10"/>
    </row>
    <row r="31" spans="1:12" ht="19.2" customHeight="1" x14ac:dyDescent="0.3">
      <c r="A31" s="9"/>
      <c r="B31" s="42"/>
      <c r="C31" s="17" t="s">
        <v>88</v>
      </c>
      <c r="D31" s="19">
        <v>2680.5</v>
      </c>
      <c r="E31" s="19">
        <v>2674.5</v>
      </c>
      <c r="F31" s="19">
        <v>6</v>
      </c>
      <c r="G31" s="19">
        <v>0</v>
      </c>
      <c r="H31" s="20">
        <v>0</v>
      </c>
      <c r="I31" s="4">
        <f t="shared" si="1"/>
        <v>2.2383883603805262E-3</v>
      </c>
      <c r="J31" s="13">
        <v>43.5</v>
      </c>
      <c r="K31" s="13">
        <v>44.675000000000004</v>
      </c>
      <c r="L31" s="10"/>
    </row>
    <row r="32" spans="1:12" ht="19.2" customHeight="1" x14ac:dyDescent="0.3">
      <c r="A32" s="9"/>
      <c r="B32" s="42"/>
      <c r="C32" s="17" t="s">
        <v>50</v>
      </c>
      <c r="D32" s="19">
        <v>6748</v>
      </c>
      <c r="E32" s="19">
        <v>6612</v>
      </c>
      <c r="F32" s="19">
        <v>136</v>
      </c>
      <c r="G32" s="19">
        <v>0</v>
      </c>
      <c r="H32" s="20">
        <v>0</v>
      </c>
      <c r="I32" s="4">
        <f t="shared" si="1"/>
        <v>2.0154119739181981E-2</v>
      </c>
      <c r="J32" s="13">
        <v>1910</v>
      </c>
      <c r="K32" s="13">
        <v>112.46666666666664</v>
      </c>
      <c r="L32" s="10"/>
    </row>
    <row r="33" spans="1:12" ht="19.2" customHeight="1" x14ac:dyDescent="0.3">
      <c r="A33" s="9"/>
      <c r="B33" s="42"/>
      <c r="C33" s="17" t="s">
        <v>42</v>
      </c>
      <c r="D33" s="19">
        <v>1717</v>
      </c>
      <c r="E33" s="19">
        <v>1612</v>
      </c>
      <c r="F33" s="19">
        <v>78</v>
      </c>
      <c r="G33" s="19">
        <v>19.5</v>
      </c>
      <c r="H33" s="20">
        <v>7.5</v>
      </c>
      <c r="I33" s="4">
        <f t="shared" si="1"/>
        <v>6.1153174140943505E-2</v>
      </c>
      <c r="J33" s="13">
        <v>307.5</v>
      </c>
      <c r="K33" s="13">
        <v>28.61666666666666</v>
      </c>
      <c r="L33" s="10"/>
    </row>
    <row r="34" spans="1:12" ht="19.2" customHeight="1" x14ac:dyDescent="0.3">
      <c r="A34" s="9"/>
      <c r="B34" s="42"/>
      <c r="C34" s="17" t="s">
        <v>31</v>
      </c>
      <c r="D34" s="19">
        <v>36999</v>
      </c>
      <c r="E34" s="19">
        <v>35997</v>
      </c>
      <c r="F34" s="19">
        <v>823.5</v>
      </c>
      <c r="G34" s="19">
        <v>127.5</v>
      </c>
      <c r="H34" s="20">
        <v>51</v>
      </c>
      <c r="I34" s="4">
        <f t="shared" si="1"/>
        <v>2.7081813021973569E-2</v>
      </c>
      <c r="J34" s="13">
        <v>703.5</v>
      </c>
      <c r="K34" s="13">
        <v>616.64999999999895</v>
      </c>
      <c r="L34" s="10"/>
    </row>
    <row r="35" spans="1:12" ht="19.2" customHeight="1" x14ac:dyDescent="0.3">
      <c r="A35" s="9"/>
      <c r="B35" s="42"/>
      <c r="C35" s="17" t="s">
        <v>90</v>
      </c>
      <c r="D35" s="19">
        <v>719.5</v>
      </c>
      <c r="E35" s="19">
        <v>712</v>
      </c>
      <c r="F35" s="19">
        <v>7.5</v>
      </c>
      <c r="G35" s="19">
        <v>0</v>
      </c>
      <c r="H35" s="20">
        <v>0</v>
      </c>
      <c r="I35" s="4">
        <f t="shared" si="1"/>
        <v>1.0423905489923557E-2</v>
      </c>
      <c r="J35" s="21">
        <v>60</v>
      </c>
      <c r="K35" s="13">
        <v>11.991666666666667</v>
      </c>
      <c r="L35" s="10"/>
    </row>
    <row r="36" spans="1:12" ht="19.2" customHeight="1" x14ac:dyDescent="0.3">
      <c r="A36" s="9"/>
      <c r="B36" s="42"/>
      <c r="C36" s="17" t="s">
        <v>91</v>
      </c>
      <c r="D36" s="19">
        <v>1243.5</v>
      </c>
      <c r="E36" s="19">
        <v>1243.5</v>
      </c>
      <c r="F36" s="19">
        <v>0</v>
      </c>
      <c r="G36" s="19">
        <v>0</v>
      </c>
      <c r="H36" s="20">
        <v>0</v>
      </c>
      <c r="I36" s="4">
        <f t="shared" si="1"/>
        <v>0</v>
      </c>
      <c r="J36" s="21">
        <v>0</v>
      </c>
      <c r="K36" s="13">
        <v>20.725000000000001</v>
      </c>
      <c r="L36" s="10"/>
    </row>
    <row r="37" spans="1:12" ht="19.2" customHeight="1" x14ac:dyDescent="0.3">
      <c r="A37" s="9"/>
      <c r="B37" s="48" t="s">
        <v>3</v>
      </c>
      <c r="C37" s="18" t="s">
        <v>99</v>
      </c>
      <c r="D37" s="22">
        <v>42</v>
      </c>
      <c r="E37" s="22">
        <v>42</v>
      </c>
      <c r="F37" s="22">
        <v>0</v>
      </c>
      <c r="G37" s="22">
        <v>0</v>
      </c>
      <c r="H37" s="23">
        <v>0</v>
      </c>
      <c r="I37" s="5"/>
      <c r="J37" s="14">
        <v>78</v>
      </c>
      <c r="K37" s="14">
        <v>0.7</v>
      </c>
      <c r="L37" s="10"/>
    </row>
    <row r="38" spans="1:12" ht="19.2" customHeight="1" x14ac:dyDescent="0.3">
      <c r="A38" s="9"/>
      <c r="B38" s="48"/>
      <c r="C38" s="18" t="s">
        <v>73</v>
      </c>
      <c r="D38" s="22">
        <v>3140</v>
      </c>
      <c r="E38" s="22">
        <v>3075</v>
      </c>
      <c r="F38" s="22">
        <v>60</v>
      </c>
      <c r="G38" s="22">
        <v>5</v>
      </c>
      <c r="H38" s="23">
        <v>0</v>
      </c>
      <c r="I38" s="5">
        <f>(F38+G38+H38)/D38</f>
        <v>2.0700636942675158E-2</v>
      </c>
      <c r="J38" s="14">
        <v>5</v>
      </c>
      <c r="K38" s="14">
        <v>52.333333333333329</v>
      </c>
      <c r="L38" s="10"/>
    </row>
    <row r="39" spans="1:12" ht="19.2" customHeight="1" x14ac:dyDescent="0.3">
      <c r="A39" s="9"/>
      <c r="B39" s="48"/>
      <c r="C39" s="18" t="s">
        <v>38</v>
      </c>
      <c r="D39" s="22">
        <v>8555</v>
      </c>
      <c r="E39" s="22">
        <v>8213</v>
      </c>
      <c r="F39" s="22">
        <v>261</v>
      </c>
      <c r="G39" s="22">
        <v>56</v>
      </c>
      <c r="H39" s="23">
        <v>25</v>
      </c>
      <c r="I39" s="5">
        <f t="shared" si="1"/>
        <v>3.9976621858562246E-2</v>
      </c>
      <c r="J39" s="14">
        <v>0</v>
      </c>
      <c r="K39" s="14">
        <v>142.58333333333331</v>
      </c>
      <c r="L39" s="10"/>
    </row>
    <row r="40" spans="1:12" ht="19.2" customHeight="1" x14ac:dyDescent="0.3">
      <c r="A40" s="9"/>
      <c r="B40" s="48"/>
      <c r="C40" s="18" t="s">
        <v>25</v>
      </c>
      <c r="D40" s="22">
        <v>1790</v>
      </c>
      <c r="E40" s="22">
        <v>1750</v>
      </c>
      <c r="F40" s="22">
        <v>40</v>
      </c>
      <c r="G40" s="22">
        <v>0</v>
      </c>
      <c r="H40" s="23">
        <v>0</v>
      </c>
      <c r="I40" s="5">
        <f t="shared" si="1"/>
        <v>2.23463687150838E-2</v>
      </c>
      <c r="J40" s="14">
        <v>65</v>
      </c>
      <c r="K40" s="14">
        <v>29.833333333333329</v>
      </c>
      <c r="L40" s="10"/>
    </row>
    <row r="41" spans="1:12" ht="19.2" customHeight="1" x14ac:dyDescent="0.3">
      <c r="A41" s="9"/>
      <c r="B41" s="48"/>
      <c r="C41" s="18" t="s">
        <v>74</v>
      </c>
      <c r="D41" s="22">
        <v>3602.5</v>
      </c>
      <c r="E41" s="22">
        <v>3506.5</v>
      </c>
      <c r="F41" s="22">
        <v>41</v>
      </c>
      <c r="G41" s="22">
        <v>40</v>
      </c>
      <c r="H41" s="23">
        <v>15</v>
      </c>
      <c r="I41" s="5">
        <f t="shared" si="1"/>
        <v>2.6648160999306038E-2</v>
      </c>
      <c r="J41" s="23">
        <v>16</v>
      </c>
      <c r="K41" s="14">
        <v>60.041666666666657</v>
      </c>
      <c r="L41" s="10"/>
    </row>
    <row r="42" spans="1:12" ht="19.2" customHeight="1" x14ac:dyDescent="0.3">
      <c r="A42" s="9"/>
      <c r="B42" s="48"/>
      <c r="C42" s="18" t="s">
        <v>83</v>
      </c>
      <c r="D42" s="22">
        <v>710</v>
      </c>
      <c r="E42" s="22">
        <v>710</v>
      </c>
      <c r="F42" s="22">
        <v>0</v>
      </c>
      <c r="G42" s="22">
        <v>0</v>
      </c>
      <c r="H42" s="23">
        <v>0</v>
      </c>
      <c r="I42" s="5">
        <f t="shared" si="1"/>
        <v>0</v>
      </c>
      <c r="J42" s="23">
        <v>0</v>
      </c>
      <c r="K42" s="14">
        <v>11.833333333333334</v>
      </c>
      <c r="L42" s="10"/>
    </row>
    <row r="43" spans="1:12" ht="19.2" customHeight="1" x14ac:dyDescent="0.3">
      <c r="A43" s="9"/>
      <c r="B43" s="48"/>
      <c r="C43" s="18" t="s">
        <v>62</v>
      </c>
      <c r="D43" s="22">
        <v>280</v>
      </c>
      <c r="E43" s="22">
        <v>280</v>
      </c>
      <c r="F43" s="22">
        <v>0</v>
      </c>
      <c r="G43" s="22">
        <v>0</v>
      </c>
      <c r="H43" s="23">
        <v>0</v>
      </c>
      <c r="I43" s="5">
        <f t="shared" si="1"/>
        <v>0</v>
      </c>
      <c r="J43" s="23">
        <v>0</v>
      </c>
      <c r="K43" s="14">
        <v>4.6666666666666679</v>
      </c>
      <c r="L43" s="10"/>
    </row>
    <row r="44" spans="1:12" ht="19.2" customHeight="1" x14ac:dyDescent="0.3">
      <c r="A44" s="9"/>
      <c r="B44" s="48"/>
      <c r="C44" s="18" t="s">
        <v>75</v>
      </c>
      <c r="D44" s="22">
        <v>2255</v>
      </c>
      <c r="E44" s="22">
        <v>2105</v>
      </c>
      <c r="F44" s="22">
        <v>145</v>
      </c>
      <c r="G44" s="22">
        <v>5</v>
      </c>
      <c r="H44" s="23">
        <v>0</v>
      </c>
      <c r="I44" s="5">
        <f t="shared" si="1"/>
        <v>6.6518847006651879E-2</v>
      </c>
      <c r="J44" s="14">
        <v>90</v>
      </c>
      <c r="K44" s="14">
        <v>37.583333333333343</v>
      </c>
      <c r="L44" s="10"/>
    </row>
    <row r="45" spans="1:12" ht="19.2" customHeight="1" x14ac:dyDescent="0.3">
      <c r="A45" s="9"/>
      <c r="B45" s="31"/>
      <c r="C45" s="18" t="s">
        <v>92</v>
      </c>
      <c r="D45" s="22">
        <v>600</v>
      </c>
      <c r="E45" s="22">
        <v>600</v>
      </c>
      <c r="F45" s="22">
        <v>0</v>
      </c>
      <c r="G45" s="22">
        <v>0</v>
      </c>
      <c r="H45" s="23">
        <v>0</v>
      </c>
      <c r="I45" s="5">
        <f t="shared" si="1"/>
        <v>0</v>
      </c>
      <c r="J45" s="14">
        <v>0</v>
      </c>
      <c r="K45" s="14">
        <v>10</v>
      </c>
      <c r="L45" s="10"/>
    </row>
    <row r="46" spans="1:12" ht="19.2" customHeight="1" x14ac:dyDescent="0.3">
      <c r="A46" s="9"/>
      <c r="B46" s="52" t="s">
        <v>4</v>
      </c>
      <c r="C46" s="17" t="s">
        <v>32</v>
      </c>
      <c r="D46" s="19">
        <v>1681.5</v>
      </c>
      <c r="E46" s="19">
        <v>1543.5</v>
      </c>
      <c r="F46" s="19">
        <v>108</v>
      </c>
      <c r="G46" s="19">
        <v>18</v>
      </c>
      <c r="H46" s="20">
        <v>12</v>
      </c>
      <c r="I46" s="4">
        <f t="shared" si="1"/>
        <v>8.2069580731489747E-2</v>
      </c>
      <c r="J46" s="13">
        <v>18</v>
      </c>
      <c r="K46" s="13">
        <v>28.025000000000009</v>
      </c>
      <c r="L46" s="10"/>
    </row>
    <row r="47" spans="1:12" ht="31.2" customHeight="1" x14ac:dyDescent="0.3">
      <c r="A47" s="9"/>
      <c r="B47" s="52"/>
      <c r="C47" s="17" t="s">
        <v>52</v>
      </c>
      <c r="D47" s="19">
        <v>7514</v>
      </c>
      <c r="E47" s="19">
        <v>7420</v>
      </c>
      <c r="F47" s="19">
        <v>88</v>
      </c>
      <c r="G47" s="19">
        <v>6</v>
      </c>
      <c r="H47" s="20">
        <v>0</v>
      </c>
      <c r="I47" s="4">
        <f t="shared" si="1"/>
        <v>1.2509981368112856E-2</v>
      </c>
      <c r="J47" s="20">
        <v>0</v>
      </c>
      <c r="K47" s="13">
        <v>125.23333333333332</v>
      </c>
      <c r="L47" s="10"/>
    </row>
    <row r="48" spans="1:12" ht="19.2" customHeight="1" x14ac:dyDescent="0.3">
      <c r="A48" s="9"/>
      <c r="B48" s="52"/>
      <c r="C48" s="17" t="s">
        <v>63</v>
      </c>
      <c r="D48" s="19">
        <v>6898</v>
      </c>
      <c r="E48" s="19">
        <v>6467</v>
      </c>
      <c r="F48" s="19">
        <v>383</v>
      </c>
      <c r="G48" s="19">
        <v>30</v>
      </c>
      <c r="H48" s="20">
        <v>18</v>
      </c>
      <c r="I48" s="4">
        <f t="shared" si="1"/>
        <v>6.2481878805450856E-2</v>
      </c>
      <c r="J48" s="13">
        <v>107.5</v>
      </c>
      <c r="K48" s="13">
        <v>114.96666666666671</v>
      </c>
      <c r="L48" s="10"/>
    </row>
    <row r="49" spans="1:12" ht="21" customHeight="1" x14ac:dyDescent="0.3">
      <c r="A49" s="9"/>
      <c r="B49" s="52"/>
      <c r="C49" s="17" t="s">
        <v>51</v>
      </c>
      <c r="D49" s="19">
        <v>3529.5</v>
      </c>
      <c r="E49" s="19">
        <v>3388</v>
      </c>
      <c r="F49" s="19">
        <v>95.5</v>
      </c>
      <c r="G49" s="19">
        <v>41</v>
      </c>
      <c r="H49" s="20">
        <v>5</v>
      </c>
      <c r="I49" s="4">
        <f t="shared" si="1"/>
        <v>4.0090664400056666E-2</v>
      </c>
      <c r="J49" s="13">
        <v>36</v>
      </c>
      <c r="K49" s="13">
        <v>58.824999999999989</v>
      </c>
      <c r="L49" s="10"/>
    </row>
    <row r="50" spans="1:12" ht="19.2" customHeight="1" x14ac:dyDescent="0.3">
      <c r="A50" s="9"/>
      <c r="B50" s="53" t="s">
        <v>5</v>
      </c>
      <c r="C50" s="18" t="s">
        <v>68</v>
      </c>
      <c r="D50" s="22">
        <v>2595.5</v>
      </c>
      <c r="E50" s="22">
        <v>2456.5</v>
      </c>
      <c r="F50" s="22">
        <v>114</v>
      </c>
      <c r="G50" s="22">
        <v>25</v>
      </c>
      <c r="H50" s="23">
        <v>0</v>
      </c>
      <c r="I50" s="5">
        <f t="shared" si="1"/>
        <v>5.3554228472356004E-2</v>
      </c>
      <c r="J50" s="23">
        <v>50</v>
      </c>
      <c r="K50" s="14">
        <v>43.258333333333326</v>
      </c>
      <c r="L50" s="10"/>
    </row>
    <row r="51" spans="1:12" ht="19.2" customHeight="1" x14ac:dyDescent="0.3">
      <c r="A51" s="9"/>
      <c r="B51" s="53"/>
      <c r="C51" s="18" t="s">
        <v>78</v>
      </c>
      <c r="D51" s="22">
        <v>472</v>
      </c>
      <c r="E51" s="22">
        <v>437</v>
      </c>
      <c r="F51" s="22">
        <v>35</v>
      </c>
      <c r="G51" s="22">
        <v>0</v>
      </c>
      <c r="H51" s="23">
        <v>0</v>
      </c>
      <c r="I51" s="5">
        <f t="shared" si="1"/>
        <v>7.4152542372881353E-2</v>
      </c>
      <c r="J51" s="23">
        <v>60</v>
      </c>
      <c r="K51" s="14">
        <v>7.8666666666666671</v>
      </c>
      <c r="L51" s="10"/>
    </row>
    <row r="52" spans="1:12" ht="19.2" customHeight="1" x14ac:dyDescent="0.3">
      <c r="A52" s="9"/>
      <c r="B52" s="53"/>
      <c r="C52" s="18" t="s">
        <v>79</v>
      </c>
      <c r="D52" s="22">
        <v>1521.5</v>
      </c>
      <c r="E52" s="22">
        <v>1459.5</v>
      </c>
      <c r="F52" s="22">
        <v>56</v>
      </c>
      <c r="G52" s="22">
        <v>6</v>
      </c>
      <c r="H52" s="23">
        <v>0</v>
      </c>
      <c r="I52" s="5">
        <f t="shared" si="1"/>
        <v>4.0749260598093986E-2</v>
      </c>
      <c r="J52" s="23">
        <v>0</v>
      </c>
      <c r="K52" s="14">
        <v>25.358333333333334</v>
      </c>
      <c r="L52" s="10"/>
    </row>
    <row r="53" spans="1:12" ht="19.2" customHeight="1" x14ac:dyDescent="0.3">
      <c r="A53" s="9"/>
      <c r="B53" s="49" t="s">
        <v>6</v>
      </c>
      <c r="C53" s="17" t="s">
        <v>26</v>
      </c>
      <c r="D53" s="19">
        <v>6952</v>
      </c>
      <c r="E53" s="19">
        <v>6742</v>
      </c>
      <c r="F53" s="19">
        <v>150</v>
      </c>
      <c r="G53" s="19">
        <v>60</v>
      </c>
      <c r="H53" s="20">
        <v>0</v>
      </c>
      <c r="I53" s="4">
        <f t="shared" si="1"/>
        <v>3.0207134637514385E-2</v>
      </c>
      <c r="J53" s="20">
        <v>6</v>
      </c>
      <c r="K53" s="13">
        <v>115.86666666666663</v>
      </c>
      <c r="L53" s="10"/>
    </row>
    <row r="54" spans="1:12" ht="19.2" customHeight="1" x14ac:dyDescent="0.3">
      <c r="A54" s="9"/>
      <c r="B54" s="50"/>
      <c r="C54" s="17" t="s">
        <v>43</v>
      </c>
      <c r="D54" s="19">
        <v>1005</v>
      </c>
      <c r="E54" s="19">
        <v>1005</v>
      </c>
      <c r="F54" s="19">
        <v>0</v>
      </c>
      <c r="G54" s="19">
        <v>0</v>
      </c>
      <c r="H54" s="20">
        <v>0</v>
      </c>
      <c r="I54" s="20">
        <f t="shared" si="1"/>
        <v>0</v>
      </c>
      <c r="J54" s="20">
        <v>0</v>
      </c>
      <c r="K54" s="13">
        <v>16.75</v>
      </c>
      <c r="L54" s="10"/>
    </row>
    <row r="55" spans="1:12" ht="19.2" customHeight="1" x14ac:dyDescent="0.3">
      <c r="A55" s="9"/>
      <c r="B55" s="38" t="s">
        <v>53</v>
      </c>
      <c r="C55" s="18" t="s">
        <v>81</v>
      </c>
      <c r="D55" s="22">
        <v>1320</v>
      </c>
      <c r="E55" s="22">
        <v>1320</v>
      </c>
      <c r="F55" s="22">
        <v>0</v>
      </c>
      <c r="G55" s="22">
        <v>0</v>
      </c>
      <c r="H55" s="23">
        <v>0</v>
      </c>
      <c r="I55" s="5">
        <f t="shared" si="1"/>
        <v>0</v>
      </c>
      <c r="J55" s="14">
        <v>9.5</v>
      </c>
      <c r="K55" s="14">
        <v>22.000000000000004</v>
      </c>
      <c r="L55" s="10"/>
    </row>
    <row r="56" spans="1:12" ht="19.2" customHeight="1" x14ac:dyDescent="0.3">
      <c r="A56" s="9"/>
      <c r="B56" s="39"/>
      <c r="C56" s="18" t="s">
        <v>54</v>
      </c>
      <c r="D56" s="22">
        <v>24</v>
      </c>
      <c r="E56" s="22">
        <v>24</v>
      </c>
      <c r="F56" s="22">
        <v>0</v>
      </c>
      <c r="G56" s="22">
        <v>0</v>
      </c>
      <c r="H56" s="23">
        <v>0</v>
      </c>
      <c r="I56" s="5">
        <f t="shared" si="1"/>
        <v>0</v>
      </c>
      <c r="J56" s="14">
        <v>0</v>
      </c>
      <c r="K56" s="14">
        <v>0.4</v>
      </c>
      <c r="L56" s="10"/>
    </row>
    <row r="57" spans="1:12" ht="19.2" customHeight="1" x14ac:dyDescent="0.3">
      <c r="A57" s="9"/>
      <c r="B57" s="39"/>
      <c r="C57" s="18" t="s">
        <v>82</v>
      </c>
      <c r="D57" s="22">
        <v>1902</v>
      </c>
      <c r="E57" s="22">
        <v>1896</v>
      </c>
      <c r="F57" s="22">
        <v>6</v>
      </c>
      <c r="G57" s="22">
        <v>0</v>
      </c>
      <c r="H57" s="23">
        <v>0</v>
      </c>
      <c r="I57" s="5">
        <f t="shared" si="1"/>
        <v>3.1545741324921135E-3</v>
      </c>
      <c r="J57" s="14">
        <v>0</v>
      </c>
      <c r="K57" s="14">
        <v>31.700000000000003</v>
      </c>
      <c r="L57" s="10"/>
    </row>
    <row r="58" spans="1:12" ht="19.2" customHeight="1" x14ac:dyDescent="0.3">
      <c r="A58" s="9"/>
      <c r="B58" s="39"/>
      <c r="C58" s="18" t="s">
        <v>93</v>
      </c>
      <c r="D58" s="22">
        <v>142.5</v>
      </c>
      <c r="E58" s="22">
        <v>60</v>
      </c>
      <c r="F58" s="22">
        <v>43.5</v>
      </c>
      <c r="G58" s="22">
        <v>33</v>
      </c>
      <c r="H58" s="23">
        <v>6</v>
      </c>
      <c r="I58" s="5">
        <f t="shared" si="1"/>
        <v>0.57894736842105265</v>
      </c>
      <c r="J58" s="14">
        <v>18</v>
      </c>
      <c r="K58" s="14">
        <v>2.375</v>
      </c>
      <c r="L58" s="10"/>
    </row>
    <row r="59" spans="1:12" ht="19.2" customHeight="1" x14ac:dyDescent="0.3">
      <c r="A59" s="9"/>
      <c r="B59" s="39"/>
      <c r="C59" s="18" t="s">
        <v>94</v>
      </c>
      <c r="D59" s="22">
        <v>2809.5</v>
      </c>
      <c r="E59" s="22">
        <v>2809.5</v>
      </c>
      <c r="F59" s="22">
        <v>0</v>
      </c>
      <c r="G59" s="22">
        <v>0</v>
      </c>
      <c r="H59" s="23">
        <v>0</v>
      </c>
      <c r="I59" s="5">
        <f t="shared" si="1"/>
        <v>0</v>
      </c>
      <c r="J59" s="14">
        <v>138</v>
      </c>
      <c r="K59" s="14">
        <v>46.824999999999996</v>
      </c>
      <c r="L59" s="10"/>
    </row>
    <row r="60" spans="1:12" ht="19.2" customHeight="1" x14ac:dyDescent="0.3">
      <c r="A60" s="9"/>
      <c r="B60" s="40"/>
      <c r="C60" s="18" t="s">
        <v>46</v>
      </c>
      <c r="D60" s="22">
        <v>1186</v>
      </c>
      <c r="E60" s="22">
        <v>1156</v>
      </c>
      <c r="F60" s="22">
        <v>30</v>
      </c>
      <c r="G60" s="22">
        <v>0</v>
      </c>
      <c r="H60" s="23">
        <v>0</v>
      </c>
      <c r="I60" s="5">
        <f t="shared" si="1"/>
        <v>2.5295109612141653E-2</v>
      </c>
      <c r="J60" s="14">
        <v>294</v>
      </c>
      <c r="K60" s="14">
        <v>19.766666666666669</v>
      </c>
      <c r="L60" s="10"/>
    </row>
    <row r="61" spans="1:12" ht="19.2" customHeight="1" x14ac:dyDescent="0.3">
      <c r="A61" s="9"/>
      <c r="B61" s="49" t="s">
        <v>7</v>
      </c>
      <c r="C61" s="17" t="s">
        <v>55</v>
      </c>
      <c r="D61" s="19">
        <v>762</v>
      </c>
      <c r="E61" s="19">
        <v>723</v>
      </c>
      <c r="F61" s="19">
        <v>18</v>
      </c>
      <c r="G61" s="19">
        <v>15</v>
      </c>
      <c r="H61" s="20">
        <v>6</v>
      </c>
      <c r="I61" s="4">
        <f t="shared" si="1"/>
        <v>5.1181102362204724E-2</v>
      </c>
      <c r="J61" s="13">
        <v>0</v>
      </c>
      <c r="K61" s="13">
        <v>12.700000000000001</v>
      </c>
      <c r="L61" s="10"/>
    </row>
    <row r="62" spans="1:12" ht="19.2" customHeight="1" x14ac:dyDescent="0.3">
      <c r="A62" s="9"/>
      <c r="B62" s="51"/>
      <c r="C62" s="17" t="s">
        <v>64</v>
      </c>
      <c r="D62" s="19">
        <v>531</v>
      </c>
      <c r="E62" s="19">
        <v>501</v>
      </c>
      <c r="F62" s="19">
        <v>30</v>
      </c>
      <c r="G62" s="19">
        <v>0</v>
      </c>
      <c r="H62" s="20">
        <v>0</v>
      </c>
      <c r="I62" s="20">
        <f t="shared" si="1"/>
        <v>5.6497175141242938E-2</v>
      </c>
      <c r="J62" s="13">
        <v>0</v>
      </c>
      <c r="K62" s="13">
        <v>8.85</v>
      </c>
      <c r="L62" s="10"/>
    </row>
    <row r="63" spans="1:12" ht="19.2" customHeight="1" x14ac:dyDescent="0.3">
      <c r="A63" s="9"/>
      <c r="B63" s="51"/>
      <c r="C63" s="17" t="s">
        <v>76</v>
      </c>
      <c r="D63" s="19">
        <v>740</v>
      </c>
      <c r="E63" s="19">
        <v>725</v>
      </c>
      <c r="F63" s="19">
        <v>10</v>
      </c>
      <c r="G63" s="19">
        <v>0</v>
      </c>
      <c r="H63" s="20">
        <v>5</v>
      </c>
      <c r="I63" s="28">
        <f t="shared" si="1"/>
        <v>2.0270270270270271E-2</v>
      </c>
      <c r="J63" s="20">
        <v>0</v>
      </c>
      <c r="K63" s="13">
        <v>12.333333333333334</v>
      </c>
      <c r="L63" s="10"/>
    </row>
    <row r="64" spans="1:12" ht="19.2" customHeight="1" x14ac:dyDescent="0.3">
      <c r="A64" s="9"/>
      <c r="B64" s="38" t="s">
        <v>8</v>
      </c>
      <c r="C64" s="18" t="s">
        <v>67</v>
      </c>
      <c r="D64" s="22">
        <v>1691</v>
      </c>
      <c r="E64" s="22">
        <v>1686</v>
      </c>
      <c r="F64" s="22">
        <v>5</v>
      </c>
      <c r="G64" s="22">
        <v>0</v>
      </c>
      <c r="H64" s="23">
        <v>0</v>
      </c>
      <c r="I64" s="5">
        <f t="shared" si="1"/>
        <v>2.9568302779420462E-3</v>
      </c>
      <c r="J64" s="23">
        <v>0</v>
      </c>
      <c r="K64" s="14">
        <v>28.18333333333333</v>
      </c>
      <c r="L64" s="10"/>
    </row>
    <row r="65" spans="1:12" ht="19.2" customHeight="1" x14ac:dyDescent="0.3">
      <c r="A65" s="9"/>
      <c r="B65" s="39"/>
      <c r="C65" s="18" t="s">
        <v>95</v>
      </c>
      <c r="D65" s="22">
        <v>475</v>
      </c>
      <c r="E65" s="22">
        <v>475</v>
      </c>
      <c r="F65" s="22">
        <v>0</v>
      </c>
      <c r="G65" s="22">
        <v>0</v>
      </c>
      <c r="H65" s="23">
        <v>0</v>
      </c>
      <c r="I65" s="5">
        <f t="shared" si="1"/>
        <v>0</v>
      </c>
      <c r="J65" s="23">
        <v>0</v>
      </c>
      <c r="K65" s="14">
        <v>7.916666666666667</v>
      </c>
      <c r="L65" s="10"/>
    </row>
    <row r="66" spans="1:12" ht="19.2" customHeight="1" x14ac:dyDescent="0.3">
      <c r="A66" s="9"/>
      <c r="B66" s="39"/>
      <c r="C66" s="18" t="s">
        <v>33</v>
      </c>
      <c r="D66" s="22">
        <v>2300</v>
      </c>
      <c r="E66" s="22">
        <v>2275</v>
      </c>
      <c r="F66" s="22">
        <v>25</v>
      </c>
      <c r="G66" s="22">
        <v>0</v>
      </c>
      <c r="H66" s="23">
        <v>0</v>
      </c>
      <c r="I66" s="5">
        <f t="shared" si="1"/>
        <v>1.0869565217391304E-2</v>
      </c>
      <c r="J66" s="23">
        <v>0</v>
      </c>
      <c r="K66" s="14">
        <v>38.333333333333336</v>
      </c>
      <c r="L66" s="10"/>
    </row>
    <row r="67" spans="1:12" ht="19.2" customHeight="1" x14ac:dyDescent="0.3">
      <c r="A67" s="9"/>
      <c r="B67" s="40"/>
      <c r="C67" s="18" t="s">
        <v>56</v>
      </c>
      <c r="D67" s="22">
        <v>2205</v>
      </c>
      <c r="E67" s="22">
        <v>2144</v>
      </c>
      <c r="F67" s="22">
        <v>61</v>
      </c>
      <c r="G67" s="22">
        <v>0</v>
      </c>
      <c r="H67" s="23">
        <v>0</v>
      </c>
      <c r="I67" s="5">
        <f t="shared" si="1"/>
        <v>2.7664399092970523E-2</v>
      </c>
      <c r="J67" s="23">
        <v>90</v>
      </c>
      <c r="K67" s="14">
        <v>36.749999999999993</v>
      </c>
      <c r="L67" s="10"/>
    </row>
    <row r="68" spans="1:12" ht="19.2" customHeight="1" x14ac:dyDescent="0.3">
      <c r="A68" s="9"/>
      <c r="B68" s="41" t="s">
        <v>9</v>
      </c>
      <c r="C68" s="17" t="s">
        <v>39</v>
      </c>
      <c r="D68" s="19">
        <v>773.5</v>
      </c>
      <c r="E68" s="19">
        <v>748.5</v>
      </c>
      <c r="F68" s="19">
        <v>25</v>
      </c>
      <c r="G68" s="19">
        <v>0</v>
      </c>
      <c r="H68" s="20">
        <v>0</v>
      </c>
      <c r="I68" s="4">
        <f t="shared" si="1"/>
        <v>3.2320620555914677E-2</v>
      </c>
      <c r="J68" s="13">
        <v>5</v>
      </c>
      <c r="K68" s="13">
        <v>12.891666666666664</v>
      </c>
      <c r="L68" s="10"/>
    </row>
    <row r="69" spans="1:12" ht="19.2" customHeight="1" x14ac:dyDescent="0.3">
      <c r="A69" s="9"/>
      <c r="B69" s="42"/>
      <c r="C69" s="17" t="s">
        <v>97</v>
      </c>
      <c r="D69" s="19">
        <v>15</v>
      </c>
      <c r="E69" s="19">
        <v>0</v>
      </c>
      <c r="F69" s="19">
        <v>0</v>
      </c>
      <c r="G69" s="19">
        <v>0</v>
      </c>
      <c r="H69" s="20">
        <v>15</v>
      </c>
      <c r="I69" s="28">
        <f t="shared" si="1"/>
        <v>1</v>
      </c>
      <c r="J69" s="20">
        <v>0</v>
      </c>
      <c r="K69" s="13">
        <v>0.25</v>
      </c>
      <c r="L69" s="10"/>
    </row>
    <row r="70" spans="1:12" ht="19.2" customHeight="1" x14ac:dyDescent="0.3">
      <c r="A70" s="9"/>
      <c r="B70" s="43"/>
      <c r="C70" s="17" t="s">
        <v>98</v>
      </c>
      <c r="D70" s="19">
        <v>845</v>
      </c>
      <c r="E70" s="19">
        <v>845</v>
      </c>
      <c r="F70" s="19">
        <v>0</v>
      </c>
      <c r="G70" s="19">
        <v>0</v>
      </c>
      <c r="H70" s="20">
        <v>0</v>
      </c>
      <c r="I70" s="28">
        <f t="shared" ref="I70" si="2">(F70+G70+H70)/D70</f>
        <v>0</v>
      </c>
      <c r="J70" s="20">
        <v>0</v>
      </c>
      <c r="K70" s="13">
        <v>14.08333333333333</v>
      </c>
      <c r="L70" s="10"/>
    </row>
    <row r="71" spans="1:12" ht="19.2" customHeight="1" x14ac:dyDescent="0.3">
      <c r="A71" s="9"/>
      <c r="B71" s="33" t="s">
        <v>10</v>
      </c>
      <c r="C71" s="18" t="s">
        <v>40</v>
      </c>
      <c r="D71" s="22">
        <v>950</v>
      </c>
      <c r="E71" s="22">
        <v>940</v>
      </c>
      <c r="F71" s="22">
        <v>10</v>
      </c>
      <c r="G71" s="22">
        <v>0</v>
      </c>
      <c r="H71" s="23">
        <v>0</v>
      </c>
      <c r="I71" s="5">
        <f t="shared" si="1"/>
        <v>1.0526315789473684E-2</v>
      </c>
      <c r="J71" s="23">
        <v>0</v>
      </c>
      <c r="K71" s="14">
        <v>15.833333333333332</v>
      </c>
      <c r="L71" s="10"/>
    </row>
    <row r="72" spans="1:12" ht="19.2" customHeight="1" x14ac:dyDescent="0.3">
      <c r="A72" s="9"/>
      <c r="B72" s="32" t="s">
        <v>11</v>
      </c>
      <c r="C72" s="17" t="s">
        <v>77</v>
      </c>
      <c r="D72" s="19">
        <v>1614</v>
      </c>
      <c r="E72" s="19">
        <v>1602</v>
      </c>
      <c r="F72" s="19">
        <v>12</v>
      </c>
      <c r="G72" s="19">
        <v>0</v>
      </c>
      <c r="H72" s="20">
        <v>0</v>
      </c>
      <c r="I72" s="4">
        <f t="shared" si="1"/>
        <v>7.4349442379182153E-3</v>
      </c>
      <c r="J72" s="13">
        <v>69</v>
      </c>
      <c r="K72" s="13">
        <v>26.899999999999991</v>
      </c>
      <c r="L72" s="10"/>
    </row>
    <row r="73" spans="1:12" ht="19.2" customHeight="1" x14ac:dyDescent="0.3">
      <c r="A73" s="9"/>
      <c r="B73" s="33" t="s">
        <v>96</v>
      </c>
      <c r="C73" s="18" t="s">
        <v>45</v>
      </c>
      <c r="D73" s="22">
        <v>560</v>
      </c>
      <c r="E73" s="22">
        <v>555</v>
      </c>
      <c r="F73" s="22">
        <v>0</v>
      </c>
      <c r="G73" s="22">
        <v>0</v>
      </c>
      <c r="H73" s="23">
        <v>5</v>
      </c>
      <c r="I73" s="5">
        <f t="shared" si="1"/>
        <v>8.9285714285714281E-3</v>
      </c>
      <c r="J73" s="23">
        <v>0</v>
      </c>
      <c r="K73" s="14">
        <v>9.3333333333333321</v>
      </c>
      <c r="L73" s="10"/>
    </row>
    <row r="74" spans="1:12" ht="19.2" customHeight="1" x14ac:dyDescent="0.3">
      <c r="A74" s="9"/>
      <c r="B74" s="30" t="s">
        <v>12</v>
      </c>
      <c r="C74" s="17" t="s">
        <v>41</v>
      </c>
      <c r="D74" s="19">
        <v>2205</v>
      </c>
      <c r="E74" s="19">
        <v>2115</v>
      </c>
      <c r="F74" s="19">
        <v>90</v>
      </c>
      <c r="G74" s="19">
        <v>0</v>
      </c>
      <c r="H74" s="20">
        <v>0</v>
      </c>
      <c r="I74" s="28">
        <f t="shared" si="1"/>
        <v>4.0816326530612242E-2</v>
      </c>
      <c r="J74" s="13">
        <v>60</v>
      </c>
      <c r="K74" s="13">
        <v>36.75</v>
      </c>
      <c r="L74" s="10"/>
    </row>
    <row r="75" spans="1:12" ht="19.2" customHeight="1" x14ac:dyDescent="0.3">
      <c r="A75" s="9"/>
      <c r="B75" s="34" t="s">
        <v>102</v>
      </c>
      <c r="C75" s="35"/>
      <c r="D75" s="25">
        <f>SUM(D6:D74)</f>
        <v>207762</v>
      </c>
      <c r="E75" s="25">
        <f t="shared" ref="E75:H75" si="3">SUM(E6:E74)</f>
        <v>200989</v>
      </c>
      <c r="F75" s="25">
        <f t="shared" si="3"/>
        <v>5575</v>
      </c>
      <c r="G75" s="25">
        <f t="shared" si="3"/>
        <v>921.5</v>
      </c>
      <c r="H75" s="25">
        <f t="shared" si="3"/>
        <v>276.5</v>
      </c>
      <c r="I75" s="15">
        <f>SUM(F75:H75)/D75</f>
        <v>3.2599801696171583E-2</v>
      </c>
      <c r="J75" s="16">
        <f>SUM(J6:J74)</f>
        <v>6792</v>
      </c>
      <c r="K75" s="16">
        <f>SUM(K6:K74)</f>
        <v>3462.6999999999994</v>
      </c>
      <c r="L75" s="10"/>
    </row>
    <row r="76" spans="1:12" s="68" customFormat="1" ht="19.2" customHeight="1" x14ac:dyDescent="0.3">
      <c r="A76" s="64"/>
      <c r="B76" s="65"/>
      <c r="C76" s="66"/>
      <c r="D76" s="60"/>
      <c r="E76" s="60"/>
      <c r="F76" s="60"/>
      <c r="G76" s="60"/>
      <c r="H76" s="61"/>
      <c r="I76" s="62"/>
      <c r="J76" s="63"/>
      <c r="K76" s="63"/>
      <c r="L76" s="67"/>
    </row>
    <row r="77" spans="1:12" s="68" customFormat="1" ht="19.2" customHeight="1" x14ac:dyDescent="0.3">
      <c r="A77" s="64"/>
      <c r="B77" s="65"/>
      <c r="C77" s="66"/>
      <c r="D77" s="60"/>
      <c r="E77" s="60"/>
      <c r="F77" s="60"/>
      <c r="G77" s="60"/>
      <c r="H77" s="61"/>
      <c r="I77" s="62"/>
      <c r="J77" s="63"/>
      <c r="K77" s="63"/>
      <c r="L77" s="67"/>
    </row>
    <row r="78" spans="1:12" ht="19.2" customHeight="1" x14ac:dyDescent="0.3">
      <c r="A78" s="9"/>
      <c r="B78" s="57" t="s">
        <v>106</v>
      </c>
      <c r="C78" s="57"/>
      <c r="D78" s="60"/>
      <c r="E78" s="60"/>
      <c r="F78" s="60"/>
      <c r="G78" s="60"/>
      <c r="H78" s="61"/>
      <c r="I78" s="62"/>
      <c r="J78" s="63"/>
      <c r="K78" s="63"/>
      <c r="L78" s="10"/>
    </row>
    <row r="79" spans="1:12" ht="42.6" customHeight="1" x14ac:dyDescent="0.3">
      <c r="A79" s="9"/>
      <c r="B79" s="58" t="s">
        <v>13</v>
      </c>
      <c r="C79" s="58" t="s">
        <v>100</v>
      </c>
      <c r="D79" s="59" t="s">
        <v>21</v>
      </c>
      <c r="E79" s="59" t="s">
        <v>15</v>
      </c>
      <c r="F79" s="59" t="s">
        <v>16</v>
      </c>
      <c r="G79" s="59" t="s">
        <v>17</v>
      </c>
      <c r="H79" s="59" t="s">
        <v>18</v>
      </c>
      <c r="I79" s="59" t="s">
        <v>19</v>
      </c>
      <c r="J79" s="59" t="s">
        <v>20</v>
      </c>
      <c r="K79" s="59" t="s">
        <v>104</v>
      </c>
      <c r="L79" s="10"/>
    </row>
    <row r="80" spans="1:12" ht="24.6" customHeight="1" x14ac:dyDescent="0.3">
      <c r="A80" s="9"/>
      <c r="B80" s="38" t="s">
        <v>28</v>
      </c>
      <c r="C80" s="18" t="s">
        <v>29</v>
      </c>
      <c r="D80" s="22">
        <v>1458</v>
      </c>
      <c r="E80" s="22">
        <v>1458</v>
      </c>
      <c r="F80" s="22">
        <v>0</v>
      </c>
      <c r="G80" s="22">
        <v>0</v>
      </c>
      <c r="H80" s="23">
        <v>0</v>
      </c>
      <c r="I80" s="5">
        <f t="shared" si="1"/>
        <v>0</v>
      </c>
      <c r="J80" s="23">
        <v>30</v>
      </c>
      <c r="K80" s="14">
        <v>24.300000000000004</v>
      </c>
      <c r="L80" s="10"/>
    </row>
    <row r="81" spans="1:12" ht="24.6" customHeight="1" x14ac:dyDescent="0.3">
      <c r="A81" s="9"/>
      <c r="B81" s="40"/>
      <c r="C81" s="18" t="s">
        <v>57</v>
      </c>
      <c r="D81" s="22">
        <v>1176</v>
      </c>
      <c r="E81" s="22">
        <v>1176</v>
      </c>
      <c r="F81" s="22">
        <v>0</v>
      </c>
      <c r="G81" s="22">
        <v>0</v>
      </c>
      <c r="H81" s="23">
        <v>0</v>
      </c>
      <c r="I81" s="24">
        <f t="shared" si="1"/>
        <v>0</v>
      </c>
      <c r="J81" s="23">
        <v>90</v>
      </c>
      <c r="K81" s="14">
        <v>19.600000000000001</v>
      </c>
      <c r="L81" s="10"/>
    </row>
    <row r="82" spans="1:12" ht="28.2" customHeight="1" x14ac:dyDescent="0.3">
      <c r="A82" s="9"/>
      <c r="B82" s="41" t="s">
        <v>60</v>
      </c>
      <c r="C82" s="17" t="s">
        <v>58</v>
      </c>
      <c r="D82" s="19">
        <v>9680</v>
      </c>
      <c r="E82" s="19">
        <v>9600</v>
      </c>
      <c r="F82" s="19">
        <v>80</v>
      </c>
      <c r="G82" s="19">
        <v>0</v>
      </c>
      <c r="H82" s="20">
        <v>0</v>
      </c>
      <c r="I82" s="20">
        <f t="shared" si="1"/>
        <v>8.2644628099173556E-3</v>
      </c>
      <c r="J82" s="20">
        <v>0</v>
      </c>
      <c r="K82" s="13">
        <v>161.33333333333334</v>
      </c>
      <c r="L82" s="10"/>
    </row>
    <row r="83" spans="1:12" ht="24.6" customHeight="1" x14ac:dyDescent="0.3">
      <c r="A83" s="9"/>
      <c r="B83" s="42"/>
      <c r="C83" s="17" t="s">
        <v>59</v>
      </c>
      <c r="D83" s="19">
        <v>8920</v>
      </c>
      <c r="E83" s="19">
        <v>8880</v>
      </c>
      <c r="F83" s="19">
        <v>35</v>
      </c>
      <c r="G83" s="19">
        <v>5</v>
      </c>
      <c r="H83" s="20">
        <v>0</v>
      </c>
      <c r="I83" s="20">
        <f t="shared" si="1"/>
        <v>4.4843049327354259E-3</v>
      </c>
      <c r="J83" s="20">
        <v>0</v>
      </c>
      <c r="K83" s="13">
        <v>148.66666666666669</v>
      </c>
      <c r="L83" s="10"/>
    </row>
    <row r="84" spans="1:12" ht="24.6" customHeight="1" x14ac:dyDescent="0.3">
      <c r="A84" s="9"/>
      <c r="B84" s="43"/>
      <c r="C84" s="17" t="s">
        <v>65</v>
      </c>
      <c r="D84" s="19">
        <v>2885</v>
      </c>
      <c r="E84" s="19">
        <v>2880</v>
      </c>
      <c r="F84" s="19">
        <v>5</v>
      </c>
      <c r="G84" s="19">
        <v>0</v>
      </c>
      <c r="H84" s="20">
        <v>0</v>
      </c>
      <c r="I84" s="20">
        <f t="shared" si="1"/>
        <v>1.7331022530329288E-3</v>
      </c>
      <c r="J84" s="20">
        <v>0</v>
      </c>
      <c r="K84" s="13">
        <v>48.083333333333336</v>
      </c>
      <c r="L84" s="10"/>
    </row>
    <row r="85" spans="1:12" ht="24.6" customHeight="1" x14ac:dyDescent="0.3">
      <c r="A85" s="9"/>
      <c r="B85" s="34" t="s">
        <v>103</v>
      </c>
      <c r="C85" s="35"/>
      <c r="D85" s="25">
        <f>SUM(D80:D84)</f>
        <v>24119</v>
      </c>
      <c r="E85" s="25">
        <f t="shared" ref="E85:H85" si="4">SUM(E80:E84)</f>
        <v>23994</v>
      </c>
      <c r="F85" s="25">
        <f t="shared" si="4"/>
        <v>120</v>
      </c>
      <c r="G85" s="25">
        <f t="shared" si="4"/>
        <v>5</v>
      </c>
      <c r="H85" s="25">
        <f t="shared" si="4"/>
        <v>0</v>
      </c>
      <c r="I85" s="15">
        <f>SUM(F85:H85)/D85</f>
        <v>5.1826360960238816E-3</v>
      </c>
      <c r="J85" s="16">
        <f>SUM(J80:J84)</f>
        <v>120</v>
      </c>
      <c r="K85" s="16">
        <f>SUM(K80:K84)</f>
        <v>401.98333333333335</v>
      </c>
      <c r="L85" s="10"/>
    </row>
    <row r="86" spans="1:12" ht="16.8" customHeight="1" x14ac:dyDescent="0.3">
      <c r="A86" s="9"/>
      <c r="B86" s="36" t="s">
        <v>105</v>
      </c>
      <c r="C86" s="36"/>
      <c r="D86" s="36"/>
      <c r="E86" s="36"/>
      <c r="F86" s="36"/>
      <c r="G86" s="36"/>
      <c r="H86" s="36"/>
      <c r="I86" s="36"/>
      <c r="J86" s="36"/>
      <c r="K86" s="36"/>
      <c r="L86" s="10"/>
    </row>
    <row r="87" spans="1:12" ht="15" customHeight="1" x14ac:dyDescent="0.3">
      <c r="A87" s="11"/>
      <c r="B87" s="37" t="s">
        <v>101</v>
      </c>
      <c r="C87" s="37"/>
      <c r="D87" s="37"/>
      <c r="E87" s="37"/>
      <c r="F87" s="37"/>
      <c r="G87" s="37"/>
      <c r="H87" s="37"/>
      <c r="I87" s="37"/>
      <c r="J87" s="37"/>
      <c r="K87" s="37"/>
      <c r="L87" s="12"/>
    </row>
    <row r="88" spans="1:12" ht="24.6" customHeight="1" x14ac:dyDescent="0.3"/>
  </sheetData>
  <mergeCells count="20">
    <mergeCell ref="B6:B7"/>
    <mergeCell ref="B80:B81"/>
    <mergeCell ref="B82:B84"/>
    <mergeCell ref="B17:B20"/>
    <mergeCell ref="B37:B44"/>
    <mergeCell ref="B53:B54"/>
    <mergeCell ref="B61:B63"/>
    <mergeCell ref="B46:B49"/>
    <mergeCell ref="B50:B52"/>
    <mergeCell ref="B8:B16"/>
    <mergeCell ref="B21:B27"/>
    <mergeCell ref="B28:B36"/>
    <mergeCell ref="B78:C78"/>
    <mergeCell ref="B75:C75"/>
    <mergeCell ref="B85:C85"/>
    <mergeCell ref="B86:K86"/>
    <mergeCell ref="B87:K87"/>
    <mergeCell ref="B64:B67"/>
    <mergeCell ref="B55:B60"/>
    <mergeCell ref="B68:B70"/>
  </mergeCells>
  <pageMargins left="0.7" right="0.7" top="0.75" bottom="0.75" header="0.3" footer="0.3"/>
  <pageSetup paperSize="9" orientation="portrait" r:id="rId1"/>
  <webPublishItems count="2">
    <webPublishItem id="9363" divId="1_3_6_9363" sourceType="range" sourceRef="A4:K87" destinationFile="\\gpaq\gpaqssl\lldades\indicadors\2020\1_3_6.htm"/>
    <webPublishItem id="8571" divId="1_3_6_8571" sourceType="range" sourceRef="A4:L87" destinationFile="\\reid\inetpub\gpaqssl\lldades\indicadors\2020\1_3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2015-11-02T12:00:09Z</dcterms:created>
  <dcterms:modified xsi:type="dcterms:W3CDTF">2021-12-16T09:49:59Z</dcterms:modified>
</cp:coreProperties>
</file>