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20\"/>
    </mc:Choice>
  </mc:AlternateContent>
  <bookViews>
    <workbookView xWindow="0" yWindow="0" windowWidth="20832" windowHeight="6012" tabRatio="808"/>
  </bookViews>
  <sheets>
    <sheet name="1_1_1" sheetId="4" r:id="rId1"/>
  </sheets>
  <calcPr calcId="162913" concurrentCalc="0"/>
</workbook>
</file>

<file path=xl/calcChain.xml><?xml version="1.0" encoding="utf-8"?>
<calcChain xmlns="http://schemas.openxmlformats.org/spreadsheetml/2006/main">
  <c r="E69" i="4" l="1"/>
  <c r="D69" i="4"/>
  <c r="I69" i="4"/>
  <c r="G69" i="4"/>
  <c r="H69" i="4"/>
  <c r="G56" i="4"/>
  <c r="H56" i="4"/>
  <c r="F56" i="4"/>
  <c r="F69" i="4"/>
  <c r="D56" i="4"/>
  <c r="E56" i="4"/>
  <c r="I54" i="4"/>
  <c r="I58" i="4"/>
  <c r="I20" i="4"/>
  <c r="I68" i="4"/>
  <c r="I67" i="4"/>
  <c r="I66" i="4"/>
  <c r="I65" i="4"/>
  <c r="I64" i="4"/>
  <c r="I63" i="4"/>
  <c r="I62" i="4"/>
  <c r="I61" i="4"/>
  <c r="I60" i="4"/>
  <c r="I59" i="4"/>
  <c r="I57" i="4"/>
  <c r="I55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19" i="4"/>
  <c r="I18" i="4"/>
  <c r="I17" i="4"/>
  <c r="I16" i="4"/>
  <c r="I15" i="4"/>
  <c r="I14" i="4"/>
  <c r="I13" i="4"/>
  <c r="I12" i="4"/>
  <c r="I11" i="4"/>
  <c r="I10" i="4"/>
  <c r="I9" i="4"/>
  <c r="I8" i="4"/>
  <c r="I56" i="4"/>
</calcChain>
</file>

<file path=xl/sharedStrings.xml><?xml version="1.0" encoding="utf-8"?>
<sst xmlns="http://schemas.openxmlformats.org/spreadsheetml/2006/main" count="95" uniqueCount="89">
  <si>
    <t>1a pref</t>
  </si>
  <si>
    <t>Resta pref</t>
  </si>
  <si>
    <t>Demanda en 1a pref / oferta</t>
  </si>
  <si>
    <t>Oferta de places preinscripció</t>
  </si>
  <si>
    <t>Demanda 
(convocatòria juny)</t>
  </si>
  <si>
    <t>Grau en Matemàtiques</t>
  </si>
  <si>
    <t>Grau en Enginyeria en tecnologies aeroespacials</t>
  </si>
  <si>
    <t>Grau en Enginyeria en tecnologies industrials</t>
  </si>
  <si>
    <t>Grau en Enginyeria en vehicles aeroespacials</t>
  </si>
  <si>
    <t>Grau en Enginyeria física</t>
  </si>
  <si>
    <t>Grau en Enginyeria de tecnologies i serveis de telecomunicació</t>
  </si>
  <si>
    <t>Grau en Enginyeria de materials</t>
  </si>
  <si>
    <t>Grau en Enginyeria química</t>
  </si>
  <si>
    <t>Grau en Enginyeria informàtica</t>
  </si>
  <si>
    <t>Grau en Nàutica i transport marítim</t>
  </si>
  <si>
    <t>Grau en Enginyeria en sistemes i tecnologia naval</t>
  </si>
  <si>
    <t>Grau en Enginyeria de sistemes aeroespacials</t>
  </si>
  <si>
    <t>Grau en Enginyeria de sistemes audiovisuals</t>
  </si>
  <si>
    <t>Grau en Enginyeria de disseny industrial i desenvolupament del producte</t>
  </si>
  <si>
    <t>Grau en Enginyeria de sistemes TIC</t>
  </si>
  <si>
    <t>Grau en Òptica i optometria</t>
  </si>
  <si>
    <t>Grau en Enginyeria de sistemes biològics</t>
  </si>
  <si>
    <t>Grau en Multimèdia</t>
  </si>
  <si>
    <t>Grau en Disseny i desenvolupament de videojocs</t>
  </si>
  <si>
    <t>Grau en Enginyeria mecànica</t>
  </si>
  <si>
    <t>Grau en Enginyeria biomèdica</t>
  </si>
  <si>
    <t>Grau en Enginyeria de l'energia</t>
  </si>
  <si>
    <t>Grau en Enginyeria elèctrica</t>
  </si>
  <si>
    <t>Grau en Enginyeria electrònica industrial i automàtica</t>
  </si>
  <si>
    <t xml:space="preserve">Grau en Tecnologies Marines </t>
  </si>
  <si>
    <t>Nom del Grau</t>
  </si>
  <si>
    <t>Grau en Estudis d'arquitectura</t>
  </si>
  <si>
    <t>Grau en Disseny i desenvolupament de videojocs (docència en anglès)</t>
  </si>
  <si>
    <t xml:space="preserve">Grau en Administració i direcció d'empreses </t>
  </si>
  <si>
    <t xml:space="preserve">Grau en Enginyeria elèctrica
Grau en Enginyeria electrònica industrial i automàtica
Grau en Enginyeria mecànica </t>
  </si>
  <si>
    <t xml:space="preserve">Grau en Enginyeria de tecnologia i disseny tèxtil
Grau en Enginyeria elèctrica
Grau en Enginyeria electrònica industrial i automàtica
Grau en Enginyeria mecànica
Grau en Enginyeria química </t>
  </si>
  <si>
    <t>Grau en Enginyeria de sistemes de telecomunicació
Grau en Enginyeria telemàtica (inclou xarxes i Internet)</t>
  </si>
  <si>
    <t>Doble titulació en Grau en Enginyeria de sistemes aeroespacials i Grau en Enginyeria de sistemes de telecomunicació o Enginyeria telemàtica</t>
  </si>
  <si>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</si>
  <si>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</si>
  <si>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</si>
  <si>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</si>
  <si>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</si>
  <si>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</si>
  <si>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</si>
  <si>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</si>
  <si>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</si>
  <si>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</si>
  <si>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</si>
  <si>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</si>
  <si>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</si>
  <si>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801 EUNCET</t>
  </si>
  <si>
    <t>802 EAE</t>
  </si>
  <si>
    <t>804 CITM</t>
  </si>
  <si>
    <t>Centre</t>
  </si>
  <si>
    <t>TOTAL CENTRES PROPIS</t>
  </si>
  <si>
    <t>TOTAL CENTRES ADSCRITS</t>
  </si>
  <si>
    <t>Accés als estudis de Grau</t>
  </si>
  <si>
    <t>Nota  de tall</t>
  </si>
  <si>
    <t>Assignació 
(juliol)</t>
  </si>
  <si>
    <t>295 EEBE</t>
  </si>
  <si>
    <t>205 ESEIAAT</t>
  </si>
  <si>
    <t xml:space="preserve">Grau en Enginyeria electrònica industrial i automàtica
Grau en Enginyeria mecànica
Grau en Enginyeria química </t>
  </si>
  <si>
    <t>Grau en Enginyeria minera</t>
  </si>
  <si>
    <t>Grau en Enginyeria d'Automoció</t>
  </si>
  <si>
    <t>Grau en Màrqueting i Comunicació Digital</t>
  </si>
  <si>
    <t>Grau en Disseny, Animació i Art Digital</t>
  </si>
  <si>
    <t>Grau en Enginyeria electrònica de telecomunicació</t>
  </si>
  <si>
    <t>Grau en Ciències i tecnologies del mar</t>
  </si>
  <si>
    <t>Grau en Enginyeria de sistemes de telecomunicació
Grau en Enginyeria telemàtica (inclou xarxes i Internet) (Febrer)</t>
  </si>
  <si>
    <t>Grau en Arquitectura tècnica i edificació</t>
  </si>
  <si>
    <t>Grau en Enginyeria en geoinformació i geomàtica</t>
  </si>
  <si>
    <t>Grau en Administració i direcció d'empreses (Presencial)</t>
  </si>
  <si>
    <t>Grau en Administració i direcció d'empreses (Semipresencial)</t>
  </si>
  <si>
    <t>Grau en Màrqueting i comunicació digital (Presencial)</t>
  </si>
  <si>
    <t>Grau en Màrqueting i comunicació digital (Semipresencial)</t>
  </si>
  <si>
    <t>Grau en Ciències i Tecnologies Aplicades a l'Esport i al Fitnes</t>
  </si>
  <si>
    <t>Grau en Administració i Direcció d'Empreses / Màrqueting i Comunicació Digital (Simultaneïtat)</t>
  </si>
  <si>
    <t>Grau en Tecnologies Industrials i Anàlisi Econòmica</t>
  </si>
  <si>
    <t>Grau en Paisatgisme</t>
  </si>
  <si>
    <t>Curs 2020-2021</t>
  </si>
  <si>
    <t>Dades a Setembre de 2020</t>
  </si>
  <si>
    <t>Grau en Enginyeria ambiental</t>
  </si>
  <si>
    <t>Grau en Enginyeria civil</t>
  </si>
  <si>
    <t>Grau en Tecnologies de camins, canals i ports</t>
  </si>
  <si>
    <t>Grau en Ciència i enginyeria de dades</t>
  </si>
  <si>
    <t>Grau en Enginyeria alimentària</t>
  </si>
  <si>
    <t>Grau en Enginyeria de ciències agronòmiques</t>
  </si>
  <si>
    <t>390 EEABB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</si>
</sst>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_(#,##0.000_);_(\(#,##0.000\);_(&quot;-&quot;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0"/>
      <color rgb="FF000000"/>
      <name val="Times New Roman"/>
      <family val="1"/>
    </font>
    <font>
      <sz val="10"/>
      <name val="Helvetica*"/>
    </font>
    <font>
      <sz val="10"/>
      <color rgb="FF000000"/>
      <name val="Times New Roman"/>
      <family val="1"/>
    </font>
    <font>
      <i/>
      <sz val="8"/>
      <color theme="3"/>
      <name val="Arial"/>
      <family val="2"/>
    </font>
    <font>
      <b/>
      <sz val="12"/>
      <color theme="4" tint="-0.499984740745262"/>
      <name val="Arial"/>
      <family val="2"/>
    </font>
    <font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/>
    <xf numFmtId="0" fontId="10" fillId="0" borderId="0"/>
  </cellStyleXfs>
  <cellXfs count="54">
    <xf numFmtId="0" fontId="0" fillId="0" borderId="0" xfId="0"/>
    <xf numFmtId="0" fontId="3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9" fontId="13" fillId="2" borderId="1" xfId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9" fontId="13" fillId="5" borderId="1" xfId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abSelected="1" zoomScale="110" zoomScaleNormal="110" workbookViewId="0">
      <selection activeCell="B4" sqref="B4"/>
    </sheetView>
  </sheetViews>
  <sheetFormatPr defaultColWidth="11.44140625" defaultRowHeight="13.2"/>
  <cols>
    <col min="1" max="1" width="0.5546875" style="1" customWidth="1"/>
    <col min="2" max="2" width="15.33203125" style="5" customWidth="1"/>
    <col min="3" max="3" width="81.33203125" style="3" customWidth="1"/>
    <col min="4" max="4" width="13.21875" style="24" customWidth="1"/>
    <col min="5" max="10" width="10.6640625" style="24" customWidth="1"/>
    <col min="11" max="11" width="0.44140625" style="4" customWidth="1"/>
    <col min="12" max="12" width="1.77734375" style="5" customWidth="1"/>
    <col min="13" max="16384" width="11.44140625" style="5"/>
  </cols>
  <sheetData>
    <row r="1" spans="1:11" ht="15.6">
      <c r="B1" s="22" t="s">
        <v>57</v>
      </c>
    </row>
    <row r="2" spans="1:11" ht="15.6">
      <c r="B2" s="22" t="s">
        <v>80</v>
      </c>
    </row>
    <row r="3" spans="1:11">
      <c r="B3" s="2"/>
    </row>
    <row r="5" spans="1:11" ht="3" customHeight="1">
      <c r="A5" s="6"/>
      <c r="B5" s="7"/>
      <c r="C5" s="8"/>
      <c r="D5" s="25"/>
      <c r="E5" s="25"/>
      <c r="F5" s="25"/>
      <c r="G5" s="25"/>
      <c r="H5" s="25"/>
      <c r="I5" s="25"/>
      <c r="J5" s="25"/>
      <c r="K5" s="9"/>
    </row>
    <row r="6" spans="1:11" ht="34.5" customHeight="1">
      <c r="A6" s="50"/>
      <c r="B6" s="51" t="s">
        <v>54</v>
      </c>
      <c r="C6" s="52" t="s">
        <v>30</v>
      </c>
      <c r="D6" s="43" t="s">
        <v>3</v>
      </c>
      <c r="E6" s="42" t="s">
        <v>4</v>
      </c>
      <c r="F6" s="53"/>
      <c r="G6" s="42" t="s">
        <v>59</v>
      </c>
      <c r="H6" s="42"/>
      <c r="I6" s="42" t="s">
        <v>2</v>
      </c>
      <c r="J6" s="43" t="s">
        <v>58</v>
      </c>
      <c r="K6" s="10"/>
    </row>
    <row r="7" spans="1:11" ht="23.25" customHeight="1">
      <c r="A7" s="50"/>
      <c r="B7" s="51"/>
      <c r="C7" s="52"/>
      <c r="D7" s="43"/>
      <c r="E7" s="23" t="s">
        <v>0</v>
      </c>
      <c r="F7" s="23" t="s">
        <v>1</v>
      </c>
      <c r="G7" s="23" t="s">
        <v>0</v>
      </c>
      <c r="H7" s="23" t="s">
        <v>1</v>
      </c>
      <c r="I7" s="42"/>
      <c r="J7" s="43"/>
      <c r="K7" s="10"/>
    </row>
    <row r="8" spans="1:11" ht="18.75" customHeight="1">
      <c r="A8" s="11"/>
      <c r="B8" s="19" t="s">
        <v>38</v>
      </c>
      <c r="C8" s="12" t="s">
        <v>5</v>
      </c>
      <c r="D8" s="26">
        <v>50</v>
      </c>
      <c r="E8" s="26">
        <v>158</v>
      </c>
      <c r="F8" s="26">
        <v>466</v>
      </c>
      <c r="G8" s="26">
        <v>54</v>
      </c>
      <c r="H8" s="26">
        <v>0</v>
      </c>
      <c r="I8" s="27">
        <f t="shared" ref="I8:I40" si="0">E8/D8</f>
        <v>3.16</v>
      </c>
      <c r="J8" s="28">
        <v>13.202</v>
      </c>
      <c r="K8" s="10"/>
    </row>
    <row r="9" spans="1:11" ht="72" customHeight="1">
      <c r="A9" s="11"/>
      <c r="B9" s="44" t="s">
        <v>61</v>
      </c>
      <c r="C9" s="13" t="s">
        <v>35</v>
      </c>
      <c r="D9" s="29">
        <v>270</v>
      </c>
      <c r="E9" s="29">
        <v>251</v>
      </c>
      <c r="F9" s="29">
        <v>637</v>
      </c>
      <c r="G9" s="29">
        <v>216</v>
      </c>
      <c r="H9" s="29">
        <v>84</v>
      </c>
      <c r="I9" s="30">
        <f t="shared" si="0"/>
        <v>0.92962962962962958</v>
      </c>
      <c r="J9" s="31">
        <v>6.38</v>
      </c>
      <c r="K9" s="10"/>
    </row>
    <row r="10" spans="1:11">
      <c r="A10" s="11"/>
      <c r="B10" s="44"/>
      <c r="C10" s="13" t="s">
        <v>18</v>
      </c>
      <c r="D10" s="29">
        <v>60</v>
      </c>
      <c r="E10" s="29">
        <v>132</v>
      </c>
      <c r="F10" s="29">
        <v>378</v>
      </c>
      <c r="G10" s="29">
        <v>67</v>
      </c>
      <c r="H10" s="29">
        <v>4</v>
      </c>
      <c r="I10" s="30">
        <f t="shared" si="0"/>
        <v>2.2000000000000002</v>
      </c>
      <c r="J10" s="31">
        <v>10.242000000000001</v>
      </c>
      <c r="K10" s="10"/>
    </row>
    <row r="11" spans="1:11" ht="19.8" customHeight="1">
      <c r="A11" s="11"/>
      <c r="B11" s="44"/>
      <c r="C11" s="13" t="s">
        <v>17</v>
      </c>
      <c r="D11" s="29">
        <v>60</v>
      </c>
      <c r="E11" s="29">
        <v>45</v>
      </c>
      <c r="F11" s="29">
        <v>200</v>
      </c>
      <c r="G11" s="29">
        <v>45</v>
      </c>
      <c r="H11" s="29">
        <v>35</v>
      </c>
      <c r="I11" s="30">
        <f t="shared" si="0"/>
        <v>0.75</v>
      </c>
      <c r="J11" s="31">
        <v>5</v>
      </c>
      <c r="K11" s="10"/>
    </row>
    <row r="12" spans="1:11" ht="19.8" customHeight="1">
      <c r="A12" s="11"/>
      <c r="B12" s="44"/>
      <c r="C12" s="13" t="s">
        <v>6</v>
      </c>
      <c r="D12" s="29">
        <v>60</v>
      </c>
      <c r="E12" s="29">
        <v>184</v>
      </c>
      <c r="F12" s="29">
        <v>390</v>
      </c>
      <c r="G12" s="29">
        <v>67</v>
      </c>
      <c r="H12" s="29">
        <v>3</v>
      </c>
      <c r="I12" s="30">
        <f t="shared" si="0"/>
        <v>3.0666666666666669</v>
      </c>
      <c r="J12" s="31">
        <v>12.586</v>
      </c>
      <c r="K12" s="10"/>
    </row>
    <row r="13" spans="1:11" ht="19.8" customHeight="1">
      <c r="A13" s="11"/>
      <c r="B13" s="44"/>
      <c r="C13" s="13" t="s">
        <v>7</v>
      </c>
      <c r="D13" s="29">
        <v>180</v>
      </c>
      <c r="E13" s="29">
        <v>101</v>
      </c>
      <c r="F13" s="29">
        <v>725</v>
      </c>
      <c r="G13" s="29">
        <v>99</v>
      </c>
      <c r="H13" s="29">
        <v>117</v>
      </c>
      <c r="I13" s="30">
        <f t="shared" si="0"/>
        <v>0.56111111111111112</v>
      </c>
      <c r="J13" s="31">
        <v>5.45</v>
      </c>
      <c r="K13" s="10"/>
    </row>
    <row r="14" spans="1:11" ht="19.8" customHeight="1">
      <c r="A14" s="11"/>
      <c r="B14" s="44"/>
      <c r="C14" s="13" t="s">
        <v>8</v>
      </c>
      <c r="D14" s="29">
        <v>60</v>
      </c>
      <c r="E14" s="29">
        <v>131</v>
      </c>
      <c r="F14" s="29">
        <v>455</v>
      </c>
      <c r="G14" s="29">
        <v>34</v>
      </c>
      <c r="H14" s="29">
        <v>35</v>
      </c>
      <c r="I14" s="30">
        <f t="shared" si="0"/>
        <v>2.1833333333333331</v>
      </c>
      <c r="J14" s="31">
        <v>11.914</v>
      </c>
      <c r="K14" s="10"/>
    </row>
    <row r="15" spans="1:11" ht="19.8" customHeight="1">
      <c r="A15" s="11"/>
      <c r="B15" s="19" t="s">
        <v>39</v>
      </c>
      <c r="C15" s="12" t="s">
        <v>31</v>
      </c>
      <c r="D15" s="26">
        <v>350</v>
      </c>
      <c r="E15" s="26">
        <v>472</v>
      </c>
      <c r="F15" s="26">
        <v>727</v>
      </c>
      <c r="G15" s="26">
        <v>355</v>
      </c>
      <c r="H15" s="26">
        <v>75</v>
      </c>
      <c r="I15" s="27">
        <f t="shared" si="0"/>
        <v>1.3485714285714285</v>
      </c>
      <c r="J15" s="28">
        <v>7.4640000000000004</v>
      </c>
      <c r="K15" s="10"/>
    </row>
    <row r="16" spans="1:11" ht="18.75" customHeight="1">
      <c r="A16" s="11"/>
      <c r="B16" s="37" t="s">
        <v>40</v>
      </c>
      <c r="C16" s="13" t="s">
        <v>10</v>
      </c>
      <c r="D16" s="29">
        <v>220</v>
      </c>
      <c r="E16" s="29">
        <v>156</v>
      </c>
      <c r="F16" s="29">
        <v>622</v>
      </c>
      <c r="G16" s="29">
        <v>149</v>
      </c>
      <c r="H16" s="29">
        <v>105</v>
      </c>
      <c r="I16" s="30">
        <f t="shared" si="0"/>
        <v>0.70909090909090911</v>
      </c>
      <c r="J16" s="31">
        <v>5.7679999999999998</v>
      </c>
      <c r="K16" s="10"/>
    </row>
    <row r="17" spans="1:11" ht="19.8" customHeight="1">
      <c r="A17" s="11"/>
      <c r="B17" s="37"/>
      <c r="C17" s="13" t="s">
        <v>67</v>
      </c>
      <c r="D17" s="29">
        <v>50</v>
      </c>
      <c r="E17" s="29">
        <v>65</v>
      </c>
      <c r="F17" s="29">
        <v>351</v>
      </c>
      <c r="G17" s="29">
        <v>45</v>
      </c>
      <c r="H17" s="29">
        <v>10</v>
      </c>
      <c r="I17" s="30">
        <f t="shared" si="0"/>
        <v>1.3</v>
      </c>
      <c r="J17" s="31">
        <v>9.9039999999999999</v>
      </c>
      <c r="K17" s="10"/>
    </row>
    <row r="18" spans="1:11" ht="19.8" customHeight="1">
      <c r="A18" s="11"/>
      <c r="B18" s="37"/>
      <c r="C18" s="13" t="s">
        <v>9</v>
      </c>
      <c r="D18" s="29">
        <v>40</v>
      </c>
      <c r="E18" s="29">
        <v>90</v>
      </c>
      <c r="F18" s="29">
        <v>370</v>
      </c>
      <c r="G18" s="29">
        <v>43</v>
      </c>
      <c r="H18" s="29">
        <v>5</v>
      </c>
      <c r="I18" s="30">
        <f t="shared" si="0"/>
        <v>2.25</v>
      </c>
      <c r="J18" s="31">
        <v>12.728999999999999</v>
      </c>
      <c r="K18" s="10"/>
    </row>
    <row r="19" spans="1:11" ht="19.8" customHeight="1">
      <c r="A19" s="14"/>
      <c r="B19" s="46" t="s">
        <v>41</v>
      </c>
      <c r="C19" s="12" t="s">
        <v>7</v>
      </c>
      <c r="D19" s="26">
        <v>400</v>
      </c>
      <c r="E19" s="26">
        <v>487</v>
      </c>
      <c r="F19" s="26">
        <v>933</v>
      </c>
      <c r="G19" s="26">
        <v>366</v>
      </c>
      <c r="H19" s="26">
        <v>73</v>
      </c>
      <c r="I19" s="27">
        <f t="shared" si="0"/>
        <v>1.2175</v>
      </c>
      <c r="J19" s="28">
        <v>9.99</v>
      </c>
      <c r="K19" s="10"/>
    </row>
    <row r="20" spans="1:11" ht="18.75" customHeight="1">
      <c r="A20" s="14"/>
      <c r="B20" s="48"/>
      <c r="C20" s="12" t="s">
        <v>78</v>
      </c>
      <c r="D20" s="26">
        <v>50</v>
      </c>
      <c r="E20" s="26">
        <v>100</v>
      </c>
      <c r="F20" s="26">
        <v>141</v>
      </c>
      <c r="G20" s="26">
        <v>56</v>
      </c>
      <c r="H20" s="26">
        <v>2</v>
      </c>
      <c r="I20" s="27">
        <f t="shared" si="0"/>
        <v>2</v>
      </c>
      <c r="J20" s="28">
        <v>12.516</v>
      </c>
      <c r="K20" s="10"/>
    </row>
    <row r="21" spans="1:11" ht="18.75" customHeight="1">
      <c r="A21" s="11"/>
      <c r="B21" s="40" t="s">
        <v>42</v>
      </c>
      <c r="C21" s="13" t="s">
        <v>68</v>
      </c>
      <c r="D21" s="29">
        <v>60</v>
      </c>
      <c r="E21" s="29">
        <v>51</v>
      </c>
      <c r="F21" s="29">
        <v>187</v>
      </c>
      <c r="G21" s="29">
        <v>36</v>
      </c>
      <c r="H21" s="29">
        <v>43</v>
      </c>
      <c r="I21" s="30">
        <f t="shared" si="0"/>
        <v>0.85</v>
      </c>
      <c r="J21" s="31">
        <v>7.1539999999999999</v>
      </c>
      <c r="K21" s="10"/>
    </row>
    <row r="22" spans="1:11" ht="18.75" customHeight="1">
      <c r="A22" s="11"/>
      <c r="B22" s="49"/>
      <c r="C22" s="13" t="s">
        <v>82</v>
      </c>
      <c r="D22" s="29">
        <v>50</v>
      </c>
      <c r="E22" s="29">
        <v>40</v>
      </c>
      <c r="F22" s="29">
        <v>158</v>
      </c>
      <c r="G22" s="29">
        <v>40</v>
      </c>
      <c r="H22" s="29">
        <v>23</v>
      </c>
      <c r="I22" s="30">
        <f t="shared" si="0"/>
        <v>0.8</v>
      </c>
      <c r="J22" s="31">
        <v>5.5339999999999998</v>
      </c>
      <c r="K22" s="10"/>
    </row>
    <row r="23" spans="1:11" ht="18.75" customHeight="1">
      <c r="A23" s="11"/>
      <c r="B23" s="49"/>
      <c r="C23" s="13" t="s">
        <v>83</v>
      </c>
      <c r="D23" s="29">
        <v>100</v>
      </c>
      <c r="E23" s="29">
        <v>93</v>
      </c>
      <c r="F23" s="29">
        <v>460</v>
      </c>
      <c r="G23" s="29">
        <v>93</v>
      </c>
      <c r="H23" s="29">
        <v>38</v>
      </c>
      <c r="I23" s="30">
        <f t="shared" si="0"/>
        <v>0.93</v>
      </c>
      <c r="J23" s="31">
        <v>5</v>
      </c>
      <c r="K23" s="10"/>
    </row>
    <row r="24" spans="1:11" ht="18.75" customHeight="1">
      <c r="A24" s="11"/>
      <c r="B24" s="49"/>
      <c r="C24" s="13" t="s">
        <v>84</v>
      </c>
      <c r="D24" s="29">
        <v>40</v>
      </c>
      <c r="E24" s="29">
        <v>33</v>
      </c>
      <c r="F24" s="29">
        <v>75</v>
      </c>
      <c r="G24" s="29">
        <v>33</v>
      </c>
      <c r="H24" s="29">
        <v>9</v>
      </c>
      <c r="I24" s="30">
        <f t="shared" si="0"/>
        <v>0.82499999999999996</v>
      </c>
      <c r="J24" s="31">
        <v>5</v>
      </c>
      <c r="K24" s="10"/>
    </row>
    <row r="25" spans="1:11" ht="18.75" customHeight="1">
      <c r="A25" s="11"/>
      <c r="B25" s="46" t="s">
        <v>43</v>
      </c>
      <c r="C25" s="12" t="s">
        <v>85</v>
      </c>
      <c r="D25" s="26">
        <v>50</v>
      </c>
      <c r="E25" s="26">
        <v>113</v>
      </c>
      <c r="F25" s="26">
        <v>309</v>
      </c>
      <c r="G25" s="26">
        <v>50</v>
      </c>
      <c r="H25" s="26">
        <v>4</v>
      </c>
      <c r="I25" s="27">
        <f t="shared" si="0"/>
        <v>2.2599999999999998</v>
      </c>
      <c r="J25" s="28">
        <v>12.63</v>
      </c>
      <c r="K25" s="10"/>
    </row>
    <row r="26" spans="1:11" ht="21.6" customHeight="1">
      <c r="A26" s="11"/>
      <c r="B26" s="47"/>
      <c r="C26" s="12" t="s">
        <v>13</v>
      </c>
      <c r="D26" s="26">
        <v>400</v>
      </c>
      <c r="E26" s="26">
        <v>746</v>
      </c>
      <c r="F26" s="26">
        <v>1176</v>
      </c>
      <c r="G26" s="26">
        <v>364</v>
      </c>
      <c r="H26" s="26">
        <v>64</v>
      </c>
      <c r="I26" s="27">
        <f t="shared" si="0"/>
        <v>1.865</v>
      </c>
      <c r="J26" s="28">
        <v>10.148</v>
      </c>
      <c r="K26" s="10"/>
    </row>
    <row r="27" spans="1:11" ht="21.6" customHeight="1">
      <c r="A27" s="11"/>
      <c r="B27" s="37" t="s">
        <v>44</v>
      </c>
      <c r="C27" s="13" t="s">
        <v>15</v>
      </c>
      <c r="D27" s="29">
        <v>60</v>
      </c>
      <c r="E27" s="29">
        <v>51</v>
      </c>
      <c r="F27" s="29">
        <v>282</v>
      </c>
      <c r="G27" s="29">
        <v>46</v>
      </c>
      <c r="H27" s="29">
        <v>29</v>
      </c>
      <c r="I27" s="30">
        <f t="shared" si="0"/>
        <v>0.85</v>
      </c>
      <c r="J27" s="31">
        <v>5.9660000000000002</v>
      </c>
      <c r="K27" s="10"/>
    </row>
    <row r="28" spans="1:11" ht="18.75" customHeight="1">
      <c r="A28" s="11"/>
      <c r="B28" s="37"/>
      <c r="C28" s="13" t="s">
        <v>14</v>
      </c>
      <c r="D28" s="29">
        <v>50</v>
      </c>
      <c r="E28" s="29">
        <v>96</v>
      </c>
      <c r="F28" s="29">
        <v>114</v>
      </c>
      <c r="G28" s="29">
        <v>53</v>
      </c>
      <c r="H28" s="29">
        <v>7</v>
      </c>
      <c r="I28" s="30">
        <f t="shared" si="0"/>
        <v>1.92</v>
      </c>
      <c r="J28" s="31">
        <v>7.0780000000000003</v>
      </c>
      <c r="K28" s="10"/>
    </row>
    <row r="29" spans="1:11" ht="18.75" customHeight="1">
      <c r="A29" s="11"/>
      <c r="B29" s="37"/>
      <c r="C29" s="13" t="s">
        <v>29</v>
      </c>
      <c r="D29" s="29">
        <v>40</v>
      </c>
      <c r="E29" s="29">
        <v>25</v>
      </c>
      <c r="F29" s="29">
        <v>110</v>
      </c>
      <c r="G29" s="29">
        <v>25</v>
      </c>
      <c r="H29" s="29">
        <v>21</v>
      </c>
      <c r="I29" s="30">
        <f t="shared" si="0"/>
        <v>0.625</v>
      </c>
      <c r="J29" s="31">
        <v>5</v>
      </c>
      <c r="K29" s="10"/>
    </row>
    <row r="30" spans="1:11" ht="18.75" customHeight="1">
      <c r="A30" s="11"/>
      <c r="B30" s="20" t="s">
        <v>45</v>
      </c>
      <c r="C30" s="12" t="s">
        <v>31</v>
      </c>
      <c r="D30" s="26">
        <v>100</v>
      </c>
      <c r="E30" s="26">
        <v>170</v>
      </c>
      <c r="F30" s="26">
        <v>495</v>
      </c>
      <c r="G30" s="26">
        <v>109</v>
      </c>
      <c r="H30" s="26">
        <v>6</v>
      </c>
      <c r="I30" s="27">
        <f t="shared" si="0"/>
        <v>1.7</v>
      </c>
      <c r="J30" s="28">
        <v>9.2279999999999998</v>
      </c>
      <c r="K30" s="10"/>
    </row>
    <row r="31" spans="1:11" ht="18.75" customHeight="1">
      <c r="A31" s="11"/>
      <c r="B31" s="44" t="s">
        <v>60</v>
      </c>
      <c r="C31" s="13" t="s">
        <v>25</v>
      </c>
      <c r="D31" s="29">
        <v>50</v>
      </c>
      <c r="E31" s="29">
        <v>72</v>
      </c>
      <c r="F31" s="29">
        <v>435</v>
      </c>
      <c r="G31" s="29">
        <v>19</v>
      </c>
      <c r="H31" s="29">
        <v>61</v>
      </c>
      <c r="I31" s="30">
        <f t="shared" si="0"/>
        <v>1.44</v>
      </c>
      <c r="J31" s="31">
        <v>11.98</v>
      </c>
      <c r="K31" s="10"/>
    </row>
    <row r="32" spans="1:11" ht="18.75" customHeight="1">
      <c r="A32" s="11"/>
      <c r="B32" s="44"/>
      <c r="C32" s="13" t="s">
        <v>26</v>
      </c>
      <c r="D32" s="29">
        <v>65</v>
      </c>
      <c r="E32" s="29">
        <v>96</v>
      </c>
      <c r="F32" s="29">
        <v>331</v>
      </c>
      <c r="G32" s="29">
        <v>59</v>
      </c>
      <c r="H32" s="29">
        <v>18</v>
      </c>
      <c r="I32" s="30">
        <f t="shared" si="0"/>
        <v>1.476923076923077</v>
      </c>
      <c r="J32" s="31">
        <v>9.4920000000000009</v>
      </c>
      <c r="K32" s="10"/>
    </row>
    <row r="33" spans="1:11" ht="18.75" customHeight="1">
      <c r="A33" s="11"/>
      <c r="B33" s="44"/>
      <c r="C33" s="13" t="s">
        <v>11</v>
      </c>
      <c r="D33" s="29">
        <v>40</v>
      </c>
      <c r="E33" s="29">
        <v>27</v>
      </c>
      <c r="F33" s="29">
        <v>253</v>
      </c>
      <c r="G33" s="29">
        <v>27</v>
      </c>
      <c r="H33" s="29">
        <v>26</v>
      </c>
      <c r="I33" s="30">
        <f t="shared" si="0"/>
        <v>0.67500000000000004</v>
      </c>
      <c r="J33" s="31">
        <v>5.0359999999999996</v>
      </c>
      <c r="K33" s="10"/>
    </row>
    <row r="34" spans="1:11" ht="18.75" customHeight="1">
      <c r="A34" s="11"/>
      <c r="B34" s="44"/>
      <c r="C34" s="13" t="s">
        <v>27</v>
      </c>
      <c r="D34" s="29">
        <v>90</v>
      </c>
      <c r="E34" s="29">
        <v>57</v>
      </c>
      <c r="F34" s="29">
        <v>440</v>
      </c>
      <c r="G34" s="29">
        <v>53</v>
      </c>
      <c r="H34" s="29">
        <v>56</v>
      </c>
      <c r="I34" s="30">
        <f t="shared" si="0"/>
        <v>0.6333333333333333</v>
      </c>
      <c r="J34" s="31">
        <v>5.8209999999999997</v>
      </c>
      <c r="K34" s="10"/>
    </row>
    <row r="35" spans="1:11" ht="19.8" customHeight="1">
      <c r="A35" s="14"/>
      <c r="B35" s="44"/>
      <c r="C35" s="13" t="s">
        <v>28</v>
      </c>
      <c r="D35" s="29">
        <v>125</v>
      </c>
      <c r="E35" s="29">
        <v>185</v>
      </c>
      <c r="F35" s="29">
        <v>493</v>
      </c>
      <c r="G35" s="29">
        <v>110</v>
      </c>
      <c r="H35" s="29">
        <v>30</v>
      </c>
      <c r="I35" s="30">
        <f t="shared" si="0"/>
        <v>1.48</v>
      </c>
      <c r="J35" s="31">
        <v>8.6929999999999996</v>
      </c>
      <c r="K35" s="10"/>
    </row>
    <row r="36" spans="1:11" ht="19.8" customHeight="1">
      <c r="A36" s="11"/>
      <c r="B36" s="44"/>
      <c r="C36" s="13" t="s">
        <v>24</v>
      </c>
      <c r="D36" s="29">
        <v>225</v>
      </c>
      <c r="E36" s="29">
        <v>243</v>
      </c>
      <c r="F36" s="29">
        <v>885</v>
      </c>
      <c r="G36" s="29">
        <v>173</v>
      </c>
      <c r="H36" s="29">
        <v>70</v>
      </c>
      <c r="I36" s="30">
        <f t="shared" si="0"/>
        <v>1.08</v>
      </c>
      <c r="J36" s="31">
        <v>7.9080000000000004</v>
      </c>
      <c r="K36" s="10"/>
    </row>
    <row r="37" spans="1:11" ht="19.8" customHeight="1">
      <c r="A37" s="11"/>
      <c r="B37" s="44"/>
      <c r="C37" s="13" t="s">
        <v>12</v>
      </c>
      <c r="D37" s="29">
        <v>120</v>
      </c>
      <c r="E37" s="29">
        <v>87</v>
      </c>
      <c r="F37" s="29">
        <v>481</v>
      </c>
      <c r="G37" s="29">
        <v>68</v>
      </c>
      <c r="H37" s="29">
        <v>77</v>
      </c>
      <c r="I37" s="30">
        <f t="shared" si="0"/>
        <v>0.72499999999999998</v>
      </c>
      <c r="J37" s="31">
        <v>6.4880000000000004</v>
      </c>
      <c r="K37" s="10"/>
    </row>
    <row r="38" spans="1:11" ht="19.8" customHeight="1">
      <c r="A38" s="11"/>
      <c r="B38" s="39" t="s">
        <v>46</v>
      </c>
      <c r="C38" s="12" t="s">
        <v>16</v>
      </c>
      <c r="D38" s="26">
        <v>120</v>
      </c>
      <c r="E38" s="26">
        <v>138</v>
      </c>
      <c r="F38" s="26">
        <v>467</v>
      </c>
      <c r="G38" s="26">
        <v>75</v>
      </c>
      <c r="H38" s="26">
        <v>65</v>
      </c>
      <c r="I38" s="27">
        <f t="shared" si="0"/>
        <v>1.1499999999999999</v>
      </c>
      <c r="J38" s="28">
        <v>10.194000000000001</v>
      </c>
      <c r="K38" s="10"/>
    </row>
    <row r="39" spans="1:11" ht="30.6" customHeight="1">
      <c r="A39" s="11"/>
      <c r="B39" s="39"/>
      <c r="C39" s="12" t="s">
        <v>37</v>
      </c>
      <c r="D39" s="26">
        <v>40</v>
      </c>
      <c r="E39" s="26">
        <v>56</v>
      </c>
      <c r="F39" s="26">
        <v>213</v>
      </c>
      <c r="G39" s="26">
        <v>38</v>
      </c>
      <c r="H39" s="26">
        <v>12</v>
      </c>
      <c r="I39" s="27">
        <f t="shared" si="0"/>
        <v>1.4</v>
      </c>
      <c r="J39" s="28">
        <v>11.14</v>
      </c>
      <c r="K39" s="10"/>
    </row>
    <row r="40" spans="1:11" ht="33.6" customHeight="1">
      <c r="A40" s="11"/>
      <c r="B40" s="39"/>
      <c r="C40" s="12" t="s">
        <v>36</v>
      </c>
      <c r="D40" s="26">
        <v>100</v>
      </c>
      <c r="E40" s="26">
        <v>58</v>
      </c>
      <c r="F40" s="26">
        <v>308</v>
      </c>
      <c r="G40" s="26">
        <v>58</v>
      </c>
      <c r="H40" s="26">
        <v>57</v>
      </c>
      <c r="I40" s="27">
        <f t="shared" si="0"/>
        <v>0.57999999999999996</v>
      </c>
      <c r="J40" s="28">
        <v>5</v>
      </c>
      <c r="K40" s="10"/>
    </row>
    <row r="41" spans="1:11" ht="31.8" customHeight="1">
      <c r="A41" s="11"/>
      <c r="B41" s="39"/>
      <c r="C41" s="12" t="s">
        <v>69</v>
      </c>
      <c r="D41" s="26">
        <v>20</v>
      </c>
      <c r="E41" s="26">
        <v>0</v>
      </c>
      <c r="F41" s="26">
        <v>28</v>
      </c>
      <c r="G41" s="26">
        <v>0</v>
      </c>
      <c r="H41" s="26">
        <v>1</v>
      </c>
      <c r="I41" s="27">
        <f t="shared" ref="I41:I68" si="1">E41/D41</f>
        <v>0</v>
      </c>
      <c r="J41" s="28">
        <v>5</v>
      </c>
      <c r="K41" s="10"/>
    </row>
    <row r="42" spans="1:11" ht="38.4" customHeight="1">
      <c r="A42" s="11"/>
      <c r="B42" s="40" t="s">
        <v>47</v>
      </c>
      <c r="C42" s="13" t="s">
        <v>70</v>
      </c>
      <c r="D42" s="29">
        <v>140</v>
      </c>
      <c r="E42" s="29">
        <v>109</v>
      </c>
      <c r="F42" s="29">
        <v>554</v>
      </c>
      <c r="G42" s="29">
        <v>102</v>
      </c>
      <c r="H42" s="29">
        <v>91</v>
      </c>
      <c r="I42" s="30">
        <f t="shared" si="1"/>
        <v>0.77857142857142858</v>
      </c>
      <c r="J42" s="31">
        <v>5.282</v>
      </c>
      <c r="K42" s="10"/>
    </row>
    <row r="43" spans="1:11" ht="19.8" customHeight="1">
      <c r="A43" s="11"/>
      <c r="B43" s="41"/>
      <c r="C43" s="13" t="s">
        <v>71</v>
      </c>
      <c r="D43" s="29">
        <v>40</v>
      </c>
      <c r="E43" s="29">
        <v>13</v>
      </c>
      <c r="F43" s="29">
        <v>74</v>
      </c>
      <c r="G43" s="29">
        <v>13</v>
      </c>
      <c r="H43" s="29">
        <v>11</v>
      </c>
      <c r="I43" s="30">
        <f t="shared" si="1"/>
        <v>0.32500000000000001</v>
      </c>
      <c r="J43" s="31">
        <v>5</v>
      </c>
      <c r="K43" s="10"/>
    </row>
    <row r="44" spans="1:11" ht="19.8" customHeight="1">
      <c r="A44" s="11"/>
      <c r="B44" s="45" t="s">
        <v>48</v>
      </c>
      <c r="C44" s="12" t="s">
        <v>64</v>
      </c>
      <c r="D44" s="26">
        <v>50</v>
      </c>
      <c r="E44" s="26">
        <v>94</v>
      </c>
      <c r="F44" s="26">
        <v>257</v>
      </c>
      <c r="G44" s="26">
        <v>57</v>
      </c>
      <c r="H44" s="26">
        <v>8</v>
      </c>
      <c r="I44" s="27">
        <f t="shared" si="1"/>
        <v>1.88</v>
      </c>
      <c r="J44" s="28">
        <v>8.99</v>
      </c>
      <c r="K44" s="10"/>
    </row>
    <row r="45" spans="1:11" ht="19.8" customHeight="1">
      <c r="A45" s="11"/>
      <c r="B45" s="45"/>
      <c r="C45" s="12" t="s">
        <v>19</v>
      </c>
      <c r="D45" s="26">
        <v>40</v>
      </c>
      <c r="E45" s="26">
        <v>48</v>
      </c>
      <c r="F45" s="26">
        <v>117</v>
      </c>
      <c r="G45" s="26">
        <v>46</v>
      </c>
      <c r="H45" s="26">
        <v>14</v>
      </c>
      <c r="I45" s="27">
        <f t="shared" si="1"/>
        <v>1.2</v>
      </c>
      <c r="J45" s="28">
        <v>6.1319999999999997</v>
      </c>
      <c r="K45" s="10"/>
    </row>
    <row r="46" spans="1:11" ht="48.6" customHeight="1">
      <c r="A46" s="11"/>
      <c r="B46" s="45"/>
      <c r="C46" s="12" t="s">
        <v>62</v>
      </c>
      <c r="D46" s="26">
        <v>140</v>
      </c>
      <c r="E46" s="26">
        <v>74</v>
      </c>
      <c r="F46" s="26">
        <v>307</v>
      </c>
      <c r="G46" s="26">
        <v>74</v>
      </c>
      <c r="H46" s="26">
        <v>33</v>
      </c>
      <c r="I46" s="27">
        <f t="shared" si="1"/>
        <v>0.52857142857142858</v>
      </c>
      <c r="J46" s="28">
        <v>5</v>
      </c>
      <c r="K46" s="10"/>
    </row>
    <row r="47" spans="1:11" ht="21.6" customHeight="1">
      <c r="A47" s="11"/>
      <c r="B47" s="45"/>
      <c r="C47" s="12" t="s">
        <v>63</v>
      </c>
      <c r="D47" s="26">
        <v>40</v>
      </c>
      <c r="E47" s="26">
        <v>8</v>
      </c>
      <c r="F47" s="26">
        <v>35</v>
      </c>
      <c r="G47" s="26">
        <v>8</v>
      </c>
      <c r="H47" s="26">
        <v>1</v>
      </c>
      <c r="I47" s="27">
        <f t="shared" si="1"/>
        <v>0.2</v>
      </c>
      <c r="J47" s="28">
        <v>5</v>
      </c>
      <c r="K47" s="10"/>
    </row>
    <row r="48" spans="1:11" ht="19.8" customHeight="1">
      <c r="A48" s="14"/>
      <c r="B48" s="37" t="s">
        <v>49</v>
      </c>
      <c r="C48" s="13" t="s">
        <v>18</v>
      </c>
      <c r="D48" s="29">
        <v>100</v>
      </c>
      <c r="E48" s="29">
        <v>100</v>
      </c>
      <c r="F48" s="29">
        <v>322</v>
      </c>
      <c r="G48" s="29">
        <v>88</v>
      </c>
      <c r="H48" s="29">
        <v>42</v>
      </c>
      <c r="I48" s="30">
        <f t="shared" si="1"/>
        <v>1</v>
      </c>
      <c r="J48" s="31">
        <v>6.194</v>
      </c>
      <c r="K48" s="10"/>
    </row>
    <row r="49" spans="1:11" ht="46.2" customHeight="1">
      <c r="A49" s="14"/>
      <c r="B49" s="37"/>
      <c r="C49" s="13" t="s">
        <v>34</v>
      </c>
      <c r="D49" s="29">
        <v>200</v>
      </c>
      <c r="E49" s="29">
        <v>103</v>
      </c>
      <c r="F49" s="29">
        <v>310</v>
      </c>
      <c r="G49" s="29">
        <v>103</v>
      </c>
      <c r="H49" s="29">
        <v>39</v>
      </c>
      <c r="I49" s="30">
        <f t="shared" si="1"/>
        <v>0.51500000000000001</v>
      </c>
      <c r="J49" s="31">
        <v>5</v>
      </c>
      <c r="K49" s="10"/>
    </row>
    <row r="50" spans="1:11" ht="19.8" customHeight="1">
      <c r="A50" s="14"/>
      <c r="B50" s="37"/>
      <c r="C50" s="13" t="s">
        <v>13</v>
      </c>
      <c r="D50" s="29">
        <v>50</v>
      </c>
      <c r="E50" s="29">
        <v>51</v>
      </c>
      <c r="F50" s="29">
        <v>435</v>
      </c>
      <c r="G50" s="29">
        <v>17</v>
      </c>
      <c r="H50" s="29">
        <v>53</v>
      </c>
      <c r="I50" s="30">
        <f t="shared" si="1"/>
        <v>1.02</v>
      </c>
      <c r="J50" s="31">
        <v>8.3559999999999999</v>
      </c>
      <c r="K50" s="10"/>
    </row>
    <row r="51" spans="1:11" ht="19.8" customHeight="1">
      <c r="A51" s="11"/>
      <c r="B51" s="19" t="s">
        <v>50</v>
      </c>
      <c r="C51" s="12" t="s">
        <v>20</v>
      </c>
      <c r="D51" s="26">
        <v>90</v>
      </c>
      <c r="E51" s="26">
        <v>78</v>
      </c>
      <c r="F51" s="26">
        <v>310</v>
      </c>
      <c r="G51" s="26">
        <v>45</v>
      </c>
      <c r="H51" s="26">
        <v>77</v>
      </c>
      <c r="I51" s="27">
        <f t="shared" si="1"/>
        <v>0.8666666666666667</v>
      </c>
      <c r="J51" s="28">
        <v>7.1669999999999998</v>
      </c>
      <c r="K51" s="10"/>
    </row>
    <row r="52" spans="1:11" ht="19.8" customHeight="1">
      <c r="A52" s="11"/>
      <c r="B52" s="37" t="s">
        <v>88</v>
      </c>
      <c r="C52" s="13" t="s">
        <v>86</v>
      </c>
      <c r="D52" s="29">
        <v>50</v>
      </c>
      <c r="E52" s="29">
        <v>21</v>
      </c>
      <c r="F52" s="29">
        <v>144</v>
      </c>
      <c r="G52" s="29">
        <v>21</v>
      </c>
      <c r="H52" s="29">
        <v>36</v>
      </c>
      <c r="I52" s="30">
        <f t="shared" si="1"/>
        <v>0.42</v>
      </c>
      <c r="J52" s="31">
        <v>5</v>
      </c>
      <c r="K52" s="10"/>
    </row>
    <row r="53" spans="1:11" ht="19.8" customHeight="1">
      <c r="A53" s="11"/>
      <c r="B53" s="37"/>
      <c r="C53" s="13" t="s">
        <v>87</v>
      </c>
      <c r="D53" s="29">
        <v>60</v>
      </c>
      <c r="E53" s="29">
        <v>31</v>
      </c>
      <c r="F53" s="29">
        <v>85</v>
      </c>
      <c r="G53" s="29">
        <v>31</v>
      </c>
      <c r="H53" s="29">
        <v>4</v>
      </c>
      <c r="I53" s="30">
        <f t="shared" si="1"/>
        <v>0.51666666666666672</v>
      </c>
      <c r="J53" s="31">
        <v>5</v>
      </c>
      <c r="K53" s="10"/>
    </row>
    <row r="54" spans="1:11" ht="19.8" customHeight="1">
      <c r="A54" s="11"/>
      <c r="B54" s="37"/>
      <c r="C54" s="13" t="s">
        <v>21</v>
      </c>
      <c r="D54" s="29">
        <v>50</v>
      </c>
      <c r="E54" s="29">
        <v>35</v>
      </c>
      <c r="F54" s="29">
        <v>218</v>
      </c>
      <c r="G54" s="29">
        <v>23</v>
      </c>
      <c r="H54" s="29">
        <v>52</v>
      </c>
      <c r="I54" s="30">
        <f t="shared" si="1"/>
        <v>0.7</v>
      </c>
      <c r="J54" s="31">
        <v>6.97</v>
      </c>
      <c r="K54" s="10"/>
    </row>
    <row r="55" spans="1:11" ht="19.8" customHeight="1">
      <c r="A55" s="11"/>
      <c r="B55" s="37"/>
      <c r="C55" s="13" t="s">
        <v>79</v>
      </c>
      <c r="D55" s="29">
        <v>50</v>
      </c>
      <c r="E55" s="29">
        <v>19</v>
      </c>
      <c r="F55" s="29">
        <v>93</v>
      </c>
      <c r="G55" s="29">
        <v>19</v>
      </c>
      <c r="H55" s="29">
        <v>10</v>
      </c>
      <c r="I55" s="30">
        <f t="shared" si="1"/>
        <v>0.38</v>
      </c>
      <c r="J55" s="31">
        <v>5</v>
      </c>
      <c r="K55" s="10"/>
    </row>
    <row r="56" spans="1:11" ht="19.8" customHeight="1">
      <c r="A56" s="14"/>
      <c r="B56" s="38" t="s">
        <v>55</v>
      </c>
      <c r="C56" s="38"/>
      <c r="D56" s="35">
        <f>SUM(D8:D55)</f>
        <v>4895</v>
      </c>
      <c r="E56" s="35">
        <f>SUM(E8:E55)</f>
        <v>5593</v>
      </c>
      <c r="F56" s="35">
        <f>SUM(F8:F55)</f>
        <v>17356</v>
      </c>
      <c r="G56" s="35">
        <f>SUM(G8:G55)</f>
        <v>3772</v>
      </c>
      <c r="H56" s="35">
        <f>SUM(H8:H55)</f>
        <v>1736</v>
      </c>
      <c r="I56" s="36">
        <f t="shared" si="1"/>
        <v>1.142594484167518</v>
      </c>
      <c r="J56" s="32"/>
      <c r="K56" s="10"/>
    </row>
    <row r="57" spans="1:11" ht="19.8" customHeight="1">
      <c r="A57" s="11"/>
      <c r="B57" s="39" t="s">
        <v>51</v>
      </c>
      <c r="C57" s="12" t="s">
        <v>73</v>
      </c>
      <c r="D57" s="26">
        <v>30</v>
      </c>
      <c r="E57" s="26">
        <v>10</v>
      </c>
      <c r="F57" s="26">
        <v>122</v>
      </c>
      <c r="G57" s="26">
        <v>10</v>
      </c>
      <c r="H57" s="26">
        <v>1</v>
      </c>
      <c r="I57" s="27">
        <f t="shared" si="1"/>
        <v>0.33333333333333331</v>
      </c>
      <c r="J57" s="28">
        <v>5</v>
      </c>
      <c r="K57" s="10"/>
    </row>
    <row r="58" spans="1:11" ht="18.75" customHeight="1">
      <c r="A58" s="11"/>
      <c r="B58" s="39"/>
      <c r="C58" s="12" t="s">
        <v>72</v>
      </c>
      <c r="D58" s="26">
        <v>60</v>
      </c>
      <c r="E58" s="26">
        <v>18</v>
      </c>
      <c r="F58" s="26">
        <v>180</v>
      </c>
      <c r="G58" s="26">
        <v>18</v>
      </c>
      <c r="H58" s="26">
        <v>14</v>
      </c>
      <c r="I58" s="27">
        <f>E58/D58</f>
        <v>0.3</v>
      </c>
      <c r="J58" s="28">
        <v>5</v>
      </c>
      <c r="K58" s="10"/>
    </row>
    <row r="59" spans="1:11" ht="19.2" customHeight="1">
      <c r="A59" s="11"/>
      <c r="B59" s="39"/>
      <c r="C59" s="12" t="s">
        <v>77</v>
      </c>
      <c r="D59" s="26">
        <v>40</v>
      </c>
      <c r="E59" s="26">
        <v>31</v>
      </c>
      <c r="F59" s="26">
        <v>119</v>
      </c>
      <c r="G59" s="26">
        <v>31</v>
      </c>
      <c r="H59" s="26">
        <v>19</v>
      </c>
      <c r="I59" s="27">
        <f t="shared" si="1"/>
        <v>0.77500000000000002</v>
      </c>
      <c r="J59" s="28">
        <v>5</v>
      </c>
      <c r="K59" s="10"/>
    </row>
    <row r="60" spans="1:11" ht="19.2" customHeight="1">
      <c r="A60" s="11"/>
      <c r="B60" s="39"/>
      <c r="C60" s="12" t="s">
        <v>76</v>
      </c>
      <c r="D60" s="26">
        <v>80</v>
      </c>
      <c r="E60" s="26">
        <v>38</v>
      </c>
      <c r="F60" s="26">
        <v>53</v>
      </c>
      <c r="G60" s="26">
        <v>38</v>
      </c>
      <c r="H60" s="26">
        <v>15</v>
      </c>
      <c r="I60" s="27">
        <f t="shared" si="1"/>
        <v>0.47499999999999998</v>
      </c>
      <c r="J60" s="28">
        <v>5</v>
      </c>
      <c r="K60" s="10"/>
    </row>
    <row r="61" spans="1:11" ht="21" customHeight="1">
      <c r="A61" s="11"/>
      <c r="B61" s="39"/>
      <c r="C61" s="12" t="s">
        <v>75</v>
      </c>
      <c r="D61" s="26">
        <v>30</v>
      </c>
      <c r="E61" s="26">
        <v>27</v>
      </c>
      <c r="F61" s="26">
        <v>103</v>
      </c>
      <c r="G61" s="26">
        <v>27</v>
      </c>
      <c r="H61" s="26">
        <v>1</v>
      </c>
      <c r="I61" s="27">
        <f t="shared" si="1"/>
        <v>0.9</v>
      </c>
      <c r="J61" s="28">
        <v>5</v>
      </c>
      <c r="K61" s="10"/>
    </row>
    <row r="62" spans="1:11" ht="18.75" customHeight="1">
      <c r="A62" s="11"/>
      <c r="B62" s="39"/>
      <c r="C62" s="12" t="s">
        <v>74</v>
      </c>
      <c r="D62" s="26">
        <v>70</v>
      </c>
      <c r="E62" s="26">
        <v>68</v>
      </c>
      <c r="F62" s="26">
        <v>149</v>
      </c>
      <c r="G62" s="26">
        <v>68</v>
      </c>
      <c r="H62" s="26">
        <v>12</v>
      </c>
      <c r="I62" s="27">
        <f t="shared" si="1"/>
        <v>0.97142857142857142</v>
      </c>
      <c r="J62" s="28">
        <v>5.1980000000000004</v>
      </c>
      <c r="K62" s="10"/>
    </row>
    <row r="63" spans="1:11" ht="18.75" customHeight="1">
      <c r="A63" s="11"/>
      <c r="B63" s="40" t="s">
        <v>52</v>
      </c>
      <c r="C63" s="13" t="s">
        <v>33</v>
      </c>
      <c r="D63" s="29">
        <v>130</v>
      </c>
      <c r="E63" s="29">
        <v>58</v>
      </c>
      <c r="F63" s="29">
        <v>150</v>
      </c>
      <c r="G63" s="29">
        <v>58</v>
      </c>
      <c r="H63" s="29">
        <v>45</v>
      </c>
      <c r="I63" s="30">
        <f t="shared" si="1"/>
        <v>0.44615384615384618</v>
      </c>
      <c r="J63" s="31">
        <v>5</v>
      </c>
      <c r="K63" s="10"/>
    </row>
    <row r="64" spans="1:11" ht="19.8" customHeight="1">
      <c r="A64" s="11"/>
      <c r="B64" s="41"/>
      <c r="C64" s="13" t="s">
        <v>65</v>
      </c>
      <c r="D64" s="29">
        <v>40</v>
      </c>
      <c r="E64" s="29">
        <v>30</v>
      </c>
      <c r="F64" s="29">
        <v>168</v>
      </c>
      <c r="G64" s="29">
        <v>30</v>
      </c>
      <c r="H64" s="29">
        <v>32</v>
      </c>
      <c r="I64" s="30">
        <f t="shared" si="1"/>
        <v>0.75</v>
      </c>
      <c r="J64" s="31">
        <v>5</v>
      </c>
      <c r="K64" s="10"/>
    </row>
    <row r="65" spans="1:11" ht="18.75" customHeight="1">
      <c r="A65" s="11"/>
      <c r="B65" s="39" t="s">
        <v>53</v>
      </c>
      <c r="C65" s="12" t="s">
        <v>23</v>
      </c>
      <c r="D65" s="26">
        <v>40</v>
      </c>
      <c r="E65" s="26">
        <v>43</v>
      </c>
      <c r="F65" s="26">
        <v>201</v>
      </c>
      <c r="G65" s="26">
        <v>33</v>
      </c>
      <c r="H65" s="26">
        <v>21</v>
      </c>
      <c r="I65" s="27">
        <f t="shared" si="1"/>
        <v>1.075</v>
      </c>
      <c r="J65" s="28">
        <v>6.1059999999999999</v>
      </c>
      <c r="K65" s="10"/>
    </row>
    <row r="66" spans="1:11" ht="18.75" customHeight="1">
      <c r="A66" s="11"/>
      <c r="B66" s="39"/>
      <c r="C66" s="12" t="s">
        <v>32</v>
      </c>
      <c r="D66" s="26">
        <v>30</v>
      </c>
      <c r="E66" s="26">
        <v>49</v>
      </c>
      <c r="F66" s="26">
        <v>127</v>
      </c>
      <c r="G66" s="26">
        <v>33</v>
      </c>
      <c r="H66" s="26">
        <v>2</v>
      </c>
      <c r="I66" s="27">
        <f t="shared" si="1"/>
        <v>1.6333333333333333</v>
      </c>
      <c r="J66" s="28">
        <v>8</v>
      </c>
      <c r="K66" s="10"/>
    </row>
    <row r="67" spans="1:11" ht="19.8" customHeight="1">
      <c r="A67" s="14"/>
      <c r="B67" s="39"/>
      <c r="C67" s="12" t="s">
        <v>66</v>
      </c>
      <c r="D67" s="26">
        <v>40</v>
      </c>
      <c r="E67" s="26">
        <v>82</v>
      </c>
      <c r="F67" s="26">
        <v>150</v>
      </c>
      <c r="G67" s="26">
        <v>47</v>
      </c>
      <c r="H67" s="26">
        <v>5</v>
      </c>
      <c r="I67" s="27">
        <f t="shared" si="1"/>
        <v>2.0499999999999998</v>
      </c>
      <c r="J67" s="28">
        <v>9.6920000000000002</v>
      </c>
      <c r="K67" s="10"/>
    </row>
    <row r="68" spans="1:11" ht="19.8" customHeight="1">
      <c r="A68" s="14"/>
      <c r="B68" s="39"/>
      <c r="C68" s="12" t="s">
        <v>22</v>
      </c>
      <c r="D68" s="26">
        <v>40</v>
      </c>
      <c r="E68" s="26">
        <v>40</v>
      </c>
      <c r="F68" s="26">
        <v>103</v>
      </c>
      <c r="G68" s="26">
        <v>38</v>
      </c>
      <c r="H68" s="26">
        <v>19</v>
      </c>
      <c r="I68" s="27">
        <f t="shared" si="1"/>
        <v>1</v>
      </c>
      <c r="J68" s="28">
        <v>5.5</v>
      </c>
      <c r="K68" s="10"/>
    </row>
    <row r="69" spans="1:11" ht="19.8" customHeight="1">
      <c r="A69" s="15"/>
      <c r="B69" s="38" t="s">
        <v>56</v>
      </c>
      <c r="C69" s="38"/>
      <c r="D69" s="35">
        <f>SUM(D57:D68)</f>
        <v>630</v>
      </c>
      <c r="E69" s="35">
        <f t="shared" ref="E69" si="2">SUM(E57:E68)</f>
        <v>494</v>
      </c>
      <c r="F69" s="35">
        <f>SUM(F57:F68)</f>
        <v>1625</v>
      </c>
      <c r="G69" s="35">
        <f t="shared" ref="G69:H69" si="3">SUM(G57:G68)</f>
        <v>431</v>
      </c>
      <c r="H69" s="35">
        <f t="shared" si="3"/>
        <v>186</v>
      </c>
      <c r="I69" s="36">
        <f>E69/D69</f>
        <v>0.78412698412698412</v>
      </c>
      <c r="J69" s="33"/>
      <c r="K69" s="10"/>
    </row>
    <row r="70" spans="1:11" ht="19.8" customHeight="1">
      <c r="A70" s="16"/>
      <c r="B70" s="21" t="s">
        <v>81</v>
      </c>
      <c r="C70" s="17"/>
      <c r="D70" s="34"/>
      <c r="E70" s="34"/>
      <c r="F70" s="34"/>
      <c r="G70" s="34"/>
      <c r="H70" s="34"/>
      <c r="I70" s="34"/>
      <c r="J70" s="34"/>
      <c r="K70" s="18"/>
    </row>
    <row r="71" spans="1:11" ht="18.75" customHeight="1"/>
    <row r="72" spans="1:11" ht="12.75" customHeight="1"/>
  </sheetData>
  <mergeCells count="25">
    <mergeCell ref="A6:A7"/>
    <mergeCell ref="B6:B7"/>
    <mergeCell ref="C6:C7"/>
    <mergeCell ref="D6:D7"/>
    <mergeCell ref="E6:F6"/>
    <mergeCell ref="B48:B50"/>
    <mergeCell ref="I6:I7"/>
    <mergeCell ref="J6:J7"/>
    <mergeCell ref="B9:B14"/>
    <mergeCell ref="B16:B18"/>
    <mergeCell ref="B27:B29"/>
    <mergeCell ref="G6:H6"/>
    <mergeCell ref="B31:B37"/>
    <mergeCell ref="B38:B41"/>
    <mergeCell ref="B44:B47"/>
    <mergeCell ref="B25:B26"/>
    <mergeCell ref="B42:B43"/>
    <mergeCell ref="B19:B20"/>
    <mergeCell ref="B21:B24"/>
    <mergeCell ref="B52:B55"/>
    <mergeCell ref="B56:C56"/>
    <mergeCell ref="B57:B62"/>
    <mergeCell ref="B65:B68"/>
    <mergeCell ref="B69:C69"/>
    <mergeCell ref="B63:B64"/>
  </mergeCells>
  <pageMargins left="0.7" right="0.7" top="0.75" bottom="0.75" header="0.3" footer="0.3"/>
  <pageSetup paperSize="9" orientation="portrait" r:id="rId1"/>
  <webPublishItems count="3">
    <webPublishItem id="29155" divId="1_1_1_29155" sourceType="range" sourceRef="A5:J70" destinationFile="\\gpaq\gpaqssl\lldades\indicadors\2017\1_1_1.htm"/>
    <webPublishItem id="2829" divId="1_1_1_2829" sourceType="range" sourceRef="A5:K70" destinationFile="\\gpaq\gpaqssl\lldades\indicadors\2020\1_1_1.htm"/>
    <webPublishItem id="3942" divId="1_1_1_3942" sourceType="range" sourceRef="A6:K70" destinationFile="\\gpaq\gpaqssl\lldades\indicadors\2018\1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2015-10-27T09:32:32Z</dcterms:created>
  <dcterms:modified xsi:type="dcterms:W3CDTF">2021-02-25T10:12:49Z</dcterms:modified>
</cp:coreProperties>
</file>