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3040" windowHeight="9336"/>
  </bookViews>
  <sheets>
    <sheet name="4.1.3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'4.1.3'!$A$1:$H$115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#REF!</definedName>
    <definedName name="adscr">[2]!adscr</definedName>
    <definedName name="Área_de_extracción2">#REF!</definedName>
    <definedName name="_xlnm.Print_Area" localSheetId="0">'4.1.3'!$A$1:$H$116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>[3]Índex!#REF!</definedName>
    <definedName name="llarg">[2]!llarg</definedName>
    <definedName name="propis">[2]!propis</definedName>
    <definedName name="_xlnm.Print_Titles" localSheetId="0">'4.1.3'!$6:$6</definedName>
    <definedName name="tot">[2]!tot</definedName>
  </definedNames>
  <calcPr calcId="162913"/>
</workbook>
</file>

<file path=xl/calcChain.xml><?xml version="1.0" encoding="utf-8"?>
<calcChain xmlns="http://schemas.openxmlformats.org/spreadsheetml/2006/main">
  <c r="F55" i="1" l="1"/>
  <c r="F11" i="1"/>
  <c r="F103" i="1" l="1"/>
  <c r="F95" i="1" l="1"/>
  <c r="F98" i="1"/>
  <c r="F88" i="1" l="1"/>
  <c r="F71" i="1"/>
  <c r="G71" i="1" s="1"/>
  <c r="F68" i="1"/>
  <c r="F62" i="1"/>
  <c r="F61" i="1"/>
  <c r="F58" i="1"/>
  <c r="F46" i="1"/>
  <c r="F42" i="1"/>
  <c r="F7" i="1"/>
  <c r="G7" i="1" l="1"/>
  <c r="G109" i="1"/>
  <c r="G42" i="1"/>
  <c r="G62" i="1"/>
</calcChain>
</file>

<file path=xl/sharedStrings.xml><?xml version="1.0" encoding="utf-8"?>
<sst xmlns="http://schemas.openxmlformats.org/spreadsheetml/2006/main" count="134" uniqueCount="134">
  <si>
    <t>TOTAL SUPERFÍCIE CONSTRUÏDA</t>
  </si>
  <si>
    <t>VG5</t>
  </si>
  <si>
    <t>VG4</t>
  </si>
  <si>
    <t>VILANOVA I LA GELTRÚ</t>
  </si>
  <si>
    <t>MN6</t>
  </si>
  <si>
    <t>MN4</t>
  </si>
  <si>
    <t>MN3</t>
  </si>
  <si>
    <t>MN2</t>
  </si>
  <si>
    <t>MN1</t>
  </si>
  <si>
    <t>MANRESA</t>
  </si>
  <si>
    <t>SC3</t>
  </si>
  <si>
    <t>SANT CUGAT DEL VALLÈS</t>
  </si>
  <si>
    <t>TR26</t>
  </si>
  <si>
    <t>TR25</t>
  </si>
  <si>
    <t>TR24</t>
  </si>
  <si>
    <t>TR23</t>
  </si>
  <si>
    <t>TR22</t>
  </si>
  <si>
    <t>TR21</t>
  </si>
  <si>
    <t>TR20</t>
  </si>
  <si>
    <t>ZONA VALLÈS</t>
  </si>
  <si>
    <t>TR31</t>
  </si>
  <si>
    <t>TR30</t>
  </si>
  <si>
    <t>TR14</t>
  </si>
  <si>
    <t>TR12</t>
  </si>
  <si>
    <t>TR11</t>
  </si>
  <si>
    <t>TR10</t>
  </si>
  <si>
    <t>TR9</t>
  </si>
  <si>
    <t>TR8</t>
  </si>
  <si>
    <t>TR7</t>
  </si>
  <si>
    <t>TR6</t>
  </si>
  <si>
    <t>TR5</t>
  </si>
  <si>
    <t>TR45</t>
  </si>
  <si>
    <t>TR4</t>
  </si>
  <si>
    <t>TR3</t>
  </si>
  <si>
    <t>TR2</t>
  </si>
  <si>
    <t>TR1</t>
  </si>
  <si>
    <t>ZONA TERRASSA</t>
  </si>
  <si>
    <t>CAMPUS TERRASSA</t>
  </si>
  <si>
    <t>AG3</t>
  </si>
  <si>
    <t>AG2</t>
  </si>
  <si>
    <t>AG1</t>
  </si>
  <si>
    <t>Zona Viladecans</t>
  </si>
  <si>
    <t>D7C</t>
  </si>
  <si>
    <t>D4C</t>
  </si>
  <si>
    <t>C4C</t>
  </si>
  <si>
    <t>Zona Castelldefels</t>
  </si>
  <si>
    <t>CAMPUS DEL BAIX LLOBREGAT</t>
  </si>
  <si>
    <t>RR</t>
  </si>
  <si>
    <t>RAVAL</t>
  </si>
  <si>
    <t>NT3</t>
  </si>
  <si>
    <t>NT1</t>
  </si>
  <si>
    <t>NÀUTICA</t>
  </si>
  <si>
    <t>PG</t>
  </si>
  <si>
    <t>PF</t>
  </si>
  <si>
    <t>PE</t>
  </si>
  <si>
    <t>PD</t>
  </si>
  <si>
    <t>PC</t>
  </si>
  <si>
    <t>PB</t>
  </si>
  <si>
    <t xml:space="preserve">L </t>
  </si>
  <si>
    <t>H</t>
  </si>
  <si>
    <t>PI</t>
  </si>
  <si>
    <t>U</t>
  </si>
  <si>
    <t>P</t>
  </si>
  <si>
    <t>B</t>
  </si>
  <si>
    <t>CAMPUS SUD</t>
  </si>
  <si>
    <t>OMEGA</t>
  </si>
  <si>
    <t>VX</t>
  </si>
  <si>
    <t>BIB</t>
  </si>
  <si>
    <t>PO</t>
  </si>
  <si>
    <t>D6</t>
  </si>
  <si>
    <t>D5</t>
  </si>
  <si>
    <t>D4</t>
  </si>
  <si>
    <t>D3</t>
  </si>
  <si>
    <t>D2</t>
  </si>
  <si>
    <t>D1</t>
  </si>
  <si>
    <t>C6</t>
  </si>
  <si>
    <t>C5</t>
  </si>
  <si>
    <t>C4</t>
  </si>
  <si>
    <t>C3</t>
  </si>
  <si>
    <t>C2</t>
  </si>
  <si>
    <t>C1</t>
  </si>
  <si>
    <t>B6</t>
  </si>
  <si>
    <t>B4/5</t>
  </si>
  <si>
    <t>B3</t>
  </si>
  <si>
    <t>B2</t>
  </si>
  <si>
    <t>B1</t>
  </si>
  <si>
    <t>A6</t>
  </si>
  <si>
    <t>A5</t>
  </si>
  <si>
    <t>A4</t>
  </si>
  <si>
    <t>A3</t>
  </si>
  <si>
    <t>A2</t>
  </si>
  <si>
    <t>A1</t>
  </si>
  <si>
    <t>ZONA MÒDULS</t>
  </si>
  <si>
    <t>RS</t>
  </si>
  <si>
    <t>TS</t>
  </si>
  <si>
    <t>R/TG</t>
  </si>
  <si>
    <t>ZONA TORRE GIRONA</t>
  </si>
  <si>
    <t>CAMPUS NORD</t>
  </si>
  <si>
    <r>
      <t>SUPERFÍCIE PER CAMPUS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</si>
  <si>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ZONA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</si>
  <si>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EDIFICI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</si>
  <si>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EDIFICI</t>
  </si>
  <si>
    <t>SITUACIÓ</t>
  </si>
  <si>
    <t>AC</t>
  </si>
  <si>
    <t>C1C</t>
  </si>
  <si>
    <t>VG13</t>
  </si>
  <si>
    <t>SC12</t>
  </si>
  <si>
    <t>SUD 1</t>
  </si>
  <si>
    <t>SUD 2</t>
  </si>
  <si>
    <t>TR32</t>
  </si>
  <si>
    <t>SUPERFÍCIES CONSTRUÏDES</t>
  </si>
  <si>
    <r>
      <t>(1)</t>
    </r>
    <r>
      <rPr>
        <sz val="8"/>
        <color theme="4" tint="-0.499984740745262"/>
        <rFont val="Arial"/>
        <family val="2"/>
      </rPr>
      <t xml:space="preserve"> Dades segons projecte</t>
    </r>
  </si>
  <si>
    <r>
      <t>(2)</t>
    </r>
    <r>
      <rPr>
        <sz val="8"/>
        <color theme="4" tint="-0.499984740745262"/>
        <rFont val="Arial"/>
        <family val="2"/>
      </rPr>
      <t xml:space="preserve"> Només la superficie computable ocupada per la UPC.</t>
    </r>
  </si>
  <si>
    <r>
      <t>(4)</t>
    </r>
    <r>
      <rPr>
        <sz val="8"/>
        <color theme="4" tint="-0.499984740745262"/>
        <rFont val="Arial"/>
        <family val="2"/>
      </rPr>
      <t xml:space="preserve"> Laboratori d'Aplicacions Bioacústiques, ubicat a la zona portuaria de Vilanova i la Geltrú</t>
    </r>
  </si>
  <si>
    <r>
      <t>(5)</t>
    </r>
    <r>
      <rPr>
        <sz val="8"/>
        <color theme="4" tint="-0.499984740745262"/>
        <rFont val="Arial"/>
        <family val="2"/>
      </rPr>
      <t xml:space="preserve"> Correpon a la planta 2 de l'edifici Neàpolis</t>
    </r>
  </si>
  <si>
    <r>
      <t>BUNKER</t>
    </r>
    <r>
      <rPr>
        <vertAlign val="superscript"/>
        <sz val="10"/>
        <color theme="4" tint="-0.499984740745262"/>
        <rFont val="Arial"/>
        <family val="2"/>
      </rPr>
      <t xml:space="preserve"> (1)</t>
    </r>
  </si>
  <si>
    <r>
      <t xml:space="preserve">B7C </t>
    </r>
    <r>
      <rPr>
        <vertAlign val="superscript"/>
        <sz val="10"/>
        <color theme="4" tint="-0.499984740745262"/>
        <rFont val="Arial"/>
        <family val="2"/>
      </rPr>
      <t>(1)</t>
    </r>
  </si>
  <si>
    <r>
      <t>C3C</t>
    </r>
    <r>
      <rPr>
        <vertAlign val="superscript"/>
        <sz val="10"/>
        <color theme="4" tint="-0.499984740745262"/>
        <rFont val="Arial"/>
        <family val="2"/>
      </rPr>
      <t xml:space="preserve"> </t>
    </r>
  </si>
  <si>
    <r>
      <t xml:space="preserve">VG6 </t>
    </r>
    <r>
      <rPr>
        <vertAlign val="superscript"/>
        <sz val="10"/>
        <color theme="4" tint="-0.499984740745262"/>
        <rFont val="Arial"/>
        <family val="2"/>
      </rPr>
      <t>(3)</t>
    </r>
  </si>
  <si>
    <r>
      <t xml:space="preserve">LAB </t>
    </r>
    <r>
      <rPr>
        <vertAlign val="superscript"/>
        <sz val="10"/>
        <color theme="4" tint="-0.499984740745262"/>
        <rFont val="Arial"/>
        <family val="2"/>
      </rPr>
      <t>(4)</t>
    </r>
  </si>
  <si>
    <r>
      <t xml:space="preserve">VG7 </t>
    </r>
    <r>
      <rPr>
        <vertAlign val="superscript"/>
        <sz val="10"/>
        <color theme="4" tint="-0.499984740745262"/>
        <rFont val="Arial"/>
        <family val="2"/>
      </rPr>
      <t>(5)</t>
    </r>
  </si>
  <si>
    <t>B0</t>
  </si>
  <si>
    <t>DBA</t>
  </si>
  <si>
    <t>DBC</t>
  </si>
  <si>
    <t>DBI</t>
  </si>
  <si>
    <t>CAMPUS DIAGONAL - BESÓS</t>
  </si>
  <si>
    <r>
      <t>PCN</t>
    </r>
    <r>
      <rPr>
        <vertAlign val="superscript"/>
        <sz val="10"/>
        <color theme="4" tint="-0.499984740745262"/>
        <rFont val="Arial"/>
        <family val="2"/>
      </rPr>
      <t>(1)</t>
    </r>
  </si>
  <si>
    <r>
      <t>NX</t>
    </r>
    <r>
      <rPr>
        <vertAlign val="superscript"/>
        <sz val="10"/>
        <color theme="4" tint="-0.499984740745262"/>
        <rFont val="Arial"/>
        <family val="2"/>
      </rPr>
      <t>(2)</t>
    </r>
  </si>
  <si>
    <r>
      <t>NX2</t>
    </r>
    <r>
      <rPr>
        <vertAlign val="superscript"/>
        <sz val="10"/>
        <color theme="4" tint="-0.499984740745262"/>
        <rFont val="Arial"/>
        <family val="2"/>
      </rPr>
      <t>(2)</t>
    </r>
  </si>
  <si>
    <t>NT2</t>
  </si>
  <si>
    <t>SC4</t>
  </si>
  <si>
    <t>Tancament de l'exercici 2019</t>
  </si>
  <si>
    <t>Dades a 31 de desembre de 2019.</t>
  </si>
  <si>
    <r>
      <t>(3)</t>
    </r>
    <r>
      <rPr>
        <sz val="8"/>
        <color theme="4" tint="-0.499984740745262"/>
        <rFont val="Arial"/>
        <family val="2"/>
      </rPr>
      <t xml:space="preserve"> 2.622,71 m</t>
    </r>
    <r>
      <rPr>
        <vertAlign val="superscript"/>
        <sz val="8"/>
        <color theme="4" tint="-0.499984740745262"/>
        <rFont val="Arial"/>
        <family val="2"/>
      </rPr>
      <t>2</t>
    </r>
    <r>
      <rPr>
        <sz val="8"/>
        <color theme="4" tint="-0.499984740745262"/>
        <rFont val="Arial"/>
        <family val="2"/>
      </rPr>
      <t xml:space="preserve"> de Residència universitària i locals comercials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</si>
</sst>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General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4A452A"/>
      <name val="Arial"/>
      <family val="2"/>
    </font>
    <font>
      <b/>
      <sz val="10"/>
      <color rgb="FF4A452A"/>
      <name val="Arial"/>
      <family val="2"/>
    </font>
    <font>
      <sz val="10"/>
      <color indexed="18"/>
      <name val="Arial"/>
      <family val="2"/>
    </font>
    <font>
      <b/>
      <sz val="8"/>
      <color rgb="FF4A452A"/>
      <name val="Arial"/>
      <family val="2"/>
    </font>
    <font>
      <sz val="8"/>
      <color rgb="FF4A452A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theme="0"/>
      <name val="Arial"/>
      <family val="2"/>
    </font>
    <font>
      <b/>
      <sz val="14"/>
      <color rgb="FF4A452A"/>
      <name val="Arial"/>
      <family val="2"/>
    </font>
    <font>
      <b/>
      <sz val="12"/>
      <color rgb="FF4A452A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0" fontId="7" fillId="2" borderId="0">
      <alignment horizontal="left" vertical="center"/>
    </xf>
    <xf numFmtId="0" fontId="4" fillId="3" borderId="8" applyNumberFormat="0" applyFont="0" applyFill="0" applyAlignment="0" applyProtection="0"/>
    <xf numFmtId="4" fontId="8" fillId="4" borderId="9" applyNumberFormat="0">
      <alignment vertical="center"/>
    </xf>
    <xf numFmtId="3" fontId="10" fillId="5" borderId="9" applyNumberFormat="0">
      <alignment vertical="center"/>
    </xf>
    <xf numFmtId="3" fontId="10" fillId="6" borderId="9" applyNumberFormat="0">
      <alignment vertical="center"/>
    </xf>
    <xf numFmtId="0" fontId="11" fillId="7" borderId="9">
      <alignment horizontal="center" vertical="center" wrapText="1"/>
    </xf>
    <xf numFmtId="0" fontId="1" fillId="0" borderId="12" applyNumberFormat="0" applyFont="0" applyFill="0" applyAlignment="0" applyProtection="0"/>
    <xf numFmtId="0" fontId="4" fillId="3" borderId="13" applyNumberFormat="0" applyFont="0" applyFill="0" applyAlignment="0" applyProtection="0"/>
    <xf numFmtId="0" fontId="11" fillId="0" borderId="14" applyNumberFormat="0" applyFont="0" applyFill="0" applyAlignment="0" applyProtection="0">
      <alignment horizontal="center" vertical="top" wrapText="1"/>
    </xf>
    <xf numFmtId="0" fontId="10" fillId="8" borderId="9">
      <alignment horizontal="left" vertical="center"/>
    </xf>
    <xf numFmtId="0" fontId="15" fillId="0" borderId="15" applyNumberFormat="0" applyFont="0" applyFill="0" applyAlignment="0" applyProtection="0">
      <alignment horizontal="center" vertical="top" wrapText="1"/>
    </xf>
    <xf numFmtId="4" fontId="11" fillId="7" borderId="16">
      <alignment horizontal="left" vertical="center"/>
    </xf>
    <xf numFmtId="0" fontId="8" fillId="4" borderId="16">
      <alignment horizontal="left" vertical="center"/>
    </xf>
    <xf numFmtId="0" fontId="8" fillId="3" borderId="16">
      <alignment horizontal="left" vertical="center"/>
    </xf>
    <xf numFmtId="0" fontId="8" fillId="3" borderId="16">
      <alignment horizontal="left" vertical="center"/>
    </xf>
    <xf numFmtId="0" fontId="8" fillId="9" borderId="16">
      <alignment horizontal="left" vertic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0" fillId="6" borderId="16" applyNumberFormat="0">
      <alignment vertical="center"/>
    </xf>
    <xf numFmtId="3" fontId="10" fillId="5" borderId="16" applyNumberFormat="0">
      <alignment vertical="center"/>
    </xf>
    <xf numFmtId="4" fontId="10" fillId="3" borderId="16" applyNumberFormat="0">
      <alignment vertical="center"/>
    </xf>
    <xf numFmtId="4" fontId="10" fillId="9" borderId="16" applyNumberFormat="0">
      <alignment vertical="center"/>
    </xf>
    <xf numFmtId="0" fontId="10" fillId="8" borderId="16">
      <alignment horizontal="left" vertical="center"/>
    </xf>
    <xf numFmtId="0" fontId="11" fillId="10" borderId="16">
      <alignment horizontal="center" vertical="center"/>
    </xf>
    <xf numFmtId="0" fontId="11" fillId="7" borderId="16">
      <alignment horizontal="center" vertical="center" wrapText="1"/>
    </xf>
    <xf numFmtId="3" fontId="10" fillId="3" borderId="0" applyNumberFormat="0">
      <alignment vertical="center"/>
    </xf>
    <xf numFmtId="4" fontId="8" fillId="3" borderId="16" applyNumberFormat="0">
      <alignment vertical="center"/>
    </xf>
    <xf numFmtId="0" fontId="11" fillId="7" borderId="16">
      <alignment horizontal="center" vertical="center"/>
    </xf>
    <xf numFmtId="4" fontId="8" fillId="9" borderId="16" applyNumberFormat="0">
      <alignment vertical="center"/>
    </xf>
    <xf numFmtId="4" fontId="8" fillId="4" borderId="16" applyNumberFormat="0">
      <alignment vertical="center"/>
    </xf>
    <xf numFmtId="4" fontId="8" fillId="4" borderId="9" applyNumberFormat="0">
      <alignment vertical="center"/>
    </xf>
    <xf numFmtId="40" fontId="16" fillId="0" borderId="0" applyFont="0" applyFill="0" applyBorder="0" applyAlignment="0" applyProtection="0"/>
    <xf numFmtId="165" fontId="17" fillId="0" borderId="0"/>
    <xf numFmtId="9" fontId="16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81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3" fillId="2" borderId="0" xfId="1" applyFont="1" applyFill="1" applyBorder="1" applyAlignment="1">
      <alignment horizontal="right"/>
    </xf>
    <xf numFmtId="0" fontId="13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3" fillId="8" borderId="0" xfId="15" applyFont="1" applyBorder="1">
      <alignment horizontal="left" vertical="center"/>
    </xf>
    <xf numFmtId="0" fontId="2" fillId="2" borderId="17" xfId="14" applyFont="1" applyFill="1" applyBorder="1" applyAlignment="1"/>
    <xf numFmtId="0" fontId="2" fillId="2" borderId="18" xfId="13" applyFont="1" applyFill="1" applyBorder="1" applyAlignment="1"/>
    <xf numFmtId="0" fontId="2" fillId="2" borderId="18" xfId="13" applyFont="1" applyFill="1" applyBorder="1" applyAlignment="1">
      <alignment horizontal="center"/>
    </xf>
    <xf numFmtId="0" fontId="2" fillId="2" borderId="18" xfId="13" applyFont="1" applyFill="1" applyBorder="1" applyAlignment="1">
      <alignment horizontal="right"/>
    </xf>
    <xf numFmtId="0" fontId="3" fillId="2" borderId="18" xfId="13" applyFont="1" applyFill="1" applyBorder="1" applyAlignment="1">
      <alignment horizontal="right"/>
    </xf>
    <xf numFmtId="0" fontId="2" fillId="2" borderId="19" xfId="12" applyFont="1" applyFill="1" applyBorder="1"/>
    <xf numFmtId="0" fontId="2" fillId="2" borderId="20" xfId="7" applyFont="1" applyFill="1" applyBorder="1"/>
    <xf numFmtId="0" fontId="2" fillId="2" borderId="21" xfId="5" applyFont="1" applyFill="1" applyBorder="1"/>
    <xf numFmtId="0" fontId="2" fillId="2" borderId="22" xfId="4" applyFont="1" applyFill="1" applyBorder="1"/>
    <xf numFmtId="0" fontId="6" fillId="2" borderId="23" xfId="3" applyFont="1" applyFill="1" applyBorder="1" applyAlignment="1"/>
    <xf numFmtId="0" fontId="6" fillId="2" borderId="23" xfId="3" applyFont="1" applyFill="1" applyBorder="1" applyAlignment="1">
      <alignment horizontal="center"/>
    </xf>
    <xf numFmtId="0" fontId="6" fillId="2" borderId="23" xfId="3" applyFont="1" applyFill="1" applyBorder="1" applyAlignment="1">
      <alignment horizontal="right"/>
    </xf>
    <xf numFmtId="0" fontId="5" fillId="2" borderId="23" xfId="3" applyFont="1" applyFill="1" applyBorder="1" applyAlignment="1">
      <alignment horizontal="right"/>
    </xf>
    <xf numFmtId="0" fontId="2" fillId="2" borderId="24" xfId="2" applyFont="1" applyFill="1" applyBorder="1"/>
    <xf numFmtId="0" fontId="9" fillId="11" borderId="11" xfId="11" applyFont="1" applyFill="1" applyBorder="1" applyAlignment="1">
      <alignment horizontal="center" vertical="center" wrapText="1"/>
    </xf>
    <xf numFmtId="0" fontId="2" fillId="2" borderId="25" xfId="7" applyFont="1" applyFill="1" applyBorder="1"/>
    <xf numFmtId="0" fontId="2" fillId="2" borderId="26" xfId="5" applyFont="1" applyFill="1" applyBorder="1"/>
    <xf numFmtId="4" fontId="9" fillId="11" borderId="10" xfId="8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center"/>
    </xf>
    <xf numFmtId="0" fontId="3" fillId="2" borderId="18" xfId="13" applyFont="1" applyFill="1" applyBorder="1" applyAlignment="1">
      <alignment horizontal="center"/>
    </xf>
    <xf numFmtId="0" fontId="5" fillId="2" borderId="23" xfId="3" applyFont="1" applyFill="1" applyBorder="1" applyAlignment="1">
      <alignment horizontal="center"/>
    </xf>
    <xf numFmtId="0" fontId="20" fillId="14" borderId="27" xfId="10" applyNumberFormat="1" applyFont="1" applyFill="1" applyBorder="1" applyAlignment="1">
      <alignment horizontal="center" vertical="center"/>
    </xf>
    <xf numFmtId="4" fontId="20" fillId="14" borderId="27" xfId="10" applyNumberFormat="1" applyFont="1" applyFill="1" applyBorder="1" applyAlignment="1">
      <alignment horizontal="right" vertical="center"/>
    </xf>
    <xf numFmtId="0" fontId="20" fillId="14" borderId="27" xfId="9" applyNumberFormat="1" applyFont="1" applyFill="1" applyBorder="1" applyAlignment="1">
      <alignment horizontal="center" vertical="center"/>
    </xf>
    <xf numFmtId="4" fontId="20" fillId="14" borderId="27" xfId="9" applyNumberFormat="1" applyFont="1" applyFill="1" applyBorder="1" applyAlignment="1">
      <alignment horizontal="right" vertical="center"/>
    </xf>
    <xf numFmtId="0" fontId="21" fillId="8" borderId="0" xfId="15" applyFont="1" applyBorder="1" applyAlignment="1">
      <alignment horizontal="left" vertical="center"/>
    </xf>
    <xf numFmtId="0" fontId="3" fillId="8" borderId="0" xfId="15" applyFont="1" applyBorder="1" applyAlignment="1">
      <alignment horizontal="left" vertical="center"/>
    </xf>
    <xf numFmtId="0" fontId="9" fillId="11" borderId="11" xfId="11" applyFont="1" applyFill="1" applyBorder="1" applyAlignment="1">
      <alignment horizontal="center" vertical="center" wrapText="1"/>
    </xf>
    <xf numFmtId="0" fontId="21" fillId="13" borderId="27" xfId="10" applyNumberFormat="1" applyFont="1" applyFill="1" applyBorder="1" applyAlignment="1">
      <alignment horizontal="center" vertical="center"/>
    </xf>
    <xf numFmtId="4" fontId="21" fillId="13" borderId="27" xfId="10" applyNumberFormat="1" applyFont="1" applyFill="1" applyBorder="1" applyAlignment="1">
      <alignment horizontal="right" vertical="center"/>
    </xf>
    <xf numFmtId="0" fontId="21" fillId="12" borderId="11" xfId="10" applyNumberFormat="1" applyFont="1" applyFill="1" applyBorder="1" applyAlignment="1">
      <alignment horizontal="left" vertical="center"/>
    </xf>
    <xf numFmtId="0" fontId="21" fillId="12" borderId="28" xfId="10" applyNumberFormat="1" applyFont="1" applyFill="1" applyBorder="1" applyAlignment="1">
      <alignment horizontal="left" vertical="center"/>
    </xf>
    <xf numFmtId="0" fontId="21" fillId="12" borderId="10" xfId="10" applyNumberFormat="1" applyFont="1" applyFill="1" applyBorder="1" applyAlignment="1">
      <alignment horizontal="left" vertical="center"/>
    </xf>
    <xf numFmtId="0" fontId="21" fillId="13" borderId="11" xfId="10" applyNumberFormat="1" applyFont="1" applyFill="1" applyBorder="1" applyAlignment="1">
      <alignment horizontal="left" vertical="center"/>
    </xf>
    <xf numFmtId="0" fontId="21" fillId="13" borderId="28" xfId="10" applyNumberFormat="1" applyFont="1" applyFill="1" applyBorder="1" applyAlignment="1">
      <alignment horizontal="left" vertical="center"/>
    </xf>
    <xf numFmtId="0" fontId="21" fillId="13" borderId="10" xfId="10" applyNumberFormat="1" applyFont="1" applyFill="1" applyBorder="1" applyAlignment="1">
      <alignment horizontal="left" vertical="center"/>
    </xf>
    <xf numFmtId="4" fontId="21" fillId="13" borderId="11" xfId="10" applyNumberFormat="1" applyFont="1" applyFill="1" applyBorder="1" applyAlignment="1">
      <alignment horizontal="right" vertical="center"/>
    </xf>
    <xf numFmtId="4" fontId="21" fillId="13" borderId="28" xfId="10" applyNumberFormat="1" applyFont="1" applyFill="1" applyBorder="1" applyAlignment="1">
      <alignment horizontal="right" vertical="center"/>
    </xf>
    <xf numFmtId="4" fontId="21" fillId="13" borderId="10" xfId="10" applyNumberFormat="1" applyFont="1" applyFill="1" applyBorder="1" applyAlignment="1">
      <alignment horizontal="right" vertical="center"/>
    </xf>
    <xf numFmtId="4" fontId="21" fillId="12" borderId="11" xfId="10" applyNumberFormat="1" applyFont="1" applyFill="1" applyBorder="1" applyAlignment="1">
      <alignment horizontal="right" vertical="center"/>
    </xf>
    <xf numFmtId="4" fontId="21" fillId="12" borderId="28" xfId="10" applyNumberFormat="1" applyFont="1" applyFill="1" applyBorder="1" applyAlignment="1">
      <alignment horizontal="right" vertical="center"/>
    </xf>
    <xf numFmtId="4" fontId="21" fillId="12" borderId="10" xfId="10" applyNumberFormat="1" applyFont="1" applyFill="1" applyBorder="1" applyAlignment="1">
      <alignment horizontal="right" vertical="center"/>
    </xf>
    <xf numFmtId="0" fontId="21" fillId="12" borderId="27" xfId="10" applyNumberFormat="1" applyFont="1" applyFill="1" applyBorder="1" applyAlignment="1">
      <alignment horizontal="left" vertical="center"/>
    </xf>
    <xf numFmtId="0" fontId="21" fillId="12" borderId="27" xfId="9" applyNumberFormat="1" applyFont="1" applyFill="1" applyBorder="1" applyAlignment="1">
      <alignment horizontal="left" vertical="center"/>
    </xf>
    <xf numFmtId="4" fontId="21" fillId="12" borderId="27" xfId="10" applyNumberFormat="1" applyFont="1" applyFill="1" applyBorder="1" applyAlignment="1">
      <alignment horizontal="right" vertical="center"/>
    </xf>
    <xf numFmtId="4" fontId="21" fillId="12" borderId="27" xfId="9" applyNumberFormat="1" applyFont="1" applyFill="1" applyBorder="1" applyAlignment="1">
      <alignment horizontal="right" vertical="center"/>
    </xf>
    <xf numFmtId="0" fontId="19" fillId="2" borderId="7" xfId="6" applyFont="1" applyBorder="1" applyAlignment="1">
      <alignment horizontal="left" vertical="center"/>
    </xf>
    <xf numFmtId="0" fontId="19" fillId="2" borderId="6" xfId="6" applyFont="1" applyBorder="1" applyAlignment="1">
      <alignment horizontal="left" vertical="center"/>
    </xf>
    <xf numFmtId="0" fontId="19" fillId="2" borderId="5" xfId="6" applyFont="1" applyBorder="1" applyAlignment="1">
      <alignment horizontal="left" vertical="center"/>
    </xf>
    <xf numFmtId="0" fontId="21" fillId="12" borderId="27" xfId="10" applyNumberFormat="1" applyFont="1" applyFill="1" applyBorder="1" applyAlignment="1">
      <alignment horizontal="center" vertical="center" wrapText="1"/>
    </xf>
    <xf numFmtId="0" fontId="21" fillId="12" borderId="27" xfId="10" applyNumberFormat="1" applyFont="1" applyFill="1" applyBorder="1" applyAlignment="1">
      <alignment vertical="center"/>
    </xf>
    <xf numFmtId="0" fontId="21" fillId="13" borderId="27" xfId="10" applyNumberFormat="1" applyFont="1" applyFill="1" applyBorder="1" applyAlignment="1">
      <alignment horizontal="right" vertical="center"/>
    </xf>
    <xf numFmtId="0" fontId="18" fillId="2" borderId="7" xfId="6" applyFont="1" applyBorder="1" applyAlignment="1">
      <alignment horizontal="left" vertical="center"/>
    </xf>
    <xf numFmtId="0" fontId="18" fillId="2" borderId="6" xfId="6" applyFont="1" applyBorder="1" applyAlignment="1">
      <alignment horizontal="left" vertical="center"/>
    </xf>
    <xf numFmtId="0" fontId="18" fillId="2" borderId="5" xfId="6" applyFont="1" applyBorder="1" applyAlignment="1">
      <alignment horizontal="left" vertical="center"/>
    </xf>
    <xf numFmtId="0" fontId="9" fillId="11" borderId="10" xfId="8" applyNumberFormat="1" applyFont="1" applyFill="1" applyBorder="1">
      <alignment vertical="center"/>
    </xf>
    <xf numFmtId="0" fontId="21" fillId="12" borderId="29" xfId="9" applyNumberFormat="1" applyFont="1" applyFill="1" applyBorder="1" applyAlignment="1">
      <alignment horizontal="left" vertical="center"/>
    </xf>
    <xf numFmtId="0" fontId="21" fillId="12" borderId="30" xfId="9" applyNumberFormat="1" applyFont="1" applyFill="1" applyBorder="1" applyAlignment="1">
      <alignment horizontal="left" vertical="center"/>
    </xf>
    <xf numFmtId="0" fontId="21" fillId="12" borderId="31" xfId="9" applyNumberFormat="1" applyFont="1" applyFill="1" applyBorder="1" applyAlignment="1">
      <alignment horizontal="left" vertical="center"/>
    </xf>
    <xf numFmtId="0" fontId="21" fillId="12" borderId="32" xfId="9" applyNumberFormat="1" applyFont="1" applyFill="1" applyBorder="1" applyAlignment="1">
      <alignment horizontal="left" vertical="center"/>
    </xf>
    <xf numFmtId="0" fontId="21" fillId="12" borderId="33" xfId="9" applyNumberFormat="1" applyFont="1" applyFill="1" applyBorder="1" applyAlignment="1">
      <alignment horizontal="left" vertical="center"/>
    </xf>
    <xf numFmtId="0" fontId="21" fillId="12" borderId="34" xfId="9" applyNumberFormat="1" applyFont="1" applyFill="1" applyBorder="1" applyAlignment="1">
      <alignment horizontal="left" vertical="center"/>
    </xf>
    <xf numFmtId="4" fontId="21" fillId="12" borderId="29" xfId="10" applyNumberFormat="1" applyFont="1" applyFill="1" applyBorder="1" applyAlignment="1">
      <alignment horizontal="right" vertical="center"/>
    </xf>
    <xf numFmtId="4" fontId="21" fillId="12" borderId="30" xfId="10" applyNumberFormat="1" applyFont="1" applyFill="1" applyBorder="1" applyAlignment="1">
      <alignment horizontal="right" vertical="center"/>
    </xf>
    <xf numFmtId="4" fontId="21" fillId="12" borderId="31" xfId="10" applyNumberFormat="1" applyFont="1" applyFill="1" applyBorder="1" applyAlignment="1">
      <alignment horizontal="right" vertical="center"/>
    </xf>
    <xf numFmtId="4" fontId="21" fillId="12" borderId="32" xfId="10" applyNumberFormat="1" applyFont="1" applyFill="1" applyBorder="1" applyAlignment="1">
      <alignment horizontal="right" vertical="center"/>
    </xf>
    <xf numFmtId="4" fontId="21" fillId="12" borderId="33" xfId="10" applyNumberFormat="1" applyFont="1" applyFill="1" applyBorder="1" applyAlignment="1">
      <alignment horizontal="right" vertical="center"/>
    </xf>
    <xf numFmtId="4" fontId="21" fillId="12" borderId="34" xfId="10" applyNumberFormat="1" applyFont="1" applyFill="1" applyBorder="1" applyAlignment="1">
      <alignment horizontal="right" vertical="center"/>
    </xf>
    <xf numFmtId="4" fontId="21" fillId="13" borderId="27" xfId="9" applyNumberFormat="1" applyFont="1" applyFill="1" applyBorder="1" applyAlignment="1">
      <alignment horizontal="right" vertical="center"/>
    </xf>
    <xf numFmtId="0" fontId="21" fillId="12" borderId="27" xfId="9" applyNumberFormat="1" applyFont="1" applyFill="1" applyBorder="1" applyAlignment="1">
      <alignment vertical="center"/>
    </xf>
    <xf numFmtId="0" fontId="21" fillId="13" borderId="27" xfId="9" applyNumberFormat="1" applyFont="1" applyFill="1" applyBorder="1" applyAlignment="1">
      <alignment horizontal="center" vertical="center"/>
    </xf>
  </cellXfs>
  <cellStyles count="41">
    <cellStyle name="BodeExteior" xfId="16"/>
    <cellStyle name="BordeEsqDI" xfId="2"/>
    <cellStyle name="BordeEsqDS" xfId="12"/>
    <cellStyle name="BordeEsqII" xfId="4"/>
    <cellStyle name="BordeEsqIS" xfId="14"/>
    <cellStyle name="BordeTablaDer" xfId="5"/>
    <cellStyle name="BordeTablaInf" xfId="3"/>
    <cellStyle name="BordeTablaIzq" xfId="7"/>
    <cellStyle name="BordeTablaSup" xfId="13"/>
    <cellStyle name="CMenuIzq" xfId="17"/>
    <cellStyle name="CMenuIzqTotal" xfId="18"/>
    <cellStyle name="CMenuIzqTotal0" xfId="19"/>
    <cellStyle name="CMenuIzqTotal1" xfId="20"/>
    <cellStyle name="CMenuIzqTotal2" xfId="21"/>
    <cellStyle name="comentario" xfId="6"/>
    <cellStyle name="Euro" xfId="22"/>
    <cellStyle name="Euro 2" xfId="23"/>
    <cellStyle name="fColor1" xfId="24"/>
    <cellStyle name="fColor1 2" xfId="10"/>
    <cellStyle name="fColor2" xfId="25"/>
    <cellStyle name="fColor2 2" xfId="9"/>
    <cellStyle name="fColor3" xfId="26"/>
    <cellStyle name="fColor4" xfId="27"/>
    <cellStyle name="fSubTitulo" xfId="28"/>
    <cellStyle name="fSubTitulo 2" xfId="15"/>
    <cellStyle name="fTitularOscura" xfId="29"/>
    <cellStyle name="fTitulo" xfId="30"/>
    <cellStyle name="fTitulo 2" xfId="11"/>
    <cellStyle name="fTotal0" xfId="31"/>
    <cellStyle name="fTotal1" xfId="32"/>
    <cellStyle name="fTotal1Columna" xfId="33"/>
    <cellStyle name="fTotal2" xfId="34"/>
    <cellStyle name="fTotal2 2" xfId="8"/>
    <cellStyle name="fTotal3" xfId="35"/>
    <cellStyle name="fTotal3 2" xfId="36"/>
    <cellStyle name="Millares 2" xfId="37"/>
    <cellStyle name="Normal" xfId="0" builtinId="0"/>
    <cellStyle name="Normal 2" xfId="1"/>
    <cellStyle name="Normal 3" xfId="38"/>
    <cellStyle name="Porcentual 2" xfId="39"/>
    <cellStyle name="SinEstilo" xfId="40"/>
  </cellStyles>
  <dxfs count="0"/>
  <tableStyles count="0" defaultTableStyle="TableStyleMedium2" defaultPivotStyle="PivotStyleLight16"/>
  <colors>
    <mruColors>
      <color rgb="FFC3D4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%20martinez-rovir\Downloads\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Llibre dades 2014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5" zoomScaleNormal="100" zoomScaleSheetLayoutView="110" workbookViewId="0">
      <selection activeCell="I11" sqref="I11"/>
    </sheetView>
  </sheetViews>
  <sheetFormatPr defaultColWidth="11.44140625" defaultRowHeight="13.2" x14ac:dyDescent="0.25"/>
  <cols>
    <col min="1" max="1" width="0.5546875" style="1" customWidth="1"/>
    <col min="2" max="2" width="27.44140625" style="5" customWidth="1"/>
    <col min="3" max="3" width="22.109375" style="28" customWidth="1"/>
    <col min="4" max="4" width="17.88671875" style="4" customWidth="1"/>
    <col min="5" max="5" width="17.88671875" style="3" customWidth="1"/>
    <col min="6" max="7" width="17.88671875" style="2" customWidth="1"/>
    <col min="8" max="8" width="0.5546875" style="1" customWidth="1"/>
    <col min="9" max="16384" width="11.44140625" style="1"/>
  </cols>
  <sheetData>
    <row r="1" spans="1:8" s="9" customFormat="1" x14ac:dyDescent="0.3">
      <c r="B1" s="35" t="s">
        <v>131</v>
      </c>
      <c r="C1" s="35"/>
      <c r="D1" s="35"/>
      <c r="E1" s="35"/>
      <c r="F1" s="35"/>
      <c r="G1" s="35"/>
    </row>
    <row r="2" spans="1:8" s="9" customFormat="1" x14ac:dyDescent="0.3">
      <c r="B2" s="35" t="s">
        <v>110</v>
      </c>
      <c r="C2" s="35"/>
      <c r="D2" s="35"/>
      <c r="E2" s="35"/>
      <c r="F2" s="35"/>
      <c r="G2" s="35"/>
    </row>
    <row r="3" spans="1:8" s="9" customFormat="1" x14ac:dyDescent="0.3">
      <c r="B3" s="36"/>
      <c r="C3" s="36"/>
      <c r="D3" s="36"/>
      <c r="E3" s="36"/>
      <c r="F3" s="36"/>
      <c r="G3" s="36"/>
    </row>
    <row r="4" spans="1:8" ht="3.9" customHeight="1" x14ac:dyDescent="0.3">
      <c r="B4" s="8"/>
      <c r="D4" s="7"/>
      <c r="E4" s="6"/>
    </row>
    <row r="5" spans="1:8" ht="3.9" customHeight="1" x14ac:dyDescent="0.25">
      <c r="A5" s="10"/>
      <c r="B5" s="11"/>
      <c r="C5" s="29"/>
      <c r="D5" s="12"/>
      <c r="E5" s="13"/>
      <c r="F5" s="14"/>
      <c r="G5" s="14"/>
      <c r="H5" s="15"/>
    </row>
    <row r="6" spans="1:8" ht="35.25" customHeight="1" x14ac:dyDescent="0.25">
      <c r="A6" s="16"/>
      <c r="B6" s="37" t="s">
        <v>102</v>
      </c>
      <c r="C6" s="37"/>
      <c r="D6" s="24" t="s">
        <v>101</v>
      </c>
      <c r="E6" s="24" t="s">
        <v>100</v>
      </c>
      <c r="F6" s="24" t="s">
        <v>99</v>
      </c>
      <c r="G6" s="24" t="s">
        <v>98</v>
      </c>
      <c r="H6" s="17"/>
    </row>
    <row r="7" spans="1:8" ht="20.100000000000001" customHeight="1" x14ac:dyDescent="0.25">
      <c r="A7" s="25"/>
      <c r="B7" s="40" t="s">
        <v>97</v>
      </c>
      <c r="C7" s="38" t="s">
        <v>96</v>
      </c>
      <c r="D7" s="31" t="s">
        <v>95</v>
      </c>
      <c r="E7" s="32">
        <v>5646.55</v>
      </c>
      <c r="F7" s="39">
        <f>SUM(E7:E10)</f>
        <v>11930.980000000001</v>
      </c>
      <c r="G7" s="49">
        <f>SUM(F7:F40)</f>
        <v>153703.29999999999</v>
      </c>
      <c r="H7" s="26"/>
    </row>
    <row r="8" spans="1:8" ht="20.100000000000001" customHeight="1" x14ac:dyDescent="0.25">
      <c r="A8" s="25"/>
      <c r="B8" s="41"/>
      <c r="C8" s="38"/>
      <c r="D8" s="31" t="s">
        <v>94</v>
      </c>
      <c r="E8" s="32">
        <v>1987.91</v>
      </c>
      <c r="F8" s="39"/>
      <c r="G8" s="50"/>
      <c r="H8" s="26"/>
    </row>
    <row r="9" spans="1:8" ht="20.100000000000001" customHeight="1" x14ac:dyDescent="0.25">
      <c r="A9" s="25"/>
      <c r="B9" s="41"/>
      <c r="C9" s="38"/>
      <c r="D9" s="31" t="s">
        <v>93</v>
      </c>
      <c r="E9" s="32">
        <v>3924.76</v>
      </c>
      <c r="F9" s="39"/>
      <c r="G9" s="50"/>
      <c r="H9" s="26"/>
    </row>
    <row r="10" spans="1:8" ht="20.100000000000001" customHeight="1" x14ac:dyDescent="0.25">
      <c r="A10" s="25"/>
      <c r="B10" s="41"/>
      <c r="C10" s="38"/>
      <c r="D10" s="31" t="s">
        <v>115</v>
      </c>
      <c r="E10" s="32">
        <v>371.76</v>
      </c>
      <c r="F10" s="39"/>
      <c r="G10" s="50"/>
      <c r="H10" s="26"/>
    </row>
    <row r="11" spans="1:8" ht="20.100000000000001" customHeight="1" x14ac:dyDescent="0.25">
      <c r="A11" s="25"/>
      <c r="B11" s="41"/>
      <c r="C11" s="43" t="s">
        <v>92</v>
      </c>
      <c r="D11" s="31" t="s">
        <v>91</v>
      </c>
      <c r="E11" s="32">
        <v>3965.62</v>
      </c>
      <c r="F11" s="46">
        <f>SUM(E11:E41)</f>
        <v>141772.31999999998</v>
      </c>
      <c r="G11" s="50"/>
      <c r="H11" s="26"/>
    </row>
    <row r="12" spans="1:8" ht="20.100000000000001" customHeight="1" x14ac:dyDescent="0.25">
      <c r="A12" s="25"/>
      <c r="B12" s="41"/>
      <c r="C12" s="44"/>
      <c r="D12" s="31" t="s">
        <v>90</v>
      </c>
      <c r="E12" s="32">
        <v>3906.37</v>
      </c>
      <c r="F12" s="47"/>
      <c r="G12" s="50"/>
      <c r="H12" s="26"/>
    </row>
    <row r="13" spans="1:8" ht="20.100000000000001" customHeight="1" x14ac:dyDescent="0.25">
      <c r="A13" s="25"/>
      <c r="B13" s="41"/>
      <c r="C13" s="44"/>
      <c r="D13" s="31" t="s">
        <v>89</v>
      </c>
      <c r="E13" s="32">
        <v>3779.1399999999994</v>
      </c>
      <c r="F13" s="47"/>
      <c r="G13" s="50"/>
      <c r="H13" s="26"/>
    </row>
    <row r="14" spans="1:8" ht="20.100000000000001" customHeight="1" x14ac:dyDescent="0.25">
      <c r="A14" s="25"/>
      <c r="B14" s="41"/>
      <c r="C14" s="44"/>
      <c r="D14" s="31" t="s">
        <v>88</v>
      </c>
      <c r="E14" s="32">
        <v>3790.98</v>
      </c>
      <c r="F14" s="47"/>
      <c r="G14" s="50"/>
      <c r="H14" s="26"/>
    </row>
    <row r="15" spans="1:8" ht="20.100000000000001" customHeight="1" x14ac:dyDescent="0.25">
      <c r="A15" s="25"/>
      <c r="B15" s="41"/>
      <c r="C15" s="44"/>
      <c r="D15" s="31" t="s">
        <v>87</v>
      </c>
      <c r="E15" s="32">
        <v>3906.3799999999997</v>
      </c>
      <c r="F15" s="47"/>
      <c r="G15" s="50"/>
      <c r="H15" s="26"/>
    </row>
    <row r="16" spans="1:8" ht="20.100000000000001" customHeight="1" x14ac:dyDescent="0.25">
      <c r="A16" s="25"/>
      <c r="B16" s="41"/>
      <c r="C16" s="44"/>
      <c r="D16" s="31" t="s">
        <v>86</v>
      </c>
      <c r="E16" s="32">
        <v>4214.8900000000003</v>
      </c>
      <c r="F16" s="47"/>
      <c r="G16" s="50"/>
      <c r="H16" s="26"/>
    </row>
    <row r="17" spans="1:8" ht="20.100000000000001" customHeight="1" x14ac:dyDescent="0.25">
      <c r="A17" s="25"/>
      <c r="B17" s="41"/>
      <c r="C17" s="44"/>
      <c r="D17" s="31" t="s">
        <v>121</v>
      </c>
      <c r="E17" s="32">
        <v>3016.16</v>
      </c>
      <c r="F17" s="47"/>
      <c r="G17" s="50"/>
      <c r="H17" s="26"/>
    </row>
    <row r="18" spans="1:8" ht="20.100000000000001" customHeight="1" x14ac:dyDescent="0.25">
      <c r="A18" s="25"/>
      <c r="B18" s="41"/>
      <c r="C18" s="44"/>
      <c r="D18" s="31" t="s">
        <v>85</v>
      </c>
      <c r="E18" s="32">
        <v>2848.39</v>
      </c>
      <c r="F18" s="47"/>
      <c r="G18" s="50"/>
      <c r="H18" s="26"/>
    </row>
    <row r="19" spans="1:8" ht="20.100000000000001" customHeight="1" x14ac:dyDescent="0.25">
      <c r="A19" s="25"/>
      <c r="B19" s="41"/>
      <c r="C19" s="44"/>
      <c r="D19" s="31" t="s">
        <v>84</v>
      </c>
      <c r="E19" s="32">
        <v>1335</v>
      </c>
      <c r="F19" s="47"/>
      <c r="G19" s="50"/>
      <c r="H19" s="26"/>
    </row>
    <row r="20" spans="1:8" ht="20.100000000000001" customHeight="1" x14ac:dyDescent="0.25">
      <c r="A20" s="25"/>
      <c r="B20" s="41"/>
      <c r="C20" s="44"/>
      <c r="D20" s="31" t="s">
        <v>83</v>
      </c>
      <c r="E20" s="32">
        <v>2262.9500000000003</v>
      </c>
      <c r="F20" s="47"/>
      <c r="G20" s="50"/>
      <c r="H20" s="26"/>
    </row>
    <row r="21" spans="1:8" ht="20.100000000000001" customHeight="1" x14ac:dyDescent="0.25">
      <c r="A21" s="25"/>
      <c r="B21" s="41"/>
      <c r="C21" s="44"/>
      <c r="D21" s="31" t="s">
        <v>82</v>
      </c>
      <c r="E21" s="32">
        <v>5918.75</v>
      </c>
      <c r="F21" s="47"/>
      <c r="G21" s="50"/>
      <c r="H21" s="26"/>
    </row>
    <row r="22" spans="1:8" ht="20.100000000000001" customHeight="1" x14ac:dyDescent="0.25">
      <c r="A22" s="25"/>
      <c r="B22" s="41"/>
      <c r="C22" s="44"/>
      <c r="D22" s="31" t="s">
        <v>81</v>
      </c>
      <c r="E22" s="32">
        <v>2361.65</v>
      </c>
      <c r="F22" s="47"/>
      <c r="G22" s="50"/>
      <c r="H22" s="26"/>
    </row>
    <row r="23" spans="1:8" ht="20.100000000000001" customHeight="1" x14ac:dyDescent="0.25">
      <c r="A23" s="25"/>
      <c r="B23" s="41"/>
      <c r="C23" s="44"/>
      <c r="D23" s="31" t="s">
        <v>80</v>
      </c>
      <c r="E23" s="32">
        <v>4979.21</v>
      </c>
      <c r="F23" s="47"/>
      <c r="G23" s="50"/>
      <c r="H23" s="26"/>
    </row>
    <row r="24" spans="1:8" ht="20.100000000000001" customHeight="1" x14ac:dyDescent="0.25">
      <c r="A24" s="25"/>
      <c r="B24" s="41"/>
      <c r="C24" s="44"/>
      <c r="D24" s="31" t="s">
        <v>79</v>
      </c>
      <c r="E24" s="32">
        <v>2519.69</v>
      </c>
      <c r="F24" s="47"/>
      <c r="G24" s="50"/>
      <c r="H24" s="26"/>
    </row>
    <row r="25" spans="1:8" ht="20.100000000000001" customHeight="1" x14ac:dyDescent="0.25">
      <c r="A25" s="25"/>
      <c r="B25" s="41"/>
      <c r="C25" s="44"/>
      <c r="D25" s="31" t="s">
        <v>78</v>
      </c>
      <c r="E25" s="32">
        <v>4858.32</v>
      </c>
      <c r="F25" s="47"/>
      <c r="G25" s="50"/>
      <c r="H25" s="26"/>
    </row>
    <row r="26" spans="1:8" ht="20.100000000000001" customHeight="1" x14ac:dyDescent="0.25">
      <c r="A26" s="25"/>
      <c r="B26" s="41"/>
      <c r="C26" s="44"/>
      <c r="D26" s="31" t="s">
        <v>77</v>
      </c>
      <c r="E26" s="32">
        <v>4893.8</v>
      </c>
      <c r="F26" s="47"/>
      <c r="G26" s="50"/>
      <c r="H26" s="26"/>
    </row>
    <row r="27" spans="1:8" ht="20.100000000000001" customHeight="1" x14ac:dyDescent="0.25">
      <c r="A27" s="25"/>
      <c r="B27" s="41"/>
      <c r="C27" s="44"/>
      <c r="D27" s="31" t="s">
        <v>76</v>
      </c>
      <c r="E27" s="32">
        <v>5280.4</v>
      </c>
      <c r="F27" s="47"/>
      <c r="G27" s="50"/>
      <c r="H27" s="26"/>
    </row>
    <row r="28" spans="1:8" ht="20.100000000000001" customHeight="1" x14ac:dyDescent="0.25">
      <c r="A28" s="25"/>
      <c r="B28" s="41"/>
      <c r="C28" s="44"/>
      <c r="D28" s="31" t="s">
        <v>75</v>
      </c>
      <c r="E28" s="32">
        <v>4753.08</v>
      </c>
      <c r="F28" s="47"/>
      <c r="G28" s="50"/>
      <c r="H28" s="26"/>
    </row>
    <row r="29" spans="1:8" ht="20.100000000000001" customHeight="1" x14ac:dyDescent="0.25">
      <c r="A29" s="25"/>
      <c r="B29" s="41"/>
      <c r="C29" s="44"/>
      <c r="D29" s="31" t="s">
        <v>74</v>
      </c>
      <c r="E29" s="32">
        <v>5390.59</v>
      </c>
      <c r="F29" s="47"/>
      <c r="G29" s="50"/>
      <c r="H29" s="26"/>
    </row>
    <row r="30" spans="1:8" ht="20.100000000000001" customHeight="1" x14ac:dyDescent="0.25">
      <c r="A30" s="25"/>
      <c r="B30" s="41"/>
      <c r="C30" s="44"/>
      <c r="D30" s="31" t="s">
        <v>73</v>
      </c>
      <c r="E30" s="32">
        <v>2994.29</v>
      </c>
      <c r="F30" s="47"/>
      <c r="G30" s="50"/>
      <c r="H30" s="26"/>
    </row>
    <row r="31" spans="1:8" ht="20.100000000000001" customHeight="1" x14ac:dyDescent="0.25">
      <c r="A31" s="25"/>
      <c r="B31" s="41"/>
      <c r="C31" s="44"/>
      <c r="D31" s="31" t="s">
        <v>72</v>
      </c>
      <c r="E31" s="32">
        <v>2969.49</v>
      </c>
      <c r="F31" s="47"/>
      <c r="G31" s="50"/>
      <c r="H31" s="26"/>
    </row>
    <row r="32" spans="1:8" ht="20.100000000000001" customHeight="1" x14ac:dyDescent="0.25">
      <c r="A32" s="25"/>
      <c r="B32" s="41"/>
      <c r="C32" s="44"/>
      <c r="D32" s="31" t="s">
        <v>71</v>
      </c>
      <c r="E32" s="32">
        <v>3048.91</v>
      </c>
      <c r="F32" s="47"/>
      <c r="G32" s="50"/>
      <c r="H32" s="26"/>
    </row>
    <row r="33" spans="1:8" ht="20.100000000000001" customHeight="1" x14ac:dyDescent="0.25">
      <c r="A33" s="25"/>
      <c r="B33" s="41"/>
      <c r="C33" s="44"/>
      <c r="D33" s="31" t="s">
        <v>70</v>
      </c>
      <c r="E33" s="32">
        <v>3010.68</v>
      </c>
      <c r="F33" s="47"/>
      <c r="G33" s="50"/>
      <c r="H33" s="26"/>
    </row>
    <row r="34" spans="1:8" ht="20.100000000000001" customHeight="1" x14ac:dyDescent="0.25">
      <c r="A34" s="25"/>
      <c r="B34" s="41"/>
      <c r="C34" s="44"/>
      <c r="D34" s="31" t="s">
        <v>69</v>
      </c>
      <c r="E34" s="32">
        <v>3047.69</v>
      </c>
      <c r="F34" s="47"/>
      <c r="G34" s="50"/>
      <c r="H34" s="26"/>
    </row>
    <row r="35" spans="1:8" ht="20.100000000000001" customHeight="1" x14ac:dyDescent="0.25">
      <c r="A35" s="25"/>
      <c r="B35" s="41"/>
      <c r="C35" s="44"/>
      <c r="D35" s="31" t="s">
        <v>127</v>
      </c>
      <c r="E35" s="32">
        <v>821.42</v>
      </c>
      <c r="F35" s="47"/>
      <c r="G35" s="50"/>
      <c r="H35" s="26"/>
    </row>
    <row r="36" spans="1:8" ht="20.100000000000001" customHeight="1" x14ac:dyDescent="0.25">
      <c r="A36" s="25"/>
      <c r="B36" s="41"/>
      <c r="C36" s="44"/>
      <c r="D36" s="31" t="s">
        <v>128</v>
      </c>
      <c r="E36" s="32">
        <v>635.26</v>
      </c>
      <c r="F36" s="47"/>
      <c r="G36" s="50"/>
      <c r="H36" s="26"/>
    </row>
    <row r="37" spans="1:8" ht="20.100000000000001" customHeight="1" x14ac:dyDescent="0.25">
      <c r="A37" s="25"/>
      <c r="B37" s="41"/>
      <c r="C37" s="44"/>
      <c r="D37" s="31" t="s">
        <v>68</v>
      </c>
      <c r="E37" s="32">
        <v>6612.27</v>
      </c>
      <c r="F37" s="47"/>
      <c r="G37" s="50"/>
      <c r="H37" s="26"/>
    </row>
    <row r="38" spans="1:8" ht="20.100000000000001" customHeight="1" x14ac:dyDescent="0.25">
      <c r="A38" s="25"/>
      <c r="B38" s="41"/>
      <c r="C38" s="44"/>
      <c r="D38" s="31" t="s">
        <v>67</v>
      </c>
      <c r="E38" s="32">
        <v>6651.7900000000009</v>
      </c>
      <c r="F38" s="47"/>
      <c r="G38" s="50"/>
      <c r="H38" s="26"/>
    </row>
    <row r="39" spans="1:8" ht="20.100000000000001" customHeight="1" x14ac:dyDescent="0.25">
      <c r="A39" s="25"/>
      <c r="B39" s="41"/>
      <c r="C39" s="44"/>
      <c r="D39" s="31" t="s">
        <v>66</v>
      </c>
      <c r="E39" s="32">
        <v>18565.069999999996</v>
      </c>
      <c r="F39" s="47"/>
      <c r="G39" s="50"/>
      <c r="H39" s="26"/>
    </row>
    <row r="40" spans="1:8" ht="20.100000000000001" customHeight="1" x14ac:dyDescent="0.25">
      <c r="A40" s="25"/>
      <c r="B40" s="41"/>
      <c r="C40" s="44"/>
      <c r="D40" s="31" t="s">
        <v>65</v>
      </c>
      <c r="E40" s="32">
        <v>14170.08</v>
      </c>
      <c r="F40" s="47"/>
      <c r="G40" s="50"/>
      <c r="H40" s="26"/>
    </row>
    <row r="41" spans="1:8" ht="20.100000000000001" customHeight="1" x14ac:dyDescent="0.25">
      <c r="A41" s="25"/>
      <c r="B41" s="42"/>
      <c r="C41" s="45"/>
      <c r="D41" s="31" t="s">
        <v>126</v>
      </c>
      <c r="E41" s="32">
        <v>5264</v>
      </c>
      <c r="F41" s="48"/>
      <c r="G41" s="51"/>
      <c r="H41" s="26"/>
    </row>
    <row r="42" spans="1:8" ht="20.100000000000001" customHeight="1" x14ac:dyDescent="0.25">
      <c r="A42" s="25"/>
      <c r="B42" s="79" t="s">
        <v>64</v>
      </c>
      <c r="C42" s="80" t="s">
        <v>107</v>
      </c>
      <c r="D42" s="33" t="s">
        <v>103</v>
      </c>
      <c r="E42" s="34">
        <v>20778.099999999999</v>
      </c>
      <c r="F42" s="78">
        <f>SUM(E42:E45)</f>
        <v>51160.19</v>
      </c>
      <c r="G42" s="55">
        <f>SUM(F42:F54)</f>
        <v>99944.35</v>
      </c>
      <c r="H42" s="26"/>
    </row>
    <row r="43" spans="1:8" ht="20.100000000000001" customHeight="1" x14ac:dyDescent="0.25">
      <c r="A43" s="25"/>
      <c r="B43" s="79"/>
      <c r="C43" s="80"/>
      <c r="D43" s="33" t="s">
        <v>63</v>
      </c>
      <c r="E43" s="34">
        <v>1890.03</v>
      </c>
      <c r="F43" s="78"/>
      <c r="G43" s="55"/>
      <c r="H43" s="26"/>
    </row>
    <row r="44" spans="1:8" ht="20.100000000000001" customHeight="1" x14ac:dyDescent="0.25">
      <c r="A44" s="25"/>
      <c r="B44" s="79"/>
      <c r="C44" s="80"/>
      <c r="D44" s="33" t="s">
        <v>62</v>
      </c>
      <c r="E44" s="34">
        <v>16044.59</v>
      </c>
      <c r="F44" s="78"/>
      <c r="G44" s="55"/>
      <c r="H44" s="26"/>
    </row>
    <row r="45" spans="1:8" ht="20.100000000000001" customHeight="1" x14ac:dyDescent="0.25">
      <c r="A45" s="25"/>
      <c r="B45" s="79"/>
      <c r="C45" s="80"/>
      <c r="D45" s="33" t="s">
        <v>61</v>
      </c>
      <c r="E45" s="34">
        <v>12447.47</v>
      </c>
      <c r="F45" s="78"/>
      <c r="G45" s="55"/>
      <c r="H45" s="26"/>
    </row>
    <row r="46" spans="1:8" ht="20.100000000000001" customHeight="1" x14ac:dyDescent="0.25">
      <c r="A46" s="25"/>
      <c r="B46" s="79"/>
      <c r="C46" s="80" t="s">
        <v>108</v>
      </c>
      <c r="D46" s="33" t="s">
        <v>60</v>
      </c>
      <c r="E46" s="34">
        <v>6905.21</v>
      </c>
      <c r="F46" s="78">
        <f>SUM(E46:E54)</f>
        <v>48784.159999999996</v>
      </c>
      <c r="G46" s="55"/>
      <c r="H46" s="26"/>
    </row>
    <row r="47" spans="1:8" ht="20.100000000000001" customHeight="1" x14ac:dyDescent="0.25">
      <c r="A47" s="25"/>
      <c r="B47" s="79"/>
      <c r="C47" s="80"/>
      <c r="D47" s="33" t="s">
        <v>59</v>
      </c>
      <c r="E47" s="34">
        <v>23992.95</v>
      </c>
      <c r="F47" s="78"/>
      <c r="G47" s="55"/>
      <c r="H47" s="26"/>
    </row>
    <row r="48" spans="1:8" ht="20.100000000000001" customHeight="1" x14ac:dyDescent="0.25">
      <c r="A48" s="25"/>
      <c r="B48" s="79"/>
      <c r="C48" s="80"/>
      <c r="D48" s="33" t="s">
        <v>58</v>
      </c>
      <c r="E48" s="34">
        <v>1167.95</v>
      </c>
      <c r="F48" s="78"/>
      <c r="G48" s="55"/>
      <c r="H48" s="26"/>
    </row>
    <row r="49" spans="1:8" ht="20.100000000000001" customHeight="1" x14ac:dyDescent="0.25">
      <c r="A49" s="25"/>
      <c r="B49" s="79"/>
      <c r="C49" s="80"/>
      <c r="D49" s="33" t="s">
        <v>57</v>
      </c>
      <c r="E49" s="34">
        <v>2635.17</v>
      </c>
      <c r="F49" s="78"/>
      <c r="G49" s="55"/>
      <c r="H49" s="26"/>
    </row>
    <row r="50" spans="1:8" ht="20.100000000000001" customHeight="1" x14ac:dyDescent="0.25">
      <c r="A50" s="25"/>
      <c r="B50" s="79"/>
      <c r="C50" s="80"/>
      <c r="D50" s="33" t="s">
        <v>56</v>
      </c>
      <c r="E50" s="34">
        <v>4301.3599999999997</v>
      </c>
      <c r="F50" s="78"/>
      <c r="G50" s="55"/>
      <c r="H50" s="26"/>
    </row>
    <row r="51" spans="1:8" ht="20.100000000000001" customHeight="1" x14ac:dyDescent="0.25">
      <c r="A51" s="25"/>
      <c r="B51" s="79"/>
      <c r="C51" s="80"/>
      <c r="D51" s="33" t="s">
        <v>55</v>
      </c>
      <c r="E51" s="34">
        <v>2180.6</v>
      </c>
      <c r="F51" s="78"/>
      <c r="G51" s="55"/>
      <c r="H51" s="26"/>
    </row>
    <row r="52" spans="1:8" ht="20.100000000000001" customHeight="1" x14ac:dyDescent="0.25">
      <c r="A52" s="25"/>
      <c r="B52" s="79"/>
      <c r="C52" s="80"/>
      <c r="D52" s="33" t="s">
        <v>54</v>
      </c>
      <c r="E52" s="34">
        <v>1854.45</v>
      </c>
      <c r="F52" s="78"/>
      <c r="G52" s="55"/>
      <c r="H52" s="26"/>
    </row>
    <row r="53" spans="1:8" ht="20.100000000000001" customHeight="1" x14ac:dyDescent="0.25">
      <c r="A53" s="25"/>
      <c r="B53" s="79"/>
      <c r="C53" s="80"/>
      <c r="D53" s="33" t="s">
        <v>53</v>
      </c>
      <c r="E53" s="34">
        <v>1482.3</v>
      </c>
      <c r="F53" s="78"/>
      <c r="G53" s="55"/>
      <c r="H53" s="26"/>
    </row>
    <row r="54" spans="1:8" ht="20.100000000000001" customHeight="1" x14ac:dyDescent="0.25">
      <c r="A54" s="25"/>
      <c r="B54" s="79"/>
      <c r="C54" s="80"/>
      <c r="D54" s="33" t="s">
        <v>52</v>
      </c>
      <c r="E54" s="34">
        <v>4264.17</v>
      </c>
      <c r="F54" s="78"/>
      <c r="G54" s="55"/>
      <c r="H54" s="26"/>
    </row>
    <row r="55" spans="1:8" ht="20.100000000000001" customHeight="1" x14ac:dyDescent="0.25">
      <c r="A55" s="25"/>
      <c r="B55" s="66" t="s">
        <v>125</v>
      </c>
      <c r="C55" s="67"/>
      <c r="D55" s="33" t="s">
        <v>122</v>
      </c>
      <c r="E55" s="34">
        <v>27358.709999999995</v>
      </c>
      <c r="F55" s="72">
        <f>SUM(E55:E57)</f>
        <v>45779.519999999997</v>
      </c>
      <c r="G55" s="73"/>
      <c r="H55" s="26"/>
    </row>
    <row r="56" spans="1:8" ht="20.100000000000001" customHeight="1" x14ac:dyDescent="0.25">
      <c r="A56" s="25"/>
      <c r="B56" s="68"/>
      <c r="C56" s="69"/>
      <c r="D56" s="33" t="s">
        <v>123</v>
      </c>
      <c r="E56" s="34">
        <v>8395.8799999999992</v>
      </c>
      <c r="F56" s="74"/>
      <c r="G56" s="75"/>
      <c r="H56" s="26"/>
    </row>
    <row r="57" spans="1:8" ht="20.100000000000001" customHeight="1" x14ac:dyDescent="0.25">
      <c r="A57" s="25"/>
      <c r="B57" s="70"/>
      <c r="C57" s="71"/>
      <c r="D57" s="33" t="s">
        <v>124</v>
      </c>
      <c r="E57" s="34">
        <v>10024.930000000002</v>
      </c>
      <c r="F57" s="76"/>
      <c r="G57" s="77"/>
      <c r="H57" s="26"/>
    </row>
    <row r="58" spans="1:8" ht="20.100000000000001" customHeight="1" x14ac:dyDescent="0.25">
      <c r="A58" s="25"/>
      <c r="B58" s="52" t="s">
        <v>51</v>
      </c>
      <c r="C58" s="52"/>
      <c r="D58" s="31" t="s">
        <v>50</v>
      </c>
      <c r="E58" s="32">
        <v>4253.3599999999997</v>
      </c>
      <c r="F58" s="54">
        <f>SUM(E58:E60)</f>
        <v>5057.2699999999995</v>
      </c>
      <c r="G58" s="54"/>
      <c r="H58" s="26"/>
    </row>
    <row r="59" spans="1:8" ht="20.100000000000001" customHeight="1" x14ac:dyDescent="0.25">
      <c r="A59" s="25"/>
      <c r="B59" s="52"/>
      <c r="C59" s="52"/>
      <c r="D59" s="31" t="s">
        <v>129</v>
      </c>
      <c r="E59" s="32">
        <v>263.11</v>
      </c>
      <c r="F59" s="54"/>
      <c r="G59" s="54"/>
      <c r="H59" s="26"/>
    </row>
    <row r="60" spans="1:8" ht="20.100000000000001" customHeight="1" x14ac:dyDescent="0.25">
      <c r="A60" s="25"/>
      <c r="B60" s="52"/>
      <c r="C60" s="52"/>
      <c r="D60" s="31" t="s">
        <v>49</v>
      </c>
      <c r="E60" s="32">
        <v>540.79999999999995</v>
      </c>
      <c r="F60" s="54"/>
      <c r="G60" s="54"/>
      <c r="H60" s="26"/>
    </row>
    <row r="61" spans="1:8" ht="20.100000000000001" customHeight="1" x14ac:dyDescent="0.25">
      <c r="A61" s="25"/>
      <c r="B61" s="53" t="s">
        <v>48</v>
      </c>
      <c r="C61" s="53"/>
      <c r="D61" s="33" t="s">
        <v>47</v>
      </c>
      <c r="E61" s="34">
        <v>11274.85</v>
      </c>
      <c r="F61" s="55">
        <f>E61</f>
        <v>11274.85</v>
      </c>
      <c r="G61" s="55"/>
      <c r="H61" s="26"/>
    </row>
    <row r="62" spans="1:8" ht="20.100000000000001" customHeight="1" x14ac:dyDescent="0.25">
      <c r="A62" s="25"/>
      <c r="B62" s="59" t="s">
        <v>46</v>
      </c>
      <c r="C62" s="38" t="s">
        <v>45</v>
      </c>
      <c r="D62" s="31" t="s">
        <v>116</v>
      </c>
      <c r="E62" s="32">
        <v>5750.3499999999995</v>
      </c>
      <c r="F62" s="39">
        <f>SUM(E62:E67)</f>
        <v>54176.32</v>
      </c>
      <c r="G62" s="54">
        <f>F62+F68</f>
        <v>56628.11</v>
      </c>
      <c r="H62" s="26"/>
    </row>
    <row r="63" spans="1:8" ht="20.100000000000001" customHeight="1" x14ac:dyDescent="0.25">
      <c r="A63" s="25"/>
      <c r="B63" s="59"/>
      <c r="C63" s="38"/>
      <c r="D63" s="31" t="s">
        <v>104</v>
      </c>
      <c r="E63" s="32">
        <v>11911.99</v>
      </c>
      <c r="F63" s="39"/>
      <c r="G63" s="54"/>
      <c r="H63" s="26"/>
    </row>
    <row r="64" spans="1:8" ht="20.100000000000001" customHeight="1" x14ac:dyDescent="0.25">
      <c r="A64" s="25"/>
      <c r="B64" s="59"/>
      <c r="C64" s="38"/>
      <c r="D64" s="31" t="s">
        <v>117</v>
      </c>
      <c r="E64" s="32">
        <v>2830.26</v>
      </c>
      <c r="F64" s="39"/>
      <c r="G64" s="54"/>
      <c r="H64" s="26"/>
    </row>
    <row r="65" spans="1:8" ht="20.100000000000001" customHeight="1" x14ac:dyDescent="0.25">
      <c r="A65" s="25"/>
      <c r="B65" s="59"/>
      <c r="C65" s="38"/>
      <c r="D65" s="31" t="s">
        <v>44</v>
      </c>
      <c r="E65" s="32">
        <v>14961.84</v>
      </c>
      <c r="F65" s="39"/>
      <c r="G65" s="54"/>
      <c r="H65" s="26"/>
    </row>
    <row r="66" spans="1:8" ht="20.100000000000001" customHeight="1" x14ac:dyDescent="0.25">
      <c r="A66" s="25"/>
      <c r="B66" s="59"/>
      <c r="C66" s="38"/>
      <c r="D66" s="31" t="s">
        <v>43</v>
      </c>
      <c r="E66" s="32">
        <v>12286.140000000001</v>
      </c>
      <c r="F66" s="39"/>
      <c r="G66" s="54"/>
      <c r="H66" s="26"/>
    </row>
    <row r="67" spans="1:8" ht="20.100000000000001" customHeight="1" x14ac:dyDescent="0.25">
      <c r="A67" s="25"/>
      <c r="B67" s="59"/>
      <c r="C67" s="38"/>
      <c r="D67" s="31" t="s">
        <v>42</v>
      </c>
      <c r="E67" s="32">
        <v>6435.74</v>
      </c>
      <c r="F67" s="39"/>
      <c r="G67" s="54"/>
      <c r="H67" s="26"/>
    </row>
    <row r="68" spans="1:8" ht="20.100000000000001" customHeight="1" x14ac:dyDescent="0.25">
      <c r="A68" s="25"/>
      <c r="B68" s="59"/>
      <c r="C68" s="38" t="s">
        <v>41</v>
      </c>
      <c r="D68" s="31" t="s">
        <v>40</v>
      </c>
      <c r="E68" s="32">
        <v>971.15</v>
      </c>
      <c r="F68" s="39">
        <f>SUM(E68:E70)</f>
        <v>2451.79</v>
      </c>
      <c r="G68" s="54"/>
      <c r="H68" s="26"/>
    </row>
    <row r="69" spans="1:8" ht="20.100000000000001" customHeight="1" x14ac:dyDescent="0.25">
      <c r="A69" s="25"/>
      <c r="B69" s="59"/>
      <c r="C69" s="38"/>
      <c r="D69" s="31" t="s">
        <v>39</v>
      </c>
      <c r="E69" s="32">
        <v>560.64</v>
      </c>
      <c r="F69" s="39"/>
      <c r="G69" s="54"/>
      <c r="H69" s="26"/>
    </row>
    <row r="70" spans="1:8" ht="20.100000000000001" customHeight="1" x14ac:dyDescent="0.25">
      <c r="A70" s="25"/>
      <c r="B70" s="59"/>
      <c r="C70" s="38"/>
      <c r="D70" s="31" t="s">
        <v>38</v>
      </c>
      <c r="E70" s="32">
        <v>920</v>
      </c>
      <c r="F70" s="39"/>
      <c r="G70" s="54"/>
      <c r="H70" s="26"/>
    </row>
    <row r="71" spans="1:8" ht="20.100000000000001" customHeight="1" x14ac:dyDescent="0.25">
      <c r="A71" s="25"/>
      <c r="B71" s="60" t="s">
        <v>37</v>
      </c>
      <c r="C71" s="38" t="s">
        <v>36</v>
      </c>
      <c r="D71" s="31" t="s">
        <v>35</v>
      </c>
      <c r="E71" s="32">
        <v>9429.2000000000007</v>
      </c>
      <c r="F71" s="39">
        <f>SUM(E71:E87)</f>
        <v>77165.520000000019</v>
      </c>
      <c r="G71" s="54">
        <f>SUM(F71:F94)</f>
        <v>82985.830000000016</v>
      </c>
      <c r="H71" s="26"/>
    </row>
    <row r="72" spans="1:8" ht="20.100000000000001" customHeight="1" x14ac:dyDescent="0.25">
      <c r="A72" s="25"/>
      <c r="B72" s="60"/>
      <c r="C72" s="38"/>
      <c r="D72" s="31" t="s">
        <v>34</v>
      </c>
      <c r="E72" s="32">
        <v>2939.67</v>
      </c>
      <c r="F72" s="39"/>
      <c r="G72" s="54"/>
      <c r="H72" s="26"/>
    </row>
    <row r="73" spans="1:8" ht="20.100000000000001" customHeight="1" x14ac:dyDescent="0.25">
      <c r="A73" s="25"/>
      <c r="B73" s="60"/>
      <c r="C73" s="38"/>
      <c r="D73" s="31" t="s">
        <v>33</v>
      </c>
      <c r="E73" s="32">
        <v>2576.96</v>
      </c>
      <c r="F73" s="39"/>
      <c r="G73" s="54"/>
      <c r="H73" s="26"/>
    </row>
    <row r="74" spans="1:8" ht="20.100000000000001" customHeight="1" x14ac:dyDescent="0.25">
      <c r="A74" s="25"/>
      <c r="B74" s="60"/>
      <c r="C74" s="38"/>
      <c r="D74" s="31" t="s">
        <v>32</v>
      </c>
      <c r="E74" s="32">
        <v>7625.86</v>
      </c>
      <c r="F74" s="39"/>
      <c r="G74" s="54"/>
      <c r="H74" s="26"/>
    </row>
    <row r="75" spans="1:8" ht="20.100000000000001" customHeight="1" x14ac:dyDescent="0.25">
      <c r="A75" s="25"/>
      <c r="B75" s="60"/>
      <c r="C75" s="38"/>
      <c r="D75" s="31" t="s">
        <v>31</v>
      </c>
      <c r="E75" s="32">
        <v>3142.78</v>
      </c>
      <c r="F75" s="39"/>
      <c r="G75" s="54"/>
      <c r="H75" s="26"/>
    </row>
    <row r="76" spans="1:8" ht="20.100000000000001" customHeight="1" x14ac:dyDescent="0.25">
      <c r="A76" s="25"/>
      <c r="B76" s="60"/>
      <c r="C76" s="38"/>
      <c r="D76" s="31" t="s">
        <v>30</v>
      </c>
      <c r="E76" s="32">
        <v>11491.63</v>
      </c>
      <c r="F76" s="39"/>
      <c r="G76" s="54"/>
      <c r="H76" s="26"/>
    </row>
    <row r="77" spans="1:8" ht="20.100000000000001" customHeight="1" x14ac:dyDescent="0.25">
      <c r="A77" s="25"/>
      <c r="B77" s="60"/>
      <c r="C77" s="38"/>
      <c r="D77" s="31" t="s">
        <v>29</v>
      </c>
      <c r="E77" s="32">
        <v>2344</v>
      </c>
      <c r="F77" s="39"/>
      <c r="G77" s="54"/>
      <c r="H77" s="26"/>
    </row>
    <row r="78" spans="1:8" ht="20.100000000000001" customHeight="1" x14ac:dyDescent="0.25">
      <c r="A78" s="25"/>
      <c r="B78" s="60"/>
      <c r="C78" s="38"/>
      <c r="D78" s="31" t="s">
        <v>28</v>
      </c>
      <c r="E78" s="32">
        <v>2623.83</v>
      </c>
      <c r="F78" s="39"/>
      <c r="G78" s="54"/>
      <c r="H78" s="26"/>
    </row>
    <row r="79" spans="1:8" ht="20.100000000000001" customHeight="1" x14ac:dyDescent="0.25">
      <c r="A79" s="25"/>
      <c r="B79" s="60"/>
      <c r="C79" s="38"/>
      <c r="D79" s="31" t="s">
        <v>27</v>
      </c>
      <c r="E79" s="32">
        <v>6445.86</v>
      </c>
      <c r="F79" s="39"/>
      <c r="G79" s="54"/>
      <c r="H79" s="26"/>
    </row>
    <row r="80" spans="1:8" ht="20.100000000000001" customHeight="1" x14ac:dyDescent="0.25">
      <c r="A80" s="25"/>
      <c r="B80" s="60"/>
      <c r="C80" s="38"/>
      <c r="D80" s="31" t="s">
        <v>26</v>
      </c>
      <c r="E80" s="32">
        <v>2392.69</v>
      </c>
      <c r="F80" s="39"/>
      <c r="G80" s="54"/>
      <c r="H80" s="26"/>
    </row>
    <row r="81" spans="1:8" ht="20.100000000000001" customHeight="1" x14ac:dyDescent="0.25">
      <c r="A81" s="25"/>
      <c r="B81" s="60"/>
      <c r="C81" s="38"/>
      <c r="D81" s="31" t="s">
        <v>25</v>
      </c>
      <c r="E81" s="32">
        <v>2217.98</v>
      </c>
      <c r="F81" s="39"/>
      <c r="G81" s="54"/>
      <c r="H81" s="26"/>
    </row>
    <row r="82" spans="1:8" ht="20.100000000000001" customHeight="1" x14ac:dyDescent="0.25">
      <c r="A82" s="25"/>
      <c r="B82" s="60"/>
      <c r="C82" s="38"/>
      <c r="D82" s="31" t="s">
        <v>24</v>
      </c>
      <c r="E82" s="32">
        <v>2778.97</v>
      </c>
      <c r="F82" s="39"/>
      <c r="G82" s="54"/>
      <c r="H82" s="26"/>
    </row>
    <row r="83" spans="1:8" ht="20.100000000000001" customHeight="1" x14ac:dyDescent="0.25">
      <c r="A83" s="25"/>
      <c r="B83" s="60"/>
      <c r="C83" s="38"/>
      <c r="D83" s="31" t="s">
        <v>23</v>
      </c>
      <c r="E83" s="32">
        <v>3198.24</v>
      </c>
      <c r="F83" s="39"/>
      <c r="G83" s="54"/>
      <c r="H83" s="26"/>
    </row>
    <row r="84" spans="1:8" ht="20.100000000000001" customHeight="1" x14ac:dyDescent="0.25">
      <c r="A84" s="25"/>
      <c r="B84" s="60"/>
      <c r="C84" s="38"/>
      <c r="D84" s="31" t="s">
        <v>22</v>
      </c>
      <c r="E84" s="32">
        <v>7377.84</v>
      </c>
      <c r="F84" s="39"/>
      <c r="G84" s="54"/>
      <c r="H84" s="26"/>
    </row>
    <row r="85" spans="1:8" ht="20.100000000000001" customHeight="1" x14ac:dyDescent="0.25">
      <c r="A85" s="25"/>
      <c r="B85" s="60"/>
      <c r="C85" s="38"/>
      <c r="D85" s="31" t="s">
        <v>21</v>
      </c>
      <c r="E85" s="32">
        <v>1349.85</v>
      </c>
      <c r="F85" s="39"/>
      <c r="G85" s="54"/>
      <c r="H85" s="26"/>
    </row>
    <row r="86" spans="1:8" ht="20.100000000000001" customHeight="1" x14ac:dyDescent="0.25">
      <c r="A86" s="25"/>
      <c r="B86" s="60"/>
      <c r="C86" s="38"/>
      <c r="D86" s="31" t="s">
        <v>20</v>
      </c>
      <c r="E86" s="32">
        <v>4698</v>
      </c>
      <c r="F86" s="39"/>
      <c r="G86" s="54"/>
      <c r="H86" s="26"/>
    </row>
    <row r="87" spans="1:8" ht="20.100000000000001" customHeight="1" x14ac:dyDescent="0.25">
      <c r="A87" s="25"/>
      <c r="B87" s="60"/>
      <c r="C87" s="38"/>
      <c r="D87" s="31" t="s">
        <v>109</v>
      </c>
      <c r="E87" s="32">
        <v>4532.16</v>
      </c>
      <c r="F87" s="39"/>
      <c r="G87" s="54"/>
      <c r="H87" s="26"/>
    </row>
    <row r="88" spans="1:8" ht="20.100000000000001" customHeight="1" x14ac:dyDescent="0.25">
      <c r="A88" s="25"/>
      <c r="B88" s="60"/>
      <c r="C88" s="38" t="s">
        <v>19</v>
      </c>
      <c r="D88" s="31" t="s">
        <v>18</v>
      </c>
      <c r="E88" s="32">
        <v>1211.21</v>
      </c>
      <c r="F88" s="39">
        <f>SUM(E88:E94)</f>
        <v>5820.3099999999995</v>
      </c>
      <c r="G88" s="54"/>
      <c r="H88" s="26"/>
    </row>
    <row r="89" spans="1:8" ht="20.100000000000001" customHeight="1" x14ac:dyDescent="0.25">
      <c r="A89" s="25"/>
      <c r="B89" s="60"/>
      <c r="C89" s="38"/>
      <c r="D89" s="31" t="s">
        <v>17</v>
      </c>
      <c r="E89" s="32">
        <v>1108.67</v>
      </c>
      <c r="F89" s="61"/>
      <c r="G89" s="54"/>
      <c r="H89" s="26"/>
    </row>
    <row r="90" spans="1:8" ht="20.100000000000001" customHeight="1" x14ac:dyDescent="0.25">
      <c r="A90" s="25"/>
      <c r="B90" s="60"/>
      <c r="C90" s="38"/>
      <c r="D90" s="31" t="s">
        <v>16</v>
      </c>
      <c r="E90" s="32">
        <v>806.95</v>
      </c>
      <c r="F90" s="61"/>
      <c r="G90" s="54"/>
      <c r="H90" s="26"/>
    </row>
    <row r="91" spans="1:8" ht="20.100000000000001" customHeight="1" x14ac:dyDescent="0.25">
      <c r="A91" s="25"/>
      <c r="B91" s="60"/>
      <c r="C91" s="38"/>
      <c r="D91" s="31" t="s">
        <v>15</v>
      </c>
      <c r="E91" s="32">
        <v>395.08</v>
      </c>
      <c r="F91" s="61"/>
      <c r="G91" s="54"/>
      <c r="H91" s="26"/>
    </row>
    <row r="92" spans="1:8" ht="20.100000000000001" customHeight="1" x14ac:dyDescent="0.25">
      <c r="A92" s="25"/>
      <c r="B92" s="60"/>
      <c r="C92" s="38"/>
      <c r="D92" s="31" t="s">
        <v>14</v>
      </c>
      <c r="E92" s="32">
        <v>188.19</v>
      </c>
      <c r="F92" s="61"/>
      <c r="G92" s="54"/>
      <c r="H92" s="26"/>
    </row>
    <row r="93" spans="1:8" ht="20.100000000000001" customHeight="1" x14ac:dyDescent="0.25">
      <c r="A93" s="25"/>
      <c r="B93" s="60"/>
      <c r="C93" s="38"/>
      <c r="D93" s="31" t="s">
        <v>13</v>
      </c>
      <c r="E93" s="32">
        <v>916.43</v>
      </c>
      <c r="F93" s="61"/>
      <c r="G93" s="54"/>
      <c r="H93" s="26"/>
    </row>
    <row r="94" spans="1:8" ht="20.100000000000001" customHeight="1" x14ac:dyDescent="0.25">
      <c r="A94" s="25"/>
      <c r="B94" s="60"/>
      <c r="C94" s="38"/>
      <c r="D94" s="31" t="s">
        <v>12</v>
      </c>
      <c r="E94" s="32">
        <v>1193.78</v>
      </c>
      <c r="F94" s="61"/>
      <c r="G94" s="54"/>
      <c r="H94" s="26"/>
    </row>
    <row r="95" spans="1:8" ht="20.100000000000001" customHeight="1" x14ac:dyDescent="0.25">
      <c r="A95" s="25"/>
      <c r="B95" s="53" t="s">
        <v>11</v>
      </c>
      <c r="C95" s="53"/>
      <c r="D95" s="33" t="s">
        <v>106</v>
      </c>
      <c r="E95" s="34">
        <v>9421.3799999999992</v>
      </c>
      <c r="F95" s="55">
        <f>SUM(E95:E97)</f>
        <v>13306.75</v>
      </c>
      <c r="G95" s="55"/>
      <c r="H95" s="26"/>
    </row>
    <row r="96" spans="1:8" ht="20.100000000000001" customHeight="1" x14ac:dyDescent="0.25">
      <c r="A96" s="25"/>
      <c r="B96" s="53"/>
      <c r="C96" s="53"/>
      <c r="D96" s="33" t="s">
        <v>10</v>
      </c>
      <c r="E96" s="34">
        <v>862.96</v>
      </c>
      <c r="F96" s="55"/>
      <c r="G96" s="55"/>
      <c r="H96" s="26"/>
    </row>
    <row r="97" spans="1:8" ht="20.100000000000001" customHeight="1" x14ac:dyDescent="0.25">
      <c r="A97" s="25"/>
      <c r="B97" s="53"/>
      <c r="C97" s="53"/>
      <c r="D97" s="33" t="s">
        <v>130</v>
      </c>
      <c r="E97" s="34">
        <v>3022.41</v>
      </c>
      <c r="F97" s="55"/>
      <c r="G97" s="55"/>
      <c r="H97" s="26"/>
    </row>
    <row r="98" spans="1:8" ht="20.100000000000001" customHeight="1" x14ac:dyDescent="0.25">
      <c r="A98" s="25"/>
      <c r="B98" s="52" t="s">
        <v>9</v>
      </c>
      <c r="C98" s="52"/>
      <c r="D98" s="31" t="s">
        <v>8</v>
      </c>
      <c r="E98" s="32">
        <v>4112.13</v>
      </c>
      <c r="F98" s="54">
        <f>SUM(E98:E102)</f>
        <v>9469.58</v>
      </c>
      <c r="G98" s="54"/>
      <c r="H98" s="26"/>
    </row>
    <row r="99" spans="1:8" ht="20.100000000000001" customHeight="1" x14ac:dyDescent="0.25">
      <c r="A99" s="25"/>
      <c r="B99" s="52"/>
      <c r="C99" s="52"/>
      <c r="D99" s="31" t="s">
        <v>7</v>
      </c>
      <c r="E99" s="32">
        <v>1324.14</v>
      </c>
      <c r="F99" s="54"/>
      <c r="G99" s="54"/>
      <c r="H99" s="26"/>
    </row>
    <row r="100" spans="1:8" ht="20.100000000000001" customHeight="1" x14ac:dyDescent="0.25">
      <c r="A100" s="25"/>
      <c r="B100" s="52"/>
      <c r="C100" s="52"/>
      <c r="D100" s="31" t="s">
        <v>6</v>
      </c>
      <c r="E100" s="32">
        <v>2428.8000000000002</v>
      </c>
      <c r="F100" s="54"/>
      <c r="G100" s="54"/>
      <c r="H100" s="26"/>
    </row>
    <row r="101" spans="1:8" ht="20.100000000000001" customHeight="1" x14ac:dyDescent="0.25">
      <c r="A101" s="25"/>
      <c r="B101" s="52"/>
      <c r="C101" s="52"/>
      <c r="D101" s="31" t="s">
        <v>5</v>
      </c>
      <c r="E101" s="32">
        <v>204.66</v>
      </c>
      <c r="F101" s="54"/>
      <c r="G101" s="54"/>
      <c r="H101" s="26"/>
    </row>
    <row r="102" spans="1:8" ht="20.100000000000001" customHeight="1" x14ac:dyDescent="0.25">
      <c r="A102" s="25"/>
      <c r="B102" s="52"/>
      <c r="C102" s="52"/>
      <c r="D102" s="31" t="s">
        <v>4</v>
      </c>
      <c r="E102" s="32">
        <v>1399.85</v>
      </c>
      <c r="F102" s="54"/>
      <c r="G102" s="54"/>
      <c r="H102" s="26"/>
    </row>
    <row r="103" spans="1:8" ht="20.100000000000001" customHeight="1" x14ac:dyDescent="0.25">
      <c r="A103" s="25"/>
      <c r="B103" s="53" t="s">
        <v>3</v>
      </c>
      <c r="C103" s="53"/>
      <c r="D103" s="33" t="s">
        <v>105</v>
      </c>
      <c r="E103" s="34">
        <v>10833.62</v>
      </c>
      <c r="F103" s="55">
        <f>SUM(E103:E1026)</f>
        <v>20038.600000000002</v>
      </c>
      <c r="G103" s="55"/>
      <c r="H103" s="26"/>
    </row>
    <row r="104" spans="1:8" ht="20.100000000000001" customHeight="1" x14ac:dyDescent="0.25">
      <c r="A104" s="25"/>
      <c r="B104" s="53"/>
      <c r="C104" s="53"/>
      <c r="D104" s="33" t="s">
        <v>2</v>
      </c>
      <c r="E104" s="34">
        <v>2278.19</v>
      </c>
      <c r="F104" s="55"/>
      <c r="G104" s="55"/>
      <c r="H104" s="26"/>
    </row>
    <row r="105" spans="1:8" ht="20.100000000000001" customHeight="1" x14ac:dyDescent="0.25">
      <c r="A105" s="25"/>
      <c r="B105" s="53"/>
      <c r="C105" s="53"/>
      <c r="D105" s="33" t="s">
        <v>1</v>
      </c>
      <c r="E105" s="34">
        <v>1050.73</v>
      </c>
      <c r="F105" s="55"/>
      <c r="G105" s="55"/>
      <c r="H105" s="26"/>
    </row>
    <row r="106" spans="1:8" ht="20.100000000000001" customHeight="1" x14ac:dyDescent="0.25">
      <c r="A106" s="25"/>
      <c r="B106" s="53"/>
      <c r="C106" s="53"/>
      <c r="D106" s="33" t="s">
        <v>118</v>
      </c>
      <c r="E106" s="34">
        <v>4181.82</v>
      </c>
      <c r="F106" s="55"/>
      <c r="G106" s="55"/>
      <c r="H106" s="26"/>
    </row>
    <row r="107" spans="1:8" ht="20.100000000000001" customHeight="1" x14ac:dyDescent="0.25">
      <c r="A107" s="25"/>
      <c r="B107" s="53"/>
      <c r="C107" s="53"/>
      <c r="D107" s="33" t="s">
        <v>119</v>
      </c>
      <c r="E107" s="34">
        <v>374.68</v>
      </c>
      <c r="F107" s="55"/>
      <c r="G107" s="55"/>
      <c r="H107" s="26"/>
    </row>
    <row r="108" spans="1:8" ht="20.100000000000001" customHeight="1" x14ac:dyDescent="0.25">
      <c r="A108" s="25"/>
      <c r="B108" s="53"/>
      <c r="C108" s="53"/>
      <c r="D108" s="33" t="s">
        <v>120</v>
      </c>
      <c r="E108" s="34">
        <v>1319.56</v>
      </c>
      <c r="F108" s="55"/>
      <c r="G108" s="55"/>
      <c r="H108" s="26"/>
    </row>
    <row r="109" spans="1:8" ht="18.75" customHeight="1" x14ac:dyDescent="0.25">
      <c r="A109" s="16"/>
      <c r="B109" s="65" t="s">
        <v>0</v>
      </c>
      <c r="C109" s="65"/>
      <c r="D109" s="65"/>
      <c r="E109" s="65"/>
      <c r="F109" s="65"/>
      <c r="G109" s="27">
        <f>SUM(F7:F108)</f>
        <v>498188.16</v>
      </c>
      <c r="H109" s="17"/>
    </row>
    <row r="110" spans="1:8" x14ac:dyDescent="0.25">
      <c r="A110" s="16"/>
      <c r="B110" s="62" t="s">
        <v>132</v>
      </c>
      <c r="C110" s="63"/>
      <c r="D110" s="63"/>
      <c r="E110" s="63"/>
      <c r="F110" s="63"/>
      <c r="G110" s="64"/>
      <c r="H110" s="17"/>
    </row>
    <row r="111" spans="1:8" x14ac:dyDescent="0.25">
      <c r="A111" s="16"/>
      <c r="B111" s="56" t="s">
        <v>111</v>
      </c>
      <c r="C111" s="57"/>
      <c r="D111" s="57"/>
      <c r="E111" s="57"/>
      <c r="F111" s="57"/>
      <c r="G111" s="58"/>
      <c r="H111" s="17"/>
    </row>
    <row r="112" spans="1:8" x14ac:dyDescent="0.25">
      <c r="A112" s="16"/>
      <c r="B112" s="56" t="s">
        <v>112</v>
      </c>
      <c r="C112" s="57"/>
      <c r="D112" s="57"/>
      <c r="E112" s="57"/>
      <c r="F112" s="57"/>
      <c r="G112" s="58"/>
      <c r="H112" s="17"/>
    </row>
    <row r="113" spans="1:8" x14ac:dyDescent="0.25">
      <c r="A113" s="16"/>
      <c r="B113" s="56" t="s">
        <v>133</v>
      </c>
      <c r="C113" s="57"/>
      <c r="D113" s="57"/>
      <c r="E113" s="57"/>
      <c r="F113" s="57"/>
      <c r="G113" s="58"/>
      <c r="H113" s="17"/>
    </row>
    <row r="114" spans="1:8" x14ac:dyDescent="0.25">
      <c r="A114" s="16"/>
      <c r="B114" s="56" t="s">
        <v>113</v>
      </c>
      <c r="C114" s="57"/>
      <c r="D114" s="57"/>
      <c r="E114" s="57"/>
      <c r="F114" s="57"/>
      <c r="G114" s="58"/>
      <c r="H114" s="17"/>
    </row>
    <row r="115" spans="1:8" ht="11.25" customHeight="1" x14ac:dyDescent="0.25">
      <c r="A115" s="16"/>
      <c r="B115" s="56" t="s">
        <v>114</v>
      </c>
      <c r="C115" s="57"/>
      <c r="D115" s="57"/>
      <c r="E115" s="57"/>
      <c r="F115" s="57"/>
      <c r="G115" s="58"/>
      <c r="H115" s="17"/>
    </row>
    <row r="116" spans="1:8" ht="7.5" customHeight="1" x14ac:dyDescent="0.25">
      <c r="A116" s="18"/>
      <c r="B116" s="19"/>
      <c r="C116" s="30"/>
      <c r="D116" s="20"/>
      <c r="E116" s="21"/>
      <c r="F116" s="22"/>
      <c r="G116" s="22"/>
      <c r="H116" s="23"/>
    </row>
  </sheetData>
  <mergeCells count="47">
    <mergeCell ref="B55:C57"/>
    <mergeCell ref="F55:G57"/>
    <mergeCell ref="F46:F54"/>
    <mergeCell ref="B42:B54"/>
    <mergeCell ref="C42:C45"/>
    <mergeCell ref="F42:F45"/>
    <mergeCell ref="G42:G54"/>
    <mergeCell ref="C46:C54"/>
    <mergeCell ref="F88:F94"/>
    <mergeCell ref="B112:G112"/>
    <mergeCell ref="B113:G113"/>
    <mergeCell ref="B114:G114"/>
    <mergeCell ref="B110:G110"/>
    <mergeCell ref="B95:C97"/>
    <mergeCell ref="B98:C102"/>
    <mergeCell ref="B103:C108"/>
    <mergeCell ref="B109:F109"/>
    <mergeCell ref="B111:G111"/>
    <mergeCell ref="F95:G97"/>
    <mergeCell ref="F98:G102"/>
    <mergeCell ref="F103:G108"/>
    <mergeCell ref="B58:C60"/>
    <mergeCell ref="B61:C61"/>
    <mergeCell ref="F58:G60"/>
    <mergeCell ref="F61:G61"/>
    <mergeCell ref="B115:G115"/>
    <mergeCell ref="B62:B70"/>
    <mergeCell ref="C62:C67"/>
    <mergeCell ref="F62:F67"/>
    <mergeCell ref="G62:G70"/>
    <mergeCell ref="C68:C70"/>
    <mergeCell ref="F68:F70"/>
    <mergeCell ref="B71:B94"/>
    <mergeCell ref="C71:C87"/>
    <mergeCell ref="F71:F87"/>
    <mergeCell ref="G71:G94"/>
    <mergeCell ref="C88:C94"/>
    <mergeCell ref="B1:G1"/>
    <mergeCell ref="B2:G2"/>
    <mergeCell ref="B3:G3"/>
    <mergeCell ref="B6:C6"/>
    <mergeCell ref="C7:C10"/>
    <mergeCell ref="F7:F10"/>
    <mergeCell ref="B7:B41"/>
    <mergeCell ref="C11:C41"/>
    <mergeCell ref="F11:F41"/>
    <mergeCell ref="G7:G41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  <rowBreaks count="1" manualBreakCount="1">
    <brk id="61" max="7" man="1"/>
  </rowBreaks>
  <webPublishItems count="5">
    <webPublishItem id="20738" divId="413_20738" sourceType="sheet" destinationFile="G:\APAE\APAE-COMU\Estadístiques internes\LLIBREDA\Lldades 2012\taules\Apartat 4\413.htm"/>
    <webPublishItem id="27831" divId="4_1_3_27831" sourceType="range" sourceRef="A1:H117" destinationFile="G:\GPAQ\GPAQ-COMU\Estadístiques internes\LLIBREDA\Lldades 2016\taules preparades\4_1_3.htm"/>
    <webPublishItem id="4375" divId="4_1_3_4375" sourceType="range" sourceRef="A4:H116" destinationFile="\\gpaq\gpaqssl\lldades\indicadors\2018\4_1_3.htm"/>
    <webPublishItem id="20783" divId="4_1_3_20783" sourceType="range" sourceRef="A5:H116" destinationFile="\\gpaq\gpaqssl\lldades\indicadors\2019\4_1_3.htm"/>
    <webPublishItem id="1463" divId="4_1_3_1463" sourceType="range" sourceRef="A5:H117" destinationFile="\\gpaq\gpaqssl\lldades\indicadors\2015\4_1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4.1.3</vt:lpstr>
      <vt:lpstr>'4.1.3'!_1Àrea_d_impressió</vt:lpstr>
      <vt:lpstr>'4.1.3'!Àrea_d'impressió</vt:lpstr>
      <vt:lpstr>'4.1.3'!Títols_per_imprimir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2012-07-24T11:44:43Z</dcterms:created>
  <dcterms:modified xsi:type="dcterms:W3CDTF">2020-06-29T10:56:04Z</dcterms:modified>
</cp:coreProperties>
</file>