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3_2_1" sheetId="2" r:id="rId1"/>
    <sheet name="Full1" sheetId="3" state="hidden" r:id="rId2"/>
    <sheet name="Full2" sheetId="4" state="hidden" r:id="rId3"/>
    <sheet name="Full3" sheetId="5" state="hidden" r:id="rId4"/>
    <sheet name="Full4" sheetId="6" state="hidden" r:id="rId5"/>
    <sheet name="Full5" sheetId="7" state="hidden" r:id="rId6"/>
  </sheets>
  <calcPr calcId="162913"/>
</workbook>
</file>

<file path=xl/calcChain.xml><?xml version="1.0" encoding="utf-8"?>
<calcChain xmlns="http://schemas.openxmlformats.org/spreadsheetml/2006/main">
  <c r="U33" i="2" l="1"/>
  <c r="V33" i="2"/>
  <c r="W33" i="2"/>
  <c r="V22" i="2"/>
  <c r="W22" i="2"/>
  <c r="U22" i="2"/>
  <c r="U9" i="2" l="1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V8" i="2"/>
  <c r="U8" i="2"/>
  <c r="U72" i="2" l="1"/>
  <c r="V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M77" i="2" s="1"/>
  <c r="T72" i="2"/>
  <c r="N77" i="2" s="1"/>
  <c r="C72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3" i="2"/>
  <c r="W24" i="2"/>
  <c r="W25" i="2"/>
  <c r="W26" i="2"/>
  <c r="W27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8" i="2"/>
  <c r="M81" i="2" l="1"/>
  <c r="M80" i="2"/>
  <c r="N79" i="2"/>
  <c r="N81" i="2"/>
  <c r="M78" i="2"/>
  <c r="M79" i="2"/>
  <c r="N78" i="2"/>
  <c r="N80" i="2"/>
  <c r="W72" i="2"/>
</calcChain>
</file>

<file path=xl/sharedStrings.xml><?xml version="1.0" encoding="utf-8"?>
<sst xmlns="http://schemas.openxmlformats.org/spreadsheetml/2006/main" count="223" uniqueCount="127">
  <si>
    <t>270 FIB</t>
  </si>
  <si>
    <t>290 ETSAV</t>
  </si>
  <si>
    <t>Categoria</t>
  </si>
  <si>
    <t>101 SCG</t>
  </si>
  <si>
    <t>102 SI</t>
  </si>
  <si>
    <t>120 GCS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</si>
  <si>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</si>
  <si>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</si>
  <si>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</si>
  <si>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</si>
  <si>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</si>
  <si>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</si>
  <si>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</si>
  <si>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</si>
  <si>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</si>
  <si>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</si>
  <si>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</si>
  <si>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</si>
  <si>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</si>
  <si>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</si>
  <si>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</si>
  <si>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620 UPCesports</t>
  </si>
  <si>
    <t>640 SLT</t>
  </si>
  <si>
    <t>701 AC</t>
  </si>
  <si>
    <t>739 TSC</t>
  </si>
  <si>
    <t>905 CEPBA</t>
  </si>
  <si>
    <t>909 LIM</t>
  </si>
  <si>
    <t>918 CREB</t>
  </si>
  <si>
    <t>001 SP</t>
  </si>
  <si>
    <t>002 SE</t>
  </si>
  <si>
    <t>007 SGA</t>
  </si>
  <si>
    <t>012 Rectorat</t>
  </si>
  <si>
    <t>013 GER</t>
  </si>
  <si>
    <t>020 SDP</t>
  </si>
  <si>
    <t>041 SC</t>
  </si>
  <si>
    <t>051 SDO</t>
  </si>
  <si>
    <t>052 GPAQ</t>
  </si>
  <si>
    <t>053 APO</t>
  </si>
  <si>
    <t>054 GR</t>
  </si>
  <si>
    <t>056 ART/CTT</t>
  </si>
  <si>
    <t>057 AES</t>
  </si>
  <si>
    <t>060 AA</t>
  </si>
  <si>
    <t>063 ASJ</t>
  </si>
  <si>
    <t>069 APQPT</t>
  </si>
  <si>
    <t>420 INTEXTER</t>
  </si>
  <si>
    <t>915 IRI</t>
  </si>
  <si>
    <t>977 FLUMEN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</si>
  <si>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</si>
  <si>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</si>
  <si>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</si>
  <si>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</si>
  <si>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</si>
  <si>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</si>
  <si>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</si>
  <si>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</si>
  <si>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</si>
  <si>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</si>
  <si>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</si>
  <si>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</si>
  <si>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</si>
  <si>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</si>
  <si>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</si>
  <si>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</si>
  <si>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</si>
  <si>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</si>
  <si>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</si>
  <si>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</si>
  <si>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</si>
  <si>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</si>
  <si>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</si>
  <si>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</si>
  <si>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</si>
  <si>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</si>
  <si>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Tipus contracte</t>
  </si>
  <si>
    <t>T</t>
  </si>
  <si>
    <t>Contractes especials</t>
  </si>
  <si>
    <t>Contracte Laboral Indefinit</t>
  </si>
  <si>
    <t>Contracte Laboral Durada Determinada</t>
  </si>
  <si>
    <t>Funcionari de carrera</t>
  </si>
  <si>
    <t>Funcionari interí</t>
  </si>
  <si>
    <t>026 SSG</t>
  </si>
  <si>
    <t>029 GIC</t>
  </si>
  <si>
    <t>038 SJC</t>
  </si>
  <si>
    <t>042 SSICE</t>
  </si>
  <si>
    <t>043 SDDSTIC</t>
  </si>
  <si>
    <t>044 SSTICI</t>
  </si>
  <si>
    <t>061 AreaTIC</t>
  </si>
  <si>
    <t>111 GRI</t>
  </si>
  <si>
    <t>133 SGERI</t>
  </si>
  <si>
    <t>152 SSRI</t>
  </si>
  <si>
    <t>153 SGCRI</t>
  </si>
  <si>
    <t>173 UTGAM</t>
  </si>
  <si>
    <t>Altres</t>
  </si>
  <si>
    <t>Personal d'Administració i Serveis</t>
  </si>
  <si>
    <t>131 SGI</t>
  </si>
  <si>
    <t>195 UTGCNTIC</t>
  </si>
  <si>
    <t>Any_ref</t>
  </si>
  <si>
    <t>D</t>
  </si>
  <si>
    <t>H</t>
  </si>
  <si>
    <t>2019</t>
  </si>
  <si>
    <t>Contractat laboral de durada determinada</t>
  </si>
  <si>
    <t>Contractat laboral indefinit</t>
  </si>
  <si>
    <t>Contractats Especials</t>
  </si>
  <si>
    <t>Funcionari</t>
  </si>
  <si>
    <t>Interi</t>
  </si>
  <si>
    <t>Subgrup A1 D</t>
  </si>
  <si>
    <t>Subgrup A1 H</t>
  </si>
  <si>
    <t>Subgrup A2 D</t>
  </si>
  <si>
    <t>Subgrup A2 H</t>
  </si>
  <si>
    <t>Subgrup C1 D</t>
  </si>
  <si>
    <t>Subgrup C1 H</t>
  </si>
  <si>
    <t>Subgrup C2 D</t>
  </si>
  <si>
    <t>Subgrup C2 H</t>
  </si>
  <si>
    <t>Grup Laboral I (Titulacio Superior) D</t>
  </si>
  <si>
    <t>Grup Laboral I (Titulacio Superior) H</t>
  </si>
  <si>
    <t>Grup Laboral II (Titulacio Primer Cicle) D</t>
  </si>
  <si>
    <t>Grup Laboral II (Titulacio Primer Cicle) H</t>
  </si>
  <si>
    <t>Grup Laboral III (FP2 o equivalent) D</t>
  </si>
  <si>
    <t>Grup Laboral III (FP2 o equivalent) H</t>
  </si>
  <si>
    <t>Grup Laboral IV (FP1 o equivalent) D</t>
  </si>
  <si>
    <t>Grup Laboral IV (FP1 o equivalent) H</t>
  </si>
  <si>
    <t>Lliure dessignacio D</t>
  </si>
  <si>
    <t>Lliure dessignacio H</t>
  </si>
  <si>
    <t>033 SCAC</t>
  </si>
  <si>
    <t>045 GPTICE</t>
  </si>
  <si>
    <t>070 AI</t>
  </si>
  <si>
    <t>Dades a 31 de desembre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</si>
</sst>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4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i/>
      <sz val="9"/>
      <color theme="3"/>
      <name val="Calibri"/>
      <family val="2"/>
      <scheme val="minor"/>
    </font>
    <font>
      <b/>
      <sz val="10"/>
      <color theme="3"/>
      <name val="Arial"/>
      <family val="2"/>
    </font>
    <font>
      <sz val="14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1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1" applyFont="1" applyFill="1" applyBorder="1" applyAlignment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9" fillId="6" borderId="0" xfId="2" applyFont="1" applyFill="1" applyBorder="1" applyAlignment="1">
      <alignment horizontal="right"/>
    </xf>
    <xf numFmtId="0" fontId="9" fillId="5" borderId="0" xfId="2" applyFont="1" applyFill="1" applyBorder="1" applyAlignment="1">
      <alignment horizontal="right"/>
    </xf>
    <xf numFmtId="0" fontId="1" fillId="0" borderId="0" xfId="0" applyFont="1" applyAlignment="1"/>
    <xf numFmtId="164" fontId="1" fillId="5" borderId="0" xfId="1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10" fillId="0" borderId="11" xfId="0" applyFont="1" applyBorder="1"/>
    <xf numFmtId="0" fontId="11" fillId="0" borderId="0" xfId="0" applyFont="1"/>
    <xf numFmtId="0" fontId="1" fillId="0" borderId="0" xfId="0" applyFont="1"/>
    <xf numFmtId="0" fontId="1" fillId="0" borderId="0" xfId="0" applyFont="1" applyFill="1" applyBorder="1" applyAlignment="1"/>
    <xf numFmtId="0" fontId="1" fillId="0" borderId="0" xfId="1" applyFont="1" applyFill="1" applyBorder="1" applyAlignment="1">
      <alignment wrapText="1"/>
    </xf>
    <xf numFmtId="0" fontId="12" fillId="7" borderId="13" xfId="4" applyFont="1" applyFill="1" applyBorder="1" applyAlignment="1">
      <alignment horizontal="center"/>
    </xf>
    <xf numFmtId="0" fontId="12" fillId="0" borderId="14" xfId="4" applyFont="1" applyFill="1" applyBorder="1" applyAlignment="1">
      <alignment wrapText="1"/>
    </xf>
    <xf numFmtId="0" fontId="12" fillId="0" borderId="14" xfId="4" applyFont="1" applyFill="1" applyBorder="1" applyAlignment="1">
      <alignment horizontal="right" wrapText="1"/>
    </xf>
    <xf numFmtId="0" fontId="13" fillId="7" borderId="13" xfId="5" applyFont="1" applyFill="1" applyBorder="1" applyAlignment="1">
      <alignment horizontal="center"/>
    </xf>
    <xf numFmtId="0" fontId="13" fillId="0" borderId="14" xfId="5" applyFont="1" applyFill="1" applyBorder="1" applyAlignment="1">
      <alignment wrapText="1"/>
    </xf>
    <xf numFmtId="0" fontId="13" fillId="0" borderId="14" xfId="5" applyFont="1" applyFill="1" applyBorder="1" applyAlignment="1">
      <alignment horizontal="right" wrapText="1"/>
    </xf>
    <xf numFmtId="0" fontId="13" fillId="7" borderId="13" xfId="6" applyFont="1" applyFill="1" applyBorder="1" applyAlignment="1">
      <alignment horizontal="center"/>
    </xf>
    <xf numFmtId="0" fontId="13" fillId="0" borderId="14" xfId="6" applyFont="1" applyFill="1" applyBorder="1" applyAlignment="1">
      <alignment wrapText="1"/>
    </xf>
    <xf numFmtId="0" fontId="13" fillId="0" borderId="14" xfId="6" applyFont="1" applyFill="1" applyBorder="1" applyAlignment="1">
      <alignment horizontal="right" wrapText="1"/>
    </xf>
    <xf numFmtId="0" fontId="12" fillId="7" borderId="13" xfId="7" applyFont="1" applyFill="1" applyBorder="1" applyAlignment="1">
      <alignment horizontal="center"/>
    </xf>
    <xf numFmtId="0" fontId="12" fillId="0" borderId="14" xfId="7" applyFont="1" applyFill="1" applyBorder="1" applyAlignment="1">
      <alignment wrapText="1"/>
    </xf>
    <xf numFmtId="0" fontId="12" fillId="0" borderId="14" xfId="7" applyFont="1" applyFill="1" applyBorder="1" applyAlignment="1">
      <alignment horizontal="right" wrapText="1"/>
    </xf>
    <xf numFmtId="0" fontId="13" fillId="0" borderId="0" xfId="7"/>
    <xf numFmtId="0" fontId="13" fillId="7" borderId="13" xfId="8" applyFont="1" applyFill="1" applyBorder="1" applyAlignment="1">
      <alignment horizontal="center"/>
    </xf>
    <xf numFmtId="0" fontId="13" fillId="0" borderId="14" xfId="8" applyFont="1" applyFill="1" applyBorder="1" applyAlignment="1">
      <alignment wrapText="1"/>
    </xf>
    <xf numFmtId="0" fontId="13" fillId="0" borderId="14" xfId="8" applyFont="1" applyFill="1" applyBorder="1" applyAlignment="1">
      <alignment horizontal="right" wrapText="1"/>
    </xf>
    <xf numFmtId="0" fontId="13" fillId="0" borderId="0" xfId="8"/>
    <xf numFmtId="0" fontId="6" fillId="0" borderId="0" xfId="0" applyFont="1"/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9">
    <cellStyle name="Normal" xfId="0" builtinId="0"/>
    <cellStyle name="Normal_3_2_1" xfId="2"/>
    <cellStyle name="Normal_3_2_1_1" xfId="3"/>
    <cellStyle name="Normal_Full1" xfId="4"/>
    <cellStyle name="Normal_Full2" xfId="5"/>
    <cellStyle name="Normal_Full3" xfId="6"/>
    <cellStyle name="Normal_Full4" xfId="7"/>
    <cellStyle name="Normal_Full5" xfId="8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4874890638670173E-2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'3_2_1'!$M$76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'3_2_1'!$L$77:$L$81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'3_2_1'!$M$77:$M$81</c:f>
              <c:numCache>
                <c:formatCode>_(#,##0_);_(\(#,##0\);_("-"_);_(@_)</c:formatCode>
                <c:ptCount val="5"/>
                <c:pt idx="0">
                  <c:v>8</c:v>
                </c:pt>
                <c:pt idx="1">
                  <c:v>143</c:v>
                </c:pt>
                <c:pt idx="2">
                  <c:v>415</c:v>
                </c:pt>
                <c:pt idx="3">
                  <c:v>190</c:v>
                </c:pt>
                <c:pt idx="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ED4-96BE-EB9F824BF01C}"/>
            </c:ext>
          </c:extLst>
        </c:ser>
        <c:ser>
          <c:idx val="1"/>
          <c:order val="1"/>
          <c:tx>
            <c:strRef>
              <c:f>'3_2_1'!$N$76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'3_2_1'!$L$77:$L$81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'3_2_1'!$N$77:$N$81</c:f>
              <c:numCache>
                <c:formatCode>_(#,##0_);_(\(#,##0\);_("-"_);_(@_)</c:formatCode>
                <c:ptCount val="5"/>
                <c:pt idx="0">
                  <c:v>6</c:v>
                </c:pt>
                <c:pt idx="1">
                  <c:v>37</c:v>
                </c:pt>
                <c:pt idx="2">
                  <c:v>170</c:v>
                </c:pt>
                <c:pt idx="3">
                  <c:v>161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ED4-96BE-EB9F824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2982598208615861"/>
          <c:w val="0.733344706911636"/>
          <c:h val="0.679862606291198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'3_2_1'!$M$92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'3_2_1'!$L$93:$L$97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'3_2_1'!$M$93:$M$97</c:f>
              <c:numCache>
                <c:formatCode>General</c:formatCode>
                <c:ptCount val="5"/>
                <c:pt idx="0">
                  <c:v>13</c:v>
                </c:pt>
                <c:pt idx="1">
                  <c:v>117</c:v>
                </c:pt>
                <c:pt idx="2">
                  <c:v>366</c:v>
                </c:pt>
                <c:pt idx="3">
                  <c:v>367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C70-AEC1-BBD97AF3DE34}"/>
            </c:ext>
          </c:extLst>
        </c:ser>
        <c:ser>
          <c:idx val="1"/>
          <c:order val="1"/>
          <c:tx>
            <c:strRef>
              <c:f>'3_2_1'!$N$92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4.1782729805013928E-2"/>
                  <c:y val="-1.188051164455154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15-47AF-938B-6028FFE64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'3_2_1'!$L$93:$L$97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'3_2_1'!$N$93:$N$97</c:f>
              <c:numCache>
                <c:formatCode>General</c:formatCode>
                <c:ptCount val="5"/>
                <c:pt idx="0">
                  <c:v>10</c:v>
                </c:pt>
                <c:pt idx="1">
                  <c:v>64</c:v>
                </c:pt>
                <c:pt idx="2">
                  <c:v>209</c:v>
                </c:pt>
                <c:pt idx="3">
                  <c:v>227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C70-AEC1-BBD97AF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'3_2_1'!$D$93</c:f>
              <c:strCache>
                <c:ptCount val="1"/>
                <c:pt idx="0">
                  <c:v>Menys de 30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'3_2_1'!$E$92:$I$92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'3_2_1'!$E$93:$I$93</c:f>
              <c:numCache>
                <c:formatCode>General</c:formatCode>
                <c:ptCount val="5"/>
                <c:pt idx="1">
                  <c:v>5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B27-B930-E5D4712830A6}"/>
            </c:ext>
          </c:extLst>
        </c:ser>
        <c:ser>
          <c:idx val="0"/>
          <c:order val="1"/>
          <c:tx>
            <c:strRef>
              <c:f>'3_2_1'!$D$94</c:f>
              <c:strCache>
                <c:ptCount val="1"/>
                <c:pt idx="0">
                  <c:v>Entre 30 i 40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4"/>
              <c:layout>
                <c:manualLayout>
                  <c:x val="2.5271660399825528E-3"/>
                  <c:y val="-6.4898166090248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41-45C1-89F8-6FEE96457D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'3_2_1'!$E$92:$I$92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'3_2_1'!$E$94:$I$94</c:f>
              <c:numCache>
                <c:formatCode>General</c:formatCode>
                <c:ptCount val="5"/>
                <c:pt idx="0">
                  <c:v>1</c:v>
                </c:pt>
                <c:pt idx="1">
                  <c:v>40</c:v>
                </c:pt>
                <c:pt idx="2">
                  <c:v>63</c:v>
                </c:pt>
                <c:pt idx="3">
                  <c:v>56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B27-B930-E5D4712830A6}"/>
            </c:ext>
          </c:extLst>
        </c:ser>
        <c:ser>
          <c:idx val="1"/>
          <c:order val="2"/>
          <c:tx>
            <c:strRef>
              <c:f>'3_2_1'!$D$95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'3_2_1'!$E$92:$I$92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'3_2_1'!$E$95:$I$95</c:f>
              <c:numCache>
                <c:formatCode>General</c:formatCode>
                <c:ptCount val="5"/>
                <c:pt idx="0">
                  <c:v>5</c:v>
                </c:pt>
                <c:pt idx="1">
                  <c:v>57</c:v>
                </c:pt>
                <c:pt idx="2">
                  <c:v>196</c:v>
                </c:pt>
                <c:pt idx="3">
                  <c:v>135</c:v>
                </c:pt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B27-B930-E5D4712830A6}"/>
            </c:ext>
          </c:extLst>
        </c:ser>
        <c:ser>
          <c:idx val="2"/>
          <c:order val="3"/>
          <c:tx>
            <c:strRef>
              <c:f>'3_2_1'!$D$96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'3_2_1'!$E$92:$I$92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'3_2_1'!$E$96:$I$96</c:f>
              <c:numCache>
                <c:formatCode>General</c:formatCode>
                <c:ptCount val="5"/>
                <c:pt idx="0">
                  <c:v>7</c:v>
                </c:pt>
                <c:pt idx="1">
                  <c:v>65</c:v>
                </c:pt>
                <c:pt idx="2">
                  <c:v>240</c:v>
                </c:pt>
                <c:pt idx="3">
                  <c:v>131</c:v>
                </c:pt>
                <c:pt idx="4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5-4B27-B930-E5D4712830A6}"/>
            </c:ext>
          </c:extLst>
        </c:ser>
        <c:ser>
          <c:idx val="4"/>
          <c:order val="4"/>
          <c:tx>
            <c:strRef>
              <c:f>'3_2_1'!$D$97</c:f>
              <c:strCache>
                <c:ptCount val="1"/>
                <c:pt idx="0">
                  <c:v>Més de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'3_2_1'!$E$92:$I$92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'3_2_1'!$E$97:$I$97</c:f>
              <c:numCache>
                <c:formatCode>General</c:formatCode>
                <c:ptCount val="5"/>
                <c:pt idx="0">
                  <c:v>1</c:v>
                </c:pt>
                <c:pt idx="1">
                  <c:v>13</c:v>
                </c:pt>
                <c:pt idx="2">
                  <c:v>72</c:v>
                </c:pt>
                <c:pt idx="3">
                  <c:v>27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5-4B27-B930-E5D4712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'3_2_1'!$E$77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8E-4C5D-A85F-0180699920FE}"/>
              </c:ext>
            </c:extLst>
          </c:dPt>
          <c:dLbls>
            <c:dLbl>
              <c:idx val="0"/>
              <c:layout>
                <c:manualLayout>
                  <c:x val="2.701499991916765E-2"/>
                  <c:y val="-3.91293664611519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8E-4C5D-A85F-0180699920FE}"/>
                </c:ext>
              </c:extLst>
            </c:dLbl>
            <c:dLbl>
              <c:idx val="1"/>
              <c:layout>
                <c:manualLayout>
                  <c:x val="3.6019999892223625E-2"/>
                  <c:y val="3.26078053842932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E-4C5D-A85F-0180699920FE}"/>
                </c:ext>
              </c:extLst>
            </c:dLbl>
            <c:dLbl>
              <c:idx val="2"/>
              <c:layout>
                <c:manualLayout>
                  <c:x val="0"/>
                  <c:y val="1.95646832305759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E-4C5D-A85F-0180699920FE}"/>
                </c:ext>
              </c:extLst>
            </c:dLbl>
            <c:dLbl>
              <c:idx val="3"/>
              <c:layout>
                <c:manualLayout>
                  <c:x val="-4.3223999870668356E-2"/>
                  <c:y val="-6.52156107685865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8E-4C5D-A85F-0180699920FE}"/>
                </c:ext>
              </c:extLst>
            </c:dLbl>
            <c:dLbl>
              <c:idx val="4"/>
              <c:layout>
                <c:manualLayout>
                  <c:x val="-3.4218999897612443E-2"/>
                  <c:y val="-5.86940496917278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8E-4C5D-A85F-018069992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2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'3_2_1'!$D$78:$D$82</c:f>
              <c:strCache>
                <c:ptCount val="5"/>
                <c:pt idx="0">
                  <c:v>Contracte Laboral Durada Determinada</c:v>
                </c:pt>
                <c:pt idx="1">
                  <c:v>Contracte Laboral Indefinit</c:v>
                </c:pt>
                <c:pt idx="2">
                  <c:v>Contractes especials</c:v>
                </c:pt>
                <c:pt idx="3">
                  <c:v>Funcionari de carrera</c:v>
                </c:pt>
                <c:pt idx="4">
                  <c:v>Funcionari interí</c:v>
                </c:pt>
              </c:strCache>
            </c:strRef>
          </c:cat>
          <c:val>
            <c:numRef>
              <c:f>'3_2_1'!$E$78:$E$82</c:f>
              <c:numCache>
                <c:formatCode>General</c:formatCode>
                <c:ptCount val="5"/>
                <c:pt idx="0">
                  <c:v>149</c:v>
                </c:pt>
                <c:pt idx="1">
                  <c:v>560</c:v>
                </c:pt>
                <c:pt idx="2" formatCode="_(#,##0_);_(\(#,##0\);_(&quot;-&quot;_);_(@_)">
                  <c:v>14</c:v>
                </c:pt>
                <c:pt idx="3">
                  <c:v>618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E-4C5D-A85F-01806999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215266</xdr:colOff>
      <xdr:row>75</xdr:row>
      <xdr:rowOff>24765</xdr:rowOff>
    </xdr:from>
    <xdr:to>
      <xdr:col>20</xdr:col>
      <xdr:colOff>228601</xdr:colOff>
      <xdr:row>97</xdr:row>
      <xdr:rowOff>34290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203836</xdr:colOff>
      <xdr:row>98</xdr:row>
      <xdr:rowOff>141921</xdr:rowOff>
    </xdr:from>
    <xdr:to>
      <xdr:col>20</xdr:col>
      <xdr:colOff>234316</xdr:colOff>
      <xdr:row>122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106680</xdr:colOff>
      <xdr:row>98</xdr:row>
      <xdr:rowOff>140016</xdr:rowOff>
    </xdr:from>
    <xdr:to>
      <xdr:col>9</xdr:col>
      <xdr:colOff>179072</xdr:colOff>
      <xdr:row>122</xdr:row>
      <xdr:rowOff>30480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140971</xdr:colOff>
      <xdr:row>75</xdr:row>
      <xdr:rowOff>15856</xdr:rowOff>
    </xdr:from>
    <xdr:to>
      <xdr:col>9</xdr:col>
      <xdr:colOff>179071</xdr:colOff>
      <xdr:row>97</xdr:row>
      <xdr:rowOff>41574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showGridLines="0" tabSelected="1" zoomScaleNormal="100" workbookViewId="0">
      <selection activeCell="B2" sqref="B2"/>
    </sheetView>
  </sheetViews>
  <sheetFormatPr defaultColWidth="11.44140625" defaultRowHeight="13.2" x14ac:dyDescent="0.25"/>
  <cols>
    <col min="1" max="1" width="0.5546875" style="1" customWidth="1"/>
    <col min="2" max="2" width="17.77734375" style="1" customWidth="1"/>
    <col min="3" max="18" width="7.77734375" style="6" customWidth="1"/>
    <col min="19" max="20" width="8.5546875" style="6" customWidth="1"/>
    <col min="21" max="23" width="7.88671875" style="6" customWidth="1"/>
    <col min="24" max="24" width="0.5546875" style="1" customWidth="1"/>
    <col min="25" max="25" width="1.33203125" style="1" customWidth="1"/>
    <col min="26" max="16384" width="11.44140625" style="1"/>
  </cols>
  <sheetData>
    <row r="1" spans="1:24" x14ac:dyDescent="0.25">
      <c r="B1" s="48" t="s">
        <v>93</v>
      </c>
    </row>
    <row r="3" spans="1:24" ht="13.2" customHeight="1" x14ac:dyDescent="0.25"/>
    <row r="4" spans="1:24" ht="3.7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78" t="s">
        <v>47</v>
      </c>
      <c r="C5" s="78" t="s">
        <v>48</v>
      </c>
      <c r="D5" s="78"/>
      <c r="E5" s="78"/>
      <c r="F5" s="78"/>
      <c r="G5" s="78"/>
      <c r="H5" s="78"/>
      <c r="I5" s="78"/>
      <c r="J5" s="78"/>
      <c r="K5" s="78" t="s">
        <v>49</v>
      </c>
      <c r="L5" s="78"/>
      <c r="M5" s="78"/>
      <c r="N5" s="78"/>
      <c r="O5" s="78"/>
      <c r="P5" s="78"/>
      <c r="Q5" s="78"/>
      <c r="R5" s="78"/>
      <c r="S5" s="78"/>
      <c r="T5" s="78"/>
      <c r="U5" s="80" t="s">
        <v>51</v>
      </c>
      <c r="V5" s="80" t="s">
        <v>52</v>
      </c>
      <c r="W5" s="75" t="s">
        <v>50</v>
      </c>
      <c r="X5" s="14"/>
    </row>
    <row r="6" spans="1:24" s="3" customFormat="1" ht="16.5" customHeight="1" x14ac:dyDescent="0.3">
      <c r="A6" s="15"/>
      <c r="B6" s="78"/>
      <c r="C6" s="79" t="s">
        <v>53</v>
      </c>
      <c r="D6" s="79"/>
      <c r="E6" s="79" t="s">
        <v>54</v>
      </c>
      <c r="F6" s="79"/>
      <c r="G6" s="79" t="s">
        <v>55</v>
      </c>
      <c r="H6" s="79"/>
      <c r="I6" s="79" t="s">
        <v>56</v>
      </c>
      <c r="J6" s="79"/>
      <c r="K6" s="79" t="s">
        <v>57</v>
      </c>
      <c r="L6" s="79"/>
      <c r="M6" s="79" t="s">
        <v>58</v>
      </c>
      <c r="N6" s="79"/>
      <c r="O6" s="79" t="s">
        <v>59</v>
      </c>
      <c r="P6" s="79"/>
      <c r="Q6" s="79" t="s">
        <v>60</v>
      </c>
      <c r="R6" s="79"/>
      <c r="S6" s="79" t="s">
        <v>61</v>
      </c>
      <c r="T6" s="79"/>
      <c r="U6" s="81"/>
      <c r="V6" s="81"/>
      <c r="W6" s="76"/>
      <c r="X6" s="16"/>
    </row>
    <row r="7" spans="1:24" s="2" customFormat="1" ht="20.399999999999999" customHeight="1" x14ac:dyDescent="0.3">
      <c r="A7" s="13"/>
      <c r="B7" s="78"/>
      <c r="C7" s="20" t="s">
        <v>51</v>
      </c>
      <c r="D7" s="20" t="s">
        <v>52</v>
      </c>
      <c r="E7" s="20" t="s">
        <v>51</v>
      </c>
      <c r="F7" s="20" t="s">
        <v>52</v>
      </c>
      <c r="G7" s="20" t="s">
        <v>51</v>
      </c>
      <c r="H7" s="20" t="s">
        <v>52</v>
      </c>
      <c r="I7" s="20" t="s">
        <v>51</v>
      </c>
      <c r="J7" s="20" t="s">
        <v>52</v>
      </c>
      <c r="K7" s="20" t="s">
        <v>51</v>
      </c>
      <c r="L7" s="20" t="s">
        <v>52</v>
      </c>
      <c r="M7" s="20" t="s">
        <v>51</v>
      </c>
      <c r="N7" s="20" t="s">
        <v>52</v>
      </c>
      <c r="O7" s="20" t="s">
        <v>51</v>
      </c>
      <c r="P7" s="20" t="s">
        <v>52</v>
      </c>
      <c r="Q7" s="20" t="s">
        <v>51</v>
      </c>
      <c r="R7" s="20" t="s">
        <v>52</v>
      </c>
      <c r="S7" s="20" t="s">
        <v>51</v>
      </c>
      <c r="T7" s="20" t="s">
        <v>52</v>
      </c>
      <c r="U7" s="82"/>
      <c r="V7" s="82"/>
      <c r="W7" s="77"/>
      <c r="X7" s="14"/>
    </row>
    <row r="8" spans="1:24" s="2" customFormat="1" ht="19.5" customHeight="1" x14ac:dyDescent="0.3">
      <c r="A8" s="13"/>
      <c r="B8" s="4" t="s">
        <v>28</v>
      </c>
      <c r="C8" s="7">
        <v>2</v>
      </c>
      <c r="D8" s="7"/>
      <c r="E8" s="7">
        <v>8</v>
      </c>
      <c r="F8" s="7">
        <v>2</v>
      </c>
      <c r="G8" s="7">
        <v>19</v>
      </c>
      <c r="H8" s="7">
        <v>3</v>
      </c>
      <c r="I8" s="7">
        <v>12</v>
      </c>
      <c r="J8" s="7">
        <v>1</v>
      </c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>
        <f>+C8+E8+G8+I8+K8+M8+O8+Q8+S8</f>
        <v>41</v>
      </c>
      <c r="V8" s="7">
        <f>+D8+F8+H8+J8+L8+N8+P8+R8+T8</f>
        <v>7</v>
      </c>
      <c r="W8" s="7">
        <f>SUM(C8:T8)</f>
        <v>48</v>
      </c>
      <c r="X8" s="14"/>
    </row>
    <row r="9" spans="1:24" s="2" customFormat="1" ht="19.5" customHeight="1" x14ac:dyDescent="0.3">
      <c r="A9" s="13"/>
      <c r="B9" s="5" t="s">
        <v>29</v>
      </c>
      <c r="C9" s="8">
        <v>2</v>
      </c>
      <c r="D9" s="8"/>
      <c r="E9" s="8">
        <v>2</v>
      </c>
      <c r="F9" s="8">
        <v>1</v>
      </c>
      <c r="G9" s="8">
        <v>11</v>
      </c>
      <c r="H9" s="8">
        <v>4</v>
      </c>
      <c r="I9" s="8">
        <v>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f t="shared" ref="U9:U64" si="0">+C9+E9+G9+I9+K9+M9+O9+Q9+S9</f>
        <v>17</v>
      </c>
      <c r="V9" s="8">
        <f t="shared" ref="V9:V64" si="1">+D9+F9+H9+J9+L9+N9+P9+R9+T9</f>
        <v>5</v>
      </c>
      <c r="W9" s="8">
        <f t="shared" ref="W9:W64" si="2">SUM(C9:T9)</f>
        <v>22</v>
      </c>
      <c r="X9" s="14"/>
    </row>
    <row r="10" spans="1:24" s="2" customFormat="1" ht="19.5" customHeight="1" x14ac:dyDescent="0.3">
      <c r="A10" s="13"/>
      <c r="B10" s="4" t="s">
        <v>30</v>
      </c>
      <c r="C10" s="7">
        <v>5</v>
      </c>
      <c r="D10" s="7">
        <v>1</v>
      </c>
      <c r="E10" s="7">
        <v>5</v>
      </c>
      <c r="F10" s="7">
        <v>1</v>
      </c>
      <c r="G10" s="7">
        <v>9</v>
      </c>
      <c r="H10" s="7">
        <v>2</v>
      </c>
      <c r="I10" s="7">
        <v>4</v>
      </c>
      <c r="J10" s="7">
        <v>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23</v>
      </c>
      <c r="V10" s="7">
        <f t="shared" si="1"/>
        <v>5</v>
      </c>
      <c r="W10" s="7">
        <f t="shared" si="2"/>
        <v>28</v>
      </c>
      <c r="X10" s="14"/>
    </row>
    <row r="11" spans="1:24" s="2" customFormat="1" ht="19.5" customHeight="1" x14ac:dyDescent="0.3">
      <c r="A11" s="13"/>
      <c r="B11" s="5" t="s">
        <v>31</v>
      </c>
      <c r="C11" s="8"/>
      <c r="D11" s="8"/>
      <c r="E11" s="8"/>
      <c r="F11" s="8"/>
      <c r="G11" s="8">
        <v>7</v>
      </c>
      <c r="H11" s="8"/>
      <c r="I11" s="8">
        <v>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 t="shared" si="0"/>
        <v>10</v>
      </c>
      <c r="V11" s="8">
        <f t="shared" si="1"/>
        <v>0</v>
      </c>
      <c r="W11" s="8">
        <f t="shared" si="2"/>
        <v>10</v>
      </c>
      <c r="X11" s="14"/>
    </row>
    <row r="12" spans="1:24" s="2" customFormat="1" ht="19.5" customHeight="1" x14ac:dyDescent="0.3">
      <c r="A12" s="13"/>
      <c r="B12" s="4" t="s">
        <v>32</v>
      </c>
      <c r="C12" s="7"/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>
        <f t="shared" si="0"/>
        <v>0</v>
      </c>
      <c r="V12" s="7">
        <f t="shared" si="1"/>
        <v>2</v>
      </c>
      <c r="W12" s="7">
        <f t="shared" si="2"/>
        <v>2</v>
      </c>
      <c r="X12" s="14"/>
    </row>
    <row r="13" spans="1:24" s="2" customFormat="1" ht="19.5" customHeight="1" x14ac:dyDescent="0.3">
      <c r="A13" s="13"/>
      <c r="B13" s="5" t="s">
        <v>33</v>
      </c>
      <c r="C13" s="8">
        <v>4</v>
      </c>
      <c r="D13" s="8"/>
      <c r="E13" s="8">
        <v>1</v>
      </c>
      <c r="F13" s="8"/>
      <c r="G13" s="8">
        <v>3</v>
      </c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9</v>
      </c>
      <c r="V13" s="8">
        <f t="shared" si="1"/>
        <v>0</v>
      </c>
      <c r="W13" s="8">
        <f t="shared" si="2"/>
        <v>9</v>
      </c>
      <c r="X13" s="14"/>
    </row>
    <row r="14" spans="1:24" s="2" customFormat="1" ht="19.5" customHeight="1" x14ac:dyDescent="0.3">
      <c r="A14" s="13"/>
      <c r="B14" s="4" t="s">
        <v>80</v>
      </c>
      <c r="C14" s="7"/>
      <c r="D14" s="7"/>
      <c r="E14" s="7">
        <v>1</v>
      </c>
      <c r="F14" s="7"/>
      <c r="G14" s="7"/>
      <c r="H14" s="7">
        <v>1</v>
      </c>
      <c r="I14" s="7">
        <v>19</v>
      </c>
      <c r="J14" s="7">
        <v>4</v>
      </c>
      <c r="K14" s="7"/>
      <c r="L14" s="7"/>
      <c r="M14" s="7"/>
      <c r="N14" s="7"/>
      <c r="O14" s="7">
        <v>3</v>
      </c>
      <c r="P14" s="7">
        <v>1</v>
      </c>
      <c r="Q14" s="7">
        <v>2</v>
      </c>
      <c r="R14" s="7">
        <v>1</v>
      </c>
      <c r="S14" s="7"/>
      <c r="T14" s="7"/>
      <c r="U14" s="7">
        <f t="shared" si="0"/>
        <v>25</v>
      </c>
      <c r="V14" s="7">
        <f t="shared" si="1"/>
        <v>7</v>
      </c>
      <c r="W14" s="7">
        <f t="shared" si="2"/>
        <v>32</v>
      </c>
      <c r="X14" s="14"/>
    </row>
    <row r="15" spans="1:24" s="2" customFormat="1" ht="19.5" customHeight="1" x14ac:dyDescent="0.3">
      <c r="A15" s="13"/>
      <c r="B15" s="5" t="s">
        <v>81</v>
      </c>
      <c r="C15" s="8">
        <v>3</v>
      </c>
      <c r="D15" s="8"/>
      <c r="E15" s="8">
        <v>4</v>
      </c>
      <c r="F15" s="8">
        <v>1</v>
      </c>
      <c r="G15" s="8">
        <v>2</v>
      </c>
      <c r="H15" s="8"/>
      <c r="I15" s="8"/>
      <c r="J15" s="8">
        <v>1</v>
      </c>
      <c r="K15" s="8">
        <v>2</v>
      </c>
      <c r="L15" s="8">
        <v>3</v>
      </c>
      <c r="M15" s="8">
        <v>1</v>
      </c>
      <c r="N15" s="8"/>
      <c r="O15" s="8"/>
      <c r="P15" s="8"/>
      <c r="Q15" s="8"/>
      <c r="R15" s="8"/>
      <c r="S15" s="8"/>
      <c r="T15" s="8"/>
      <c r="U15" s="8">
        <f t="shared" si="0"/>
        <v>12</v>
      </c>
      <c r="V15" s="8">
        <f t="shared" si="1"/>
        <v>5</v>
      </c>
      <c r="W15" s="8">
        <f t="shared" si="2"/>
        <v>17</v>
      </c>
      <c r="X15" s="14"/>
    </row>
    <row r="16" spans="1:24" s="2" customFormat="1" ht="19.5" customHeight="1" x14ac:dyDescent="0.3">
      <c r="A16" s="13"/>
      <c r="B16" s="4" t="s">
        <v>123</v>
      </c>
      <c r="C16" s="7">
        <v>1</v>
      </c>
      <c r="D16" s="7">
        <v>1</v>
      </c>
      <c r="E16" s="7"/>
      <c r="F16" s="7"/>
      <c r="G16" s="7">
        <v>2</v>
      </c>
      <c r="H16" s="7"/>
      <c r="I16" s="7">
        <v>1</v>
      </c>
      <c r="J16" s="7"/>
      <c r="K16" s="7"/>
      <c r="L16" s="7">
        <v>1</v>
      </c>
      <c r="M16" s="7"/>
      <c r="N16" s="7"/>
      <c r="O16" s="7">
        <v>1</v>
      </c>
      <c r="P16" s="7"/>
      <c r="Q16" s="7"/>
      <c r="R16" s="7"/>
      <c r="S16" s="7"/>
      <c r="T16" s="7"/>
      <c r="U16" s="7">
        <f t="shared" si="0"/>
        <v>5</v>
      </c>
      <c r="V16" s="7">
        <f t="shared" si="1"/>
        <v>2</v>
      </c>
      <c r="W16" s="7">
        <f t="shared" si="2"/>
        <v>7</v>
      </c>
      <c r="X16" s="14"/>
    </row>
    <row r="17" spans="1:24" s="2" customFormat="1" ht="19.5" customHeight="1" x14ac:dyDescent="0.3">
      <c r="A17" s="13"/>
      <c r="B17" s="5" t="s">
        <v>82</v>
      </c>
      <c r="C17" s="8">
        <v>3</v>
      </c>
      <c r="D17" s="8"/>
      <c r="E17" s="8"/>
      <c r="F17" s="8"/>
      <c r="G17" s="8">
        <v>1</v>
      </c>
      <c r="H17" s="8"/>
      <c r="I17" s="8"/>
      <c r="J17" s="8">
        <v>1</v>
      </c>
      <c r="K17" s="8"/>
      <c r="L17" s="8">
        <v>1</v>
      </c>
      <c r="M17" s="8"/>
      <c r="N17" s="8"/>
      <c r="O17" s="8"/>
      <c r="P17" s="8"/>
      <c r="Q17" s="8"/>
      <c r="R17" s="8"/>
      <c r="S17" s="8"/>
      <c r="T17" s="8"/>
      <c r="U17" s="8">
        <f t="shared" si="0"/>
        <v>4</v>
      </c>
      <c r="V17" s="8">
        <f t="shared" si="1"/>
        <v>2</v>
      </c>
      <c r="W17" s="8">
        <f t="shared" si="2"/>
        <v>6</v>
      </c>
      <c r="X17" s="14"/>
    </row>
    <row r="18" spans="1:24" s="2" customFormat="1" ht="19.5" customHeight="1" x14ac:dyDescent="0.3">
      <c r="A18" s="13"/>
      <c r="B18" s="4" t="s">
        <v>34</v>
      </c>
      <c r="C18" s="7">
        <v>3</v>
      </c>
      <c r="D18" s="7">
        <v>3</v>
      </c>
      <c r="E18" s="7">
        <v>2</v>
      </c>
      <c r="F18" s="7">
        <v>1</v>
      </c>
      <c r="G18" s="7">
        <v>2</v>
      </c>
      <c r="H18" s="7">
        <v>1</v>
      </c>
      <c r="I18" s="7"/>
      <c r="J18" s="7"/>
      <c r="K18" s="7">
        <v>2</v>
      </c>
      <c r="L18" s="7"/>
      <c r="M18" s="7">
        <v>1</v>
      </c>
      <c r="N18" s="7">
        <v>2</v>
      </c>
      <c r="O18" s="7">
        <v>1</v>
      </c>
      <c r="P18" s="7"/>
      <c r="Q18" s="7">
        <v>1</v>
      </c>
      <c r="R18" s="7"/>
      <c r="S18" s="7"/>
      <c r="T18" s="7"/>
      <c r="U18" s="7">
        <f t="shared" si="0"/>
        <v>12</v>
      </c>
      <c r="V18" s="7">
        <f t="shared" si="1"/>
        <v>7</v>
      </c>
      <c r="W18" s="7">
        <f t="shared" si="2"/>
        <v>19</v>
      </c>
      <c r="X18" s="14"/>
    </row>
    <row r="19" spans="1:24" s="2" customFormat="1" ht="19.5" customHeight="1" x14ac:dyDescent="0.3">
      <c r="A19" s="13"/>
      <c r="B19" s="5" t="s">
        <v>83</v>
      </c>
      <c r="C19" s="8">
        <v>1</v>
      </c>
      <c r="D19" s="8">
        <v>1</v>
      </c>
      <c r="E19" s="8">
        <v>1</v>
      </c>
      <c r="F19" s="8"/>
      <c r="G19" s="8">
        <v>1</v>
      </c>
      <c r="H19" s="8"/>
      <c r="I19" s="8">
        <v>1</v>
      </c>
      <c r="J19" s="8"/>
      <c r="K19" s="8">
        <v>1</v>
      </c>
      <c r="L19" s="8"/>
      <c r="M19" s="8"/>
      <c r="N19" s="8"/>
      <c r="O19" s="8"/>
      <c r="P19" s="8"/>
      <c r="Q19" s="8"/>
      <c r="R19" s="8"/>
      <c r="S19" s="8"/>
      <c r="T19" s="8"/>
      <c r="U19" s="8">
        <f t="shared" si="0"/>
        <v>5</v>
      </c>
      <c r="V19" s="8">
        <f t="shared" si="1"/>
        <v>1</v>
      </c>
      <c r="W19" s="8">
        <f t="shared" si="2"/>
        <v>6</v>
      </c>
      <c r="X19" s="14"/>
    </row>
    <row r="20" spans="1:24" s="2" customFormat="1" ht="19.5" customHeight="1" x14ac:dyDescent="0.3">
      <c r="A20" s="13"/>
      <c r="B20" s="4" t="s">
        <v>84</v>
      </c>
      <c r="C20" s="7">
        <v>1</v>
      </c>
      <c r="D20" s="7"/>
      <c r="E20" s="7"/>
      <c r="F20" s="7"/>
      <c r="G20" s="7"/>
      <c r="H20" s="7"/>
      <c r="I20" s="7"/>
      <c r="J20" s="7"/>
      <c r="K20" s="7">
        <v>3</v>
      </c>
      <c r="L20" s="7">
        <v>9</v>
      </c>
      <c r="M20" s="7"/>
      <c r="N20" s="7">
        <v>8</v>
      </c>
      <c r="O20" s="7"/>
      <c r="P20" s="7"/>
      <c r="Q20" s="7"/>
      <c r="R20" s="7"/>
      <c r="S20" s="7"/>
      <c r="T20" s="7"/>
      <c r="U20" s="7">
        <f t="shared" si="0"/>
        <v>4</v>
      </c>
      <c r="V20" s="7">
        <f t="shared" si="1"/>
        <v>17</v>
      </c>
      <c r="W20" s="7">
        <f t="shared" si="2"/>
        <v>21</v>
      </c>
      <c r="X20" s="14"/>
    </row>
    <row r="21" spans="1:24" s="2" customFormat="1" ht="19.5" customHeight="1" x14ac:dyDescent="0.3">
      <c r="A21" s="13"/>
      <c r="B21" s="5" t="s">
        <v>85</v>
      </c>
      <c r="C21" s="8">
        <v>1</v>
      </c>
      <c r="D21" s="8"/>
      <c r="E21" s="8"/>
      <c r="F21" s="8"/>
      <c r="G21" s="8"/>
      <c r="H21" s="8"/>
      <c r="I21" s="8"/>
      <c r="J21" s="8"/>
      <c r="K21" s="8">
        <v>7</v>
      </c>
      <c r="L21" s="8">
        <v>4</v>
      </c>
      <c r="M21" s="8">
        <v>1</v>
      </c>
      <c r="N21" s="8">
        <v>2</v>
      </c>
      <c r="O21" s="8"/>
      <c r="P21" s="8">
        <v>1</v>
      </c>
      <c r="Q21" s="8"/>
      <c r="R21" s="8"/>
      <c r="S21" s="8"/>
      <c r="T21" s="8"/>
      <c r="U21" s="8">
        <f t="shared" si="0"/>
        <v>9</v>
      </c>
      <c r="V21" s="8">
        <f t="shared" si="1"/>
        <v>7</v>
      </c>
      <c r="W21" s="8">
        <f t="shared" si="2"/>
        <v>16</v>
      </c>
      <c r="X21" s="14"/>
    </row>
    <row r="22" spans="1:24" s="2" customFormat="1" ht="19.5" customHeight="1" x14ac:dyDescent="0.3">
      <c r="A22" s="13"/>
      <c r="B22" s="4" t="s">
        <v>124</v>
      </c>
      <c r="C22" s="7"/>
      <c r="D22" s="7"/>
      <c r="E22" s="7"/>
      <c r="F22" s="7"/>
      <c r="G22" s="7"/>
      <c r="H22" s="7"/>
      <c r="I22" s="7"/>
      <c r="J22" s="7"/>
      <c r="K22" s="7">
        <v>1</v>
      </c>
      <c r="L22" s="7">
        <v>2</v>
      </c>
      <c r="M22" s="7"/>
      <c r="N22" s="7">
        <v>2</v>
      </c>
      <c r="O22" s="7"/>
      <c r="P22" s="7"/>
      <c r="Q22" s="7"/>
      <c r="R22" s="7"/>
      <c r="S22" s="7"/>
      <c r="T22" s="7"/>
      <c r="U22" s="7">
        <f t="shared" si="0"/>
        <v>1</v>
      </c>
      <c r="V22" s="7">
        <f>+D22+F22+H22+J22+L22+N22+P22+R22+T22</f>
        <v>4</v>
      </c>
      <c r="W22" s="7">
        <f t="shared" si="2"/>
        <v>5</v>
      </c>
      <c r="X22" s="14"/>
    </row>
    <row r="23" spans="1:24" s="2" customFormat="1" ht="19.5" customHeight="1" x14ac:dyDescent="0.3">
      <c r="A23" s="13"/>
      <c r="B23" s="5" t="s">
        <v>35</v>
      </c>
      <c r="C23" s="8">
        <v>4</v>
      </c>
      <c r="D23" s="8"/>
      <c r="E23" s="8"/>
      <c r="F23" s="8"/>
      <c r="G23" s="8">
        <v>4</v>
      </c>
      <c r="H23" s="8">
        <v>1</v>
      </c>
      <c r="I23" s="8"/>
      <c r="J23" s="8"/>
      <c r="K23" s="8">
        <v>1</v>
      </c>
      <c r="L23" s="8">
        <v>1</v>
      </c>
      <c r="M23" s="8"/>
      <c r="N23" s="8"/>
      <c r="O23" s="8"/>
      <c r="P23" s="8"/>
      <c r="Q23" s="8"/>
      <c r="R23" s="8"/>
      <c r="S23" s="8"/>
      <c r="T23" s="8"/>
      <c r="U23" s="8">
        <f t="shared" si="0"/>
        <v>9</v>
      </c>
      <c r="V23" s="8">
        <f t="shared" si="1"/>
        <v>2</v>
      </c>
      <c r="W23" s="8">
        <f t="shared" si="2"/>
        <v>11</v>
      </c>
      <c r="X23" s="14"/>
    </row>
    <row r="24" spans="1:24" s="2" customFormat="1" ht="19.5" customHeight="1" x14ac:dyDescent="0.3">
      <c r="A24" s="13"/>
      <c r="B24" s="4" t="s">
        <v>36</v>
      </c>
      <c r="C24" s="7">
        <v>3</v>
      </c>
      <c r="D24" s="7">
        <v>5</v>
      </c>
      <c r="E24" s="7">
        <v>3</v>
      </c>
      <c r="F24" s="7"/>
      <c r="G24" s="7"/>
      <c r="H24" s="7">
        <v>1</v>
      </c>
      <c r="I24" s="7">
        <v>1</v>
      </c>
      <c r="J24" s="7"/>
      <c r="K24" s="7">
        <v>1</v>
      </c>
      <c r="L24" s="7">
        <v>2</v>
      </c>
      <c r="M24" s="7"/>
      <c r="N24" s="7"/>
      <c r="O24" s="7"/>
      <c r="P24" s="7"/>
      <c r="Q24" s="7"/>
      <c r="R24" s="7"/>
      <c r="S24" s="7"/>
      <c r="T24" s="7"/>
      <c r="U24" s="7">
        <f t="shared" si="0"/>
        <v>8</v>
      </c>
      <c r="V24" s="7">
        <f t="shared" si="1"/>
        <v>8</v>
      </c>
      <c r="W24" s="7">
        <f t="shared" si="2"/>
        <v>16</v>
      </c>
      <c r="X24" s="14"/>
    </row>
    <row r="25" spans="1:24" s="2" customFormat="1" ht="19.5" customHeight="1" x14ac:dyDescent="0.3">
      <c r="A25" s="13"/>
      <c r="B25" s="5" t="s">
        <v>37</v>
      </c>
      <c r="C25" s="8"/>
      <c r="D25" s="8"/>
      <c r="E25" s="8">
        <v>1</v>
      </c>
      <c r="F25" s="8">
        <v>2</v>
      </c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v>2</v>
      </c>
      <c r="T25" s="8"/>
      <c r="U25" s="8">
        <f t="shared" si="0"/>
        <v>4</v>
      </c>
      <c r="V25" s="8">
        <f t="shared" si="1"/>
        <v>2</v>
      </c>
      <c r="W25" s="8">
        <f t="shared" si="2"/>
        <v>6</v>
      </c>
      <c r="X25" s="14"/>
    </row>
    <row r="26" spans="1:24" s="2" customFormat="1" ht="19.5" customHeight="1" x14ac:dyDescent="0.3">
      <c r="A26" s="13"/>
      <c r="B26" s="4" t="s">
        <v>38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v>3</v>
      </c>
      <c r="T26" s="7"/>
      <c r="U26" s="7">
        <f t="shared" si="0"/>
        <v>3</v>
      </c>
      <c r="V26" s="7">
        <f t="shared" si="1"/>
        <v>0</v>
      </c>
      <c r="W26" s="7">
        <f t="shared" si="2"/>
        <v>3</v>
      </c>
      <c r="X26" s="14"/>
    </row>
    <row r="27" spans="1:24" s="2" customFormat="1" ht="19.5" customHeight="1" x14ac:dyDescent="0.3">
      <c r="A27" s="13"/>
      <c r="B27" s="5" t="s">
        <v>39</v>
      </c>
      <c r="C27" s="8">
        <v>2</v>
      </c>
      <c r="D27" s="8"/>
      <c r="E27" s="8"/>
      <c r="F27" s="8"/>
      <c r="G27" s="8"/>
      <c r="H27" s="8"/>
      <c r="I27" s="8"/>
      <c r="J27" s="8"/>
      <c r="K27" s="8">
        <v>3</v>
      </c>
      <c r="L27" s="8">
        <v>1</v>
      </c>
      <c r="M27" s="8"/>
      <c r="N27" s="8"/>
      <c r="O27" s="8"/>
      <c r="P27" s="8"/>
      <c r="Q27" s="8"/>
      <c r="R27" s="8"/>
      <c r="S27" s="8"/>
      <c r="T27" s="8">
        <v>1</v>
      </c>
      <c r="U27" s="8">
        <f t="shared" si="0"/>
        <v>5</v>
      </c>
      <c r="V27" s="8">
        <f t="shared" si="1"/>
        <v>2</v>
      </c>
      <c r="W27" s="8">
        <f t="shared" si="2"/>
        <v>7</v>
      </c>
      <c r="X27" s="14"/>
    </row>
    <row r="28" spans="1:24" s="2" customFormat="1" ht="19.5" customHeight="1" x14ac:dyDescent="0.3">
      <c r="A28" s="13"/>
      <c r="B28" s="4" t="s">
        <v>40</v>
      </c>
      <c r="C28" s="7">
        <v>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>
        <f t="shared" si="0"/>
        <v>1</v>
      </c>
      <c r="V28" s="7">
        <f t="shared" si="1"/>
        <v>1</v>
      </c>
      <c r="W28" s="7">
        <f t="shared" si="2"/>
        <v>2</v>
      </c>
      <c r="X28" s="14"/>
    </row>
    <row r="29" spans="1:24" s="2" customFormat="1" ht="19.5" customHeight="1" x14ac:dyDescent="0.3">
      <c r="A29" s="13"/>
      <c r="B29" s="5" t="s">
        <v>41</v>
      </c>
      <c r="C29" s="8"/>
      <c r="D29" s="8"/>
      <c r="E29" s="8">
        <v>1</v>
      </c>
      <c r="F29" s="8"/>
      <c r="G29" s="8">
        <v>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</v>
      </c>
      <c r="U29" s="8">
        <f t="shared" si="0"/>
        <v>2</v>
      </c>
      <c r="V29" s="8">
        <f t="shared" si="1"/>
        <v>1</v>
      </c>
      <c r="W29" s="8">
        <f t="shared" si="2"/>
        <v>3</v>
      </c>
      <c r="X29" s="14"/>
    </row>
    <row r="30" spans="1:24" s="2" customFormat="1" ht="19.5" customHeight="1" x14ac:dyDescent="0.3">
      <c r="A30" s="13"/>
      <c r="B30" s="4" t="s">
        <v>86</v>
      </c>
      <c r="C30" s="7"/>
      <c r="D30" s="7"/>
      <c r="E30" s="7"/>
      <c r="F30" s="7"/>
      <c r="G30" s="7"/>
      <c r="H30" s="7"/>
      <c r="I30" s="7"/>
      <c r="J30" s="7"/>
      <c r="K30" s="7">
        <v>2</v>
      </c>
      <c r="L30" s="7">
        <v>1</v>
      </c>
      <c r="M30" s="7"/>
      <c r="N30" s="7"/>
      <c r="O30" s="7"/>
      <c r="P30" s="7"/>
      <c r="Q30" s="7"/>
      <c r="R30" s="7"/>
      <c r="S30" s="7">
        <v>1</v>
      </c>
      <c r="T30" s="7"/>
      <c r="U30" s="7">
        <f t="shared" si="0"/>
        <v>3</v>
      </c>
      <c r="V30" s="7">
        <f t="shared" si="1"/>
        <v>1</v>
      </c>
      <c r="W30" s="7">
        <f t="shared" si="2"/>
        <v>4</v>
      </c>
      <c r="X30" s="14"/>
    </row>
    <row r="31" spans="1:24" s="2" customFormat="1" ht="19.5" customHeight="1" x14ac:dyDescent="0.3">
      <c r="A31" s="13"/>
      <c r="B31" s="5" t="s">
        <v>42</v>
      </c>
      <c r="C31" s="8">
        <v>2</v>
      </c>
      <c r="D31" s="8">
        <v>1</v>
      </c>
      <c r="E31" s="8"/>
      <c r="F31" s="8"/>
      <c r="G31" s="8"/>
      <c r="H31" s="8"/>
      <c r="I31" s="8">
        <v>1</v>
      </c>
      <c r="J31" s="8"/>
      <c r="K31" s="8"/>
      <c r="L31" s="8">
        <v>2</v>
      </c>
      <c r="M31" s="8"/>
      <c r="N31" s="8"/>
      <c r="O31" s="8"/>
      <c r="P31" s="8"/>
      <c r="Q31" s="8"/>
      <c r="R31" s="8"/>
      <c r="S31" s="8">
        <v>1</v>
      </c>
      <c r="T31" s="8"/>
      <c r="U31" s="8">
        <f t="shared" si="0"/>
        <v>4</v>
      </c>
      <c r="V31" s="8">
        <f t="shared" si="1"/>
        <v>3</v>
      </c>
      <c r="W31" s="8">
        <f t="shared" si="2"/>
        <v>7</v>
      </c>
      <c r="X31" s="14"/>
    </row>
    <row r="32" spans="1:24" s="2" customFormat="1" ht="19.5" customHeight="1" x14ac:dyDescent="0.3">
      <c r="A32" s="13"/>
      <c r="B32" s="4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</v>
      </c>
      <c r="U32" s="7">
        <f t="shared" si="0"/>
        <v>0</v>
      </c>
      <c r="V32" s="7">
        <f t="shared" si="1"/>
        <v>1</v>
      </c>
      <c r="W32" s="7">
        <f t="shared" si="2"/>
        <v>1</v>
      </c>
      <c r="X32" s="14"/>
    </row>
    <row r="33" spans="1:24" s="2" customFormat="1" ht="19.5" customHeight="1" x14ac:dyDescent="0.3">
      <c r="A33" s="13"/>
      <c r="B33" s="5" t="s">
        <v>125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>
        <f t="shared" ref="U33" si="3">+C33+E33+G33+I33+K33+M33+O33+Q33+S33</f>
        <v>1</v>
      </c>
      <c r="V33" s="8">
        <f t="shared" ref="V33" si="4">+D33+F33+H33+J33+L33+N33+P33+R33+T33</f>
        <v>1</v>
      </c>
      <c r="W33" s="8">
        <f t="shared" ref="W33" si="5">SUM(C33:T33)</f>
        <v>2</v>
      </c>
      <c r="X33" s="14"/>
    </row>
    <row r="34" spans="1:24" s="2" customFormat="1" ht="19.5" customHeight="1" x14ac:dyDescent="0.3">
      <c r="A34" s="13"/>
      <c r="B34" s="4" t="s">
        <v>3</v>
      </c>
      <c r="C34" s="7">
        <v>2</v>
      </c>
      <c r="D34" s="7"/>
      <c r="E34" s="7">
        <v>1</v>
      </c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f t="shared" si="0"/>
        <v>3</v>
      </c>
      <c r="V34" s="7">
        <f t="shared" si="1"/>
        <v>1</v>
      </c>
      <c r="W34" s="7">
        <f t="shared" si="2"/>
        <v>4</v>
      </c>
      <c r="X34" s="14"/>
    </row>
    <row r="35" spans="1:24" s="2" customFormat="1" ht="19.5" customHeight="1" x14ac:dyDescent="0.3">
      <c r="A35" s="13"/>
      <c r="B35" s="5" t="s">
        <v>4</v>
      </c>
      <c r="C35" s="8">
        <v>1</v>
      </c>
      <c r="D35" s="8">
        <v>4</v>
      </c>
      <c r="E35" s="8"/>
      <c r="F35" s="8"/>
      <c r="G35" s="8">
        <v>4</v>
      </c>
      <c r="H35" s="8"/>
      <c r="I35" s="8"/>
      <c r="J35" s="8"/>
      <c r="K35" s="8">
        <v>4</v>
      </c>
      <c r="L35" s="8">
        <v>2</v>
      </c>
      <c r="M35" s="8">
        <v>1</v>
      </c>
      <c r="N35" s="8">
        <v>1</v>
      </c>
      <c r="O35" s="8">
        <v>1</v>
      </c>
      <c r="P35" s="8">
        <v>3</v>
      </c>
      <c r="Q35" s="8"/>
      <c r="R35" s="8"/>
      <c r="S35" s="8"/>
      <c r="T35" s="8"/>
      <c r="U35" s="8">
        <f t="shared" si="0"/>
        <v>11</v>
      </c>
      <c r="V35" s="8">
        <f t="shared" si="1"/>
        <v>10</v>
      </c>
      <c r="W35" s="8">
        <f t="shared" si="2"/>
        <v>21</v>
      </c>
      <c r="X35" s="14"/>
    </row>
    <row r="36" spans="1:24" s="2" customFormat="1" ht="19.5" customHeight="1" x14ac:dyDescent="0.3">
      <c r="A36" s="13"/>
      <c r="B36" s="4" t="s">
        <v>87</v>
      </c>
      <c r="C36" s="7">
        <v>3</v>
      </c>
      <c r="D36" s="7"/>
      <c r="E36" s="7">
        <v>1</v>
      </c>
      <c r="F36" s="7"/>
      <c r="G36" s="7">
        <v>3</v>
      </c>
      <c r="H36" s="7">
        <v>1</v>
      </c>
      <c r="I36" s="7">
        <v>4</v>
      </c>
      <c r="J36" s="7"/>
      <c r="K36" s="7">
        <v>2</v>
      </c>
      <c r="L36" s="7"/>
      <c r="M36" s="7"/>
      <c r="N36" s="7"/>
      <c r="O36" s="7"/>
      <c r="P36" s="7"/>
      <c r="Q36" s="7"/>
      <c r="R36" s="7"/>
      <c r="S36" s="7"/>
      <c r="T36" s="7"/>
      <c r="U36" s="7">
        <f t="shared" si="0"/>
        <v>13</v>
      </c>
      <c r="V36" s="7">
        <f t="shared" si="1"/>
        <v>1</v>
      </c>
      <c r="W36" s="7">
        <f t="shared" si="2"/>
        <v>14</v>
      </c>
      <c r="X36" s="14"/>
    </row>
    <row r="37" spans="1:24" s="2" customFormat="1" ht="19.5" customHeight="1" x14ac:dyDescent="0.3">
      <c r="A37" s="13"/>
      <c r="B37" s="5" t="s">
        <v>5</v>
      </c>
      <c r="C37" s="8"/>
      <c r="D37" s="8"/>
      <c r="E37" s="8">
        <v>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1</v>
      </c>
      <c r="T37" s="8"/>
      <c r="U37" s="8">
        <f t="shared" si="0"/>
        <v>3</v>
      </c>
      <c r="V37" s="8">
        <f t="shared" si="1"/>
        <v>0</v>
      </c>
      <c r="W37" s="8">
        <f t="shared" si="2"/>
        <v>3</v>
      </c>
      <c r="X37" s="14"/>
    </row>
    <row r="38" spans="1:24" s="2" customFormat="1" ht="19.5" customHeight="1" x14ac:dyDescent="0.3">
      <c r="A38" s="13"/>
      <c r="B38" s="4" t="s">
        <v>94</v>
      </c>
      <c r="C38" s="7">
        <v>1</v>
      </c>
      <c r="D38" s="7"/>
      <c r="E38" s="7"/>
      <c r="F38" s="7">
        <v>1</v>
      </c>
      <c r="G38" s="7"/>
      <c r="H38" s="7"/>
      <c r="I38" s="7"/>
      <c r="J38" s="7"/>
      <c r="K38" s="7">
        <v>3</v>
      </c>
      <c r="L38" s="7">
        <v>1</v>
      </c>
      <c r="M38" s="7"/>
      <c r="N38" s="7">
        <v>1</v>
      </c>
      <c r="O38" s="7"/>
      <c r="P38" s="7"/>
      <c r="Q38" s="7"/>
      <c r="R38" s="7"/>
      <c r="S38" s="7"/>
      <c r="T38" s="7"/>
      <c r="U38" s="7">
        <f t="shared" si="0"/>
        <v>4</v>
      </c>
      <c r="V38" s="7">
        <f t="shared" si="1"/>
        <v>3</v>
      </c>
      <c r="W38" s="7">
        <f t="shared" si="2"/>
        <v>7</v>
      </c>
      <c r="X38" s="14"/>
    </row>
    <row r="39" spans="1:24" s="2" customFormat="1" ht="19.5" customHeight="1" x14ac:dyDescent="0.3">
      <c r="A39" s="13"/>
      <c r="B39" s="5" t="s">
        <v>88</v>
      </c>
      <c r="C39" s="8">
        <v>1</v>
      </c>
      <c r="D39" s="8">
        <v>1</v>
      </c>
      <c r="E39" s="8"/>
      <c r="F39" s="8">
        <v>1</v>
      </c>
      <c r="G39" s="8">
        <v>7</v>
      </c>
      <c r="H39" s="8">
        <v>1</v>
      </c>
      <c r="I39" s="8">
        <v>9</v>
      </c>
      <c r="J39" s="8"/>
      <c r="K39" s="8"/>
      <c r="L39" s="8"/>
      <c r="M39" s="8"/>
      <c r="N39" s="8">
        <v>1</v>
      </c>
      <c r="O39" s="8"/>
      <c r="P39" s="8"/>
      <c r="Q39" s="8"/>
      <c r="R39" s="8"/>
      <c r="S39" s="8"/>
      <c r="T39" s="8"/>
      <c r="U39" s="8">
        <f t="shared" si="0"/>
        <v>17</v>
      </c>
      <c r="V39" s="8">
        <f t="shared" si="1"/>
        <v>4</v>
      </c>
      <c r="W39" s="8">
        <f t="shared" si="2"/>
        <v>21</v>
      </c>
      <c r="X39" s="14"/>
    </row>
    <row r="40" spans="1:24" s="2" customFormat="1" ht="19.5" customHeight="1" x14ac:dyDescent="0.3">
      <c r="A40" s="13"/>
      <c r="B40" s="4" t="s">
        <v>89</v>
      </c>
      <c r="C40" s="7">
        <v>2</v>
      </c>
      <c r="D40" s="7"/>
      <c r="E40" s="7"/>
      <c r="F40" s="7"/>
      <c r="G40" s="7">
        <v>1</v>
      </c>
      <c r="H40" s="7">
        <v>1</v>
      </c>
      <c r="I40" s="7">
        <v>1</v>
      </c>
      <c r="J40" s="7"/>
      <c r="K40" s="7">
        <v>7</v>
      </c>
      <c r="L40" s="7">
        <v>2</v>
      </c>
      <c r="M40" s="7"/>
      <c r="N40" s="7"/>
      <c r="O40" s="7"/>
      <c r="P40" s="7"/>
      <c r="Q40" s="7"/>
      <c r="R40" s="7"/>
      <c r="S40" s="7"/>
      <c r="T40" s="7"/>
      <c r="U40" s="7">
        <f t="shared" si="0"/>
        <v>11</v>
      </c>
      <c r="V40" s="7">
        <f t="shared" si="1"/>
        <v>3</v>
      </c>
      <c r="W40" s="7">
        <f t="shared" si="2"/>
        <v>14</v>
      </c>
      <c r="X40" s="14"/>
    </row>
    <row r="41" spans="1:24" s="2" customFormat="1" ht="19.5" customHeight="1" x14ac:dyDescent="0.3">
      <c r="A41" s="13"/>
      <c r="B41" s="5" t="s">
        <v>90</v>
      </c>
      <c r="C41" s="8"/>
      <c r="D41" s="8"/>
      <c r="E41" s="8"/>
      <c r="F41" s="8"/>
      <c r="G41" s="8"/>
      <c r="H41" s="8"/>
      <c r="I41" s="8">
        <v>1</v>
      </c>
      <c r="J41" s="8"/>
      <c r="K41" s="8">
        <v>1</v>
      </c>
      <c r="L41" s="8">
        <v>3</v>
      </c>
      <c r="M41" s="8"/>
      <c r="N41" s="8"/>
      <c r="O41" s="8"/>
      <c r="P41" s="8"/>
      <c r="Q41" s="8"/>
      <c r="R41" s="8"/>
      <c r="S41" s="8"/>
      <c r="T41" s="8"/>
      <c r="U41" s="8">
        <f t="shared" si="0"/>
        <v>2</v>
      </c>
      <c r="V41" s="8">
        <f t="shared" si="1"/>
        <v>3</v>
      </c>
      <c r="W41" s="8">
        <f t="shared" si="2"/>
        <v>5</v>
      </c>
      <c r="X41" s="14"/>
    </row>
    <row r="42" spans="1:24" s="2" customFormat="1" ht="19.5" customHeight="1" x14ac:dyDescent="0.3">
      <c r="A42" s="13"/>
      <c r="B42" s="4" t="s">
        <v>6</v>
      </c>
      <c r="C42" s="7"/>
      <c r="D42" s="7">
        <v>2</v>
      </c>
      <c r="E42" s="7"/>
      <c r="F42" s="7"/>
      <c r="G42" s="7">
        <v>5</v>
      </c>
      <c r="H42" s="7">
        <v>1</v>
      </c>
      <c r="I42" s="7"/>
      <c r="J42" s="7"/>
      <c r="K42" s="7"/>
      <c r="L42" s="7">
        <v>1</v>
      </c>
      <c r="M42" s="7">
        <v>1</v>
      </c>
      <c r="N42" s="7">
        <v>5</v>
      </c>
      <c r="O42" s="7">
        <v>3</v>
      </c>
      <c r="P42" s="7">
        <v>9</v>
      </c>
      <c r="Q42" s="7">
        <v>3</v>
      </c>
      <c r="R42" s="7">
        <v>6</v>
      </c>
      <c r="S42" s="7"/>
      <c r="T42" s="7"/>
      <c r="U42" s="7">
        <f t="shared" si="0"/>
        <v>12</v>
      </c>
      <c r="V42" s="7">
        <f t="shared" si="1"/>
        <v>24</v>
      </c>
      <c r="W42" s="7">
        <f t="shared" si="2"/>
        <v>36</v>
      </c>
      <c r="X42" s="14"/>
    </row>
    <row r="43" spans="1:24" s="2" customFormat="1" ht="19.5" customHeight="1" x14ac:dyDescent="0.3">
      <c r="A43" s="13"/>
      <c r="B43" s="5" t="s">
        <v>7</v>
      </c>
      <c r="C43" s="8">
        <v>2</v>
      </c>
      <c r="D43" s="8">
        <v>2</v>
      </c>
      <c r="E43" s="8">
        <v>4</v>
      </c>
      <c r="F43" s="8">
        <v>2</v>
      </c>
      <c r="G43" s="8">
        <v>20</v>
      </c>
      <c r="H43" s="8">
        <v>2</v>
      </c>
      <c r="I43" s="8">
        <v>8</v>
      </c>
      <c r="J43" s="8"/>
      <c r="K43" s="8">
        <v>4</v>
      </c>
      <c r="L43" s="8">
        <v>13</v>
      </c>
      <c r="M43" s="8">
        <v>4</v>
      </c>
      <c r="N43" s="8">
        <v>9</v>
      </c>
      <c r="O43" s="8">
        <v>3</v>
      </c>
      <c r="P43" s="8">
        <v>11</v>
      </c>
      <c r="Q43" s="8">
        <v>1</v>
      </c>
      <c r="R43" s="8">
        <v>1</v>
      </c>
      <c r="S43" s="8"/>
      <c r="T43" s="8"/>
      <c r="U43" s="8">
        <f t="shared" si="0"/>
        <v>46</v>
      </c>
      <c r="V43" s="8">
        <f t="shared" si="1"/>
        <v>40</v>
      </c>
      <c r="W43" s="8">
        <f t="shared" si="2"/>
        <v>86</v>
      </c>
      <c r="X43" s="14"/>
    </row>
    <row r="44" spans="1:24" s="2" customFormat="1" ht="19.5" customHeight="1" x14ac:dyDescent="0.3">
      <c r="A44" s="13"/>
      <c r="B44" s="4" t="s">
        <v>8</v>
      </c>
      <c r="C44" s="7">
        <v>1</v>
      </c>
      <c r="D44" s="7"/>
      <c r="E44" s="7">
        <v>2</v>
      </c>
      <c r="F44" s="7"/>
      <c r="G44" s="7">
        <v>5</v>
      </c>
      <c r="H44" s="7"/>
      <c r="I44" s="7">
        <v>2</v>
      </c>
      <c r="J44" s="7"/>
      <c r="K44" s="7"/>
      <c r="L44" s="7">
        <v>1</v>
      </c>
      <c r="M44" s="7"/>
      <c r="N44" s="7">
        <v>3</v>
      </c>
      <c r="O44" s="7">
        <v>1</v>
      </c>
      <c r="P44" s="7">
        <v>5</v>
      </c>
      <c r="Q44" s="7"/>
      <c r="R44" s="7">
        <v>1</v>
      </c>
      <c r="S44" s="7"/>
      <c r="T44" s="7"/>
      <c r="U44" s="7">
        <f t="shared" si="0"/>
        <v>11</v>
      </c>
      <c r="V44" s="7">
        <f t="shared" si="1"/>
        <v>10</v>
      </c>
      <c r="W44" s="7">
        <f t="shared" si="2"/>
        <v>21</v>
      </c>
      <c r="X44" s="14"/>
    </row>
    <row r="45" spans="1:24" s="2" customFormat="1" ht="19.5" customHeight="1" x14ac:dyDescent="0.3">
      <c r="A45" s="13"/>
      <c r="B45" s="5" t="s">
        <v>91</v>
      </c>
      <c r="C45" s="8"/>
      <c r="D45" s="8">
        <v>1</v>
      </c>
      <c r="E45" s="8">
        <v>1</v>
      </c>
      <c r="F45" s="8"/>
      <c r="G45" s="8">
        <v>8</v>
      </c>
      <c r="H45" s="8">
        <v>2</v>
      </c>
      <c r="I45" s="8">
        <v>4</v>
      </c>
      <c r="J45" s="8"/>
      <c r="K45" s="8">
        <v>2</v>
      </c>
      <c r="L45" s="8">
        <v>4</v>
      </c>
      <c r="M45" s="8"/>
      <c r="N45" s="8">
        <v>3</v>
      </c>
      <c r="O45" s="8"/>
      <c r="P45" s="8">
        <v>3</v>
      </c>
      <c r="Q45" s="8"/>
      <c r="R45" s="8"/>
      <c r="S45" s="8"/>
      <c r="T45" s="8"/>
      <c r="U45" s="8">
        <f t="shared" si="0"/>
        <v>15</v>
      </c>
      <c r="V45" s="8">
        <f t="shared" si="1"/>
        <v>13</v>
      </c>
      <c r="W45" s="8">
        <f t="shared" si="2"/>
        <v>28</v>
      </c>
      <c r="X45" s="14"/>
    </row>
    <row r="46" spans="1:24" s="2" customFormat="1" ht="19.5" customHeight="1" x14ac:dyDescent="0.3">
      <c r="A46" s="13"/>
      <c r="B46" s="4" t="s">
        <v>9</v>
      </c>
      <c r="C46" s="7">
        <v>1</v>
      </c>
      <c r="D46" s="7"/>
      <c r="E46" s="7">
        <v>2</v>
      </c>
      <c r="F46" s="7"/>
      <c r="G46" s="7">
        <v>18</v>
      </c>
      <c r="H46" s="7">
        <v>1</v>
      </c>
      <c r="I46" s="7">
        <v>3</v>
      </c>
      <c r="J46" s="7"/>
      <c r="K46" s="7">
        <v>4</v>
      </c>
      <c r="L46" s="7">
        <v>7</v>
      </c>
      <c r="M46" s="7">
        <v>9</v>
      </c>
      <c r="N46" s="7">
        <v>5</v>
      </c>
      <c r="O46" s="7">
        <v>4</v>
      </c>
      <c r="P46" s="7">
        <v>4</v>
      </c>
      <c r="Q46" s="7">
        <v>3</v>
      </c>
      <c r="R46" s="7">
        <v>2</v>
      </c>
      <c r="S46" s="7"/>
      <c r="T46" s="7"/>
      <c r="U46" s="7">
        <f t="shared" si="0"/>
        <v>44</v>
      </c>
      <c r="V46" s="7">
        <f t="shared" si="1"/>
        <v>19</v>
      </c>
      <c r="W46" s="7">
        <f t="shared" si="2"/>
        <v>63</v>
      </c>
      <c r="X46" s="14"/>
    </row>
    <row r="47" spans="1:24" s="2" customFormat="1" ht="19.5" customHeight="1" x14ac:dyDescent="0.3">
      <c r="A47" s="13"/>
      <c r="B47" s="5" t="s">
        <v>10</v>
      </c>
      <c r="C47" s="8">
        <v>2</v>
      </c>
      <c r="D47" s="8">
        <v>1</v>
      </c>
      <c r="E47" s="8">
        <v>1</v>
      </c>
      <c r="F47" s="8"/>
      <c r="G47" s="8">
        <v>11</v>
      </c>
      <c r="H47" s="8">
        <v>1</v>
      </c>
      <c r="I47" s="8">
        <v>1</v>
      </c>
      <c r="J47" s="8"/>
      <c r="K47" s="8"/>
      <c r="L47" s="8">
        <v>6</v>
      </c>
      <c r="M47" s="8">
        <v>3</v>
      </c>
      <c r="N47" s="8">
        <v>4</v>
      </c>
      <c r="O47" s="8">
        <v>2</v>
      </c>
      <c r="P47" s="8">
        <v>5</v>
      </c>
      <c r="Q47" s="8">
        <v>1</v>
      </c>
      <c r="R47" s="8"/>
      <c r="S47" s="8"/>
      <c r="T47" s="8"/>
      <c r="U47" s="8">
        <f t="shared" si="0"/>
        <v>21</v>
      </c>
      <c r="V47" s="8">
        <f t="shared" si="1"/>
        <v>17</v>
      </c>
      <c r="W47" s="8">
        <f t="shared" si="2"/>
        <v>38</v>
      </c>
      <c r="X47" s="14"/>
    </row>
    <row r="48" spans="1:24" s="2" customFormat="1" ht="19.5" customHeight="1" x14ac:dyDescent="0.3">
      <c r="A48" s="13"/>
      <c r="B48" s="4" t="s">
        <v>11</v>
      </c>
      <c r="C48" s="7">
        <v>4</v>
      </c>
      <c r="D48" s="7"/>
      <c r="E48" s="7">
        <v>3</v>
      </c>
      <c r="F48" s="7"/>
      <c r="G48" s="7">
        <v>24</v>
      </c>
      <c r="H48" s="7">
        <v>1</v>
      </c>
      <c r="I48" s="7">
        <v>2</v>
      </c>
      <c r="J48" s="7"/>
      <c r="K48" s="7">
        <v>4</v>
      </c>
      <c r="L48" s="7">
        <v>5</v>
      </c>
      <c r="M48" s="7"/>
      <c r="N48" s="7">
        <v>1</v>
      </c>
      <c r="O48" s="7">
        <v>2</v>
      </c>
      <c r="P48" s="7">
        <v>3</v>
      </c>
      <c r="Q48" s="7">
        <v>1</v>
      </c>
      <c r="R48" s="7">
        <v>1</v>
      </c>
      <c r="S48" s="7"/>
      <c r="T48" s="7"/>
      <c r="U48" s="7">
        <f t="shared" si="0"/>
        <v>40</v>
      </c>
      <c r="V48" s="7">
        <f t="shared" si="1"/>
        <v>11</v>
      </c>
      <c r="W48" s="7">
        <f t="shared" si="2"/>
        <v>51</v>
      </c>
      <c r="X48" s="14"/>
    </row>
    <row r="49" spans="1:24" s="2" customFormat="1" ht="19.5" customHeight="1" x14ac:dyDescent="0.3">
      <c r="A49" s="13"/>
      <c r="B49" s="5" t="s">
        <v>12</v>
      </c>
      <c r="C49" s="8">
        <v>1</v>
      </c>
      <c r="D49" s="8"/>
      <c r="E49" s="8"/>
      <c r="F49" s="8">
        <v>1</v>
      </c>
      <c r="G49" s="8">
        <v>9</v>
      </c>
      <c r="H49" s="8"/>
      <c r="I49" s="8">
        <v>1</v>
      </c>
      <c r="J49" s="8"/>
      <c r="K49" s="8"/>
      <c r="L49" s="8">
        <v>4</v>
      </c>
      <c r="M49" s="8">
        <v>3</v>
      </c>
      <c r="N49" s="8">
        <v>7</v>
      </c>
      <c r="O49" s="8">
        <v>2</v>
      </c>
      <c r="P49" s="8">
        <v>5</v>
      </c>
      <c r="Q49" s="8"/>
      <c r="R49" s="8">
        <v>1</v>
      </c>
      <c r="S49" s="8"/>
      <c r="T49" s="8"/>
      <c r="U49" s="8">
        <f t="shared" si="0"/>
        <v>16</v>
      </c>
      <c r="V49" s="8">
        <f t="shared" si="1"/>
        <v>18</v>
      </c>
      <c r="W49" s="8">
        <f t="shared" si="2"/>
        <v>34</v>
      </c>
      <c r="X49" s="14"/>
    </row>
    <row r="50" spans="1:24" s="2" customFormat="1" ht="19.5" customHeight="1" x14ac:dyDescent="0.3">
      <c r="A50" s="13"/>
      <c r="B50" s="4" t="s">
        <v>13</v>
      </c>
      <c r="C50" s="7">
        <v>2</v>
      </c>
      <c r="D50" s="7"/>
      <c r="E50" s="7">
        <v>2</v>
      </c>
      <c r="F50" s="7"/>
      <c r="G50" s="7">
        <v>5</v>
      </c>
      <c r="H50" s="7">
        <v>1</v>
      </c>
      <c r="I50" s="7">
        <v>2</v>
      </c>
      <c r="J50" s="7"/>
      <c r="K50" s="7">
        <v>2</v>
      </c>
      <c r="L50" s="7">
        <v>2</v>
      </c>
      <c r="M50" s="7">
        <v>1</v>
      </c>
      <c r="N50" s="7">
        <v>2</v>
      </c>
      <c r="O50" s="7">
        <v>1</v>
      </c>
      <c r="P50" s="7">
        <v>2</v>
      </c>
      <c r="Q50" s="7"/>
      <c r="R50" s="7">
        <v>1</v>
      </c>
      <c r="S50" s="7"/>
      <c r="T50" s="7"/>
      <c r="U50" s="7">
        <f t="shared" si="0"/>
        <v>15</v>
      </c>
      <c r="V50" s="7">
        <f t="shared" si="1"/>
        <v>8</v>
      </c>
      <c r="W50" s="7">
        <f t="shared" si="2"/>
        <v>23</v>
      </c>
      <c r="X50" s="14"/>
    </row>
    <row r="51" spans="1:24" s="2" customFormat="1" ht="19.5" customHeight="1" x14ac:dyDescent="0.3">
      <c r="A51" s="13"/>
      <c r="B51" s="5" t="s">
        <v>14</v>
      </c>
      <c r="C51" s="8">
        <v>3</v>
      </c>
      <c r="D51" s="8"/>
      <c r="E51" s="8">
        <v>8</v>
      </c>
      <c r="F51" s="8">
        <v>1</v>
      </c>
      <c r="G51" s="8">
        <v>29</v>
      </c>
      <c r="H51" s="8">
        <v>2</v>
      </c>
      <c r="I51" s="8">
        <v>8</v>
      </c>
      <c r="J51" s="8">
        <v>1</v>
      </c>
      <c r="K51" s="8">
        <v>4</v>
      </c>
      <c r="L51" s="8">
        <v>11</v>
      </c>
      <c r="M51" s="8">
        <v>11</v>
      </c>
      <c r="N51" s="8">
        <v>17</v>
      </c>
      <c r="O51" s="8">
        <v>6</v>
      </c>
      <c r="P51" s="8">
        <v>19</v>
      </c>
      <c r="Q51" s="8">
        <v>3</v>
      </c>
      <c r="R51" s="8">
        <v>2</v>
      </c>
      <c r="S51" s="8"/>
      <c r="T51" s="8"/>
      <c r="U51" s="8">
        <f t="shared" si="0"/>
        <v>72</v>
      </c>
      <c r="V51" s="8">
        <f t="shared" si="1"/>
        <v>53</v>
      </c>
      <c r="W51" s="8">
        <f t="shared" si="2"/>
        <v>125</v>
      </c>
      <c r="X51" s="14"/>
    </row>
    <row r="52" spans="1:24" s="2" customFormat="1" ht="19.5" customHeight="1" x14ac:dyDescent="0.3">
      <c r="A52" s="13"/>
      <c r="B52" s="4" t="s">
        <v>15</v>
      </c>
      <c r="C52" s="7"/>
      <c r="D52" s="7"/>
      <c r="E52" s="7">
        <v>3</v>
      </c>
      <c r="F52" s="7">
        <v>1</v>
      </c>
      <c r="G52" s="7">
        <v>10</v>
      </c>
      <c r="H52" s="7"/>
      <c r="I52" s="7">
        <v>2</v>
      </c>
      <c r="J52" s="7"/>
      <c r="K52" s="7">
        <v>2</v>
      </c>
      <c r="L52" s="7">
        <v>1</v>
      </c>
      <c r="M52" s="7">
        <v>2</v>
      </c>
      <c r="N52" s="7">
        <v>1</v>
      </c>
      <c r="O52" s="7">
        <v>3</v>
      </c>
      <c r="P52" s="7">
        <v>2</v>
      </c>
      <c r="Q52" s="7"/>
      <c r="R52" s="7">
        <v>1</v>
      </c>
      <c r="S52" s="7"/>
      <c r="T52" s="7"/>
      <c r="U52" s="7">
        <f t="shared" si="0"/>
        <v>22</v>
      </c>
      <c r="V52" s="7">
        <f t="shared" si="1"/>
        <v>6</v>
      </c>
      <c r="W52" s="7">
        <f t="shared" si="2"/>
        <v>28</v>
      </c>
      <c r="X52" s="14"/>
    </row>
    <row r="53" spans="1:24" s="2" customFormat="1" ht="19.5" customHeight="1" x14ac:dyDescent="0.3">
      <c r="A53" s="13"/>
      <c r="B53" s="5" t="s">
        <v>16</v>
      </c>
      <c r="C53" s="8">
        <v>4</v>
      </c>
      <c r="D53" s="8">
        <v>2</v>
      </c>
      <c r="E53" s="8">
        <v>5</v>
      </c>
      <c r="F53" s="8">
        <v>1</v>
      </c>
      <c r="G53" s="8">
        <v>30</v>
      </c>
      <c r="H53" s="8">
        <v>1</v>
      </c>
      <c r="I53" s="8">
        <v>3</v>
      </c>
      <c r="J53" s="8"/>
      <c r="K53" s="8">
        <v>6</v>
      </c>
      <c r="L53" s="8">
        <v>21</v>
      </c>
      <c r="M53" s="8">
        <v>11</v>
      </c>
      <c r="N53" s="8">
        <v>23</v>
      </c>
      <c r="O53" s="8">
        <v>9</v>
      </c>
      <c r="P53" s="8">
        <v>14</v>
      </c>
      <c r="Q53" s="8">
        <v>4</v>
      </c>
      <c r="R53" s="8">
        <v>3</v>
      </c>
      <c r="S53" s="8"/>
      <c r="T53" s="8"/>
      <c r="U53" s="8">
        <f t="shared" si="0"/>
        <v>72</v>
      </c>
      <c r="V53" s="8">
        <f t="shared" si="1"/>
        <v>65</v>
      </c>
      <c r="W53" s="8">
        <f t="shared" si="2"/>
        <v>137</v>
      </c>
      <c r="X53" s="14"/>
    </row>
    <row r="54" spans="1:24" s="2" customFormat="1" ht="19.5" customHeight="1" x14ac:dyDescent="0.3">
      <c r="A54" s="13"/>
      <c r="B54" s="4" t="s">
        <v>17</v>
      </c>
      <c r="C54" s="7"/>
      <c r="D54" s="7"/>
      <c r="E54" s="7">
        <v>2</v>
      </c>
      <c r="F54" s="7"/>
      <c r="G54" s="7">
        <v>6</v>
      </c>
      <c r="H54" s="7"/>
      <c r="I54" s="7">
        <v>5</v>
      </c>
      <c r="J54" s="7"/>
      <c r="K54" s="7">
        <v>1</v>
      </c>
      <c r="L54" s="7"/>
      <c r="M54" s="7"/>
      <c r="N54" s="7"/>
      <c r="O54" s="7">
        <v>1</v>
      </c>
      <c r="P54" s="7"/>
      <c r="Q54" s="7"/>
      <c r="R54" s="7"/>
      <c r="S54" s="7"/>
      <c r="T54" s="7"/>
      <c r="U54" s="7">
        <f t="shared" si="0"/>
        <v>15</v>
      </c>
      <c r="V54" s="7">
        <f t="shared" si="1"/>
        <v>0</v>
      </c>
      <c r="W54" s="7">
        <f t="shared" si="2"/>
        <v>15</v>
      </c>
      <c r="X54" s="14"/>
    </row>
    <row r="55" spans="1:24" s="2" customFormat="1" ht="19.5" customHeight="1" x14ac:dyDescent="0.3">
      <c r="A55" s="13"/>
      <c r="B55" s="5" t="s">
        <v>18</v>
      </c>
      <c r="C55" s="8">
        <v>3</v>
      </c>
      <c r="D55" s="8">
        <v>2</v>
      </c>
      <c r="E55" s="8">
        <v>3</v>
      </c>
      <c r="F55" s="8">
        <v>2</v>
      </c>
      <c r="G55" s="8">
        <v>15</v>
      </c>
      <c r="H55" s="8">
        <v>1</v>
      </c>
      <c r="I55" s="8">
        <v>12</v>
      </c>
      <c r="J55" s="8"/>
      <c r="K55" s="8">
        <v>1</v>
      </c>
      <c r="L55" s="8">
        <v>7</v>
      </c>
      <c r="M55" s="8">
        <v>3</v>
      </c>
      <c r="N55" s="8">
        <v>9</v>
      </c>
      <c r="O55" s="8">
        <v>3</v>
      </c>
      <c r="P55" s="8">
        <v>11</v>
      </c>
      <c r="Q55" s="8">
        <v>3</v>
      </c>
      <c r="R55" s="8">
        <v>2</v>
      </c>
      <c r="S55" s="8"/>
      <c r="T55" s="8"/>
      <c r="U55" s="8">
        <f t="shared" si="0"/>
        <v>43</v>
      </c>
      <c r="V55" s="8">
        <f t="shared" si="1"/>
        <v>34</v>
      </c>
      <c r="W55" s="8">
        <f t="shared" si="2"/>
        <v>77</v>
      </c>
      <c r="X55" s="14"/>
    </row>
    <row r="56" spans="1:24" s="2" customFormat="1" ht="19.5" customHeight="1" x14ac:dyDescent="0.3">
      <c r="A56" s="13"/>
      <c r="B56" s="4" t="s">
        <v>95</v>
      </c>
      <c r="C56" s="7">
        <v>3</v>
      </c>
      <c r="D56" s="7">
        <v>2</v>
      </c>
      <c r="E56" s="7">
        <v>12</v>
      </c>
      <c r="F56" s="7">
        <v>1</v>
      </c>
      <c r="G56" s="7">
        <v>45</v>
      </c>
      <c r="H56" s="7">
        <v>1</v>
      </c>
      <c r="I56" s="7">
        <v>7</v>
      </c>
      <c r="J56" s="7">
        <v>2</v>
      </c>
      <c r="K56" s="7">
        <v>8</v>
      </c>
      <c r="L56" s="7">
        <v>28</v>
      </c>
      <c r="M56" s="7"/>
      <c r="N56" s="7">
        <v>21</v>
      </c>
      <c r="O56" s="7">
        <v>8</v>
      </c>
      <c r="P56" s="7">
        <v>18</v>
      </c>
      <c r="Q56" s="7"/>
      <c r="R56" s="7">
        <v>4</v>
      </c>
      <c r="S56" s="7"/>
      <c r="T56" s="7"/>
      <c r="U56" s="7">
        <f t="shared" si="0"/>
        <v>83</v>
      </c>
      <c r="V56" s="7">
        <f t="shared" si="1"/>
        <v>77</v>
      </c>
      <c r="W56" s="7">
        <f t="shared" si="2"/>
        <v>160</v>
      </c>
      <c r="X56" s="14"/>
    </row>
    <row r="57" spans="1:24" s="2" customFormat="1" ht="19.5" customHeight="1" x14ac:dyDescent="0.3">
      <c r="A57" s="13"/>
      <c r="B57" s="5" t="s">
        <v>0</v>
      </c>
      <c r="C57" s="8"/>
      <c r="D57" s="8"/>
      <c r="E57" s="8">
        <v>1</v>
      </c>
      <c r="F57" s="8"/>
      <c r="G57" s="8"/>
      <c r="H57" s="8"/>
      <c r="I57" s="8"/>
      <c r="J57" s="8"/>
      <c r="K57" s="8">
        <v>2</v>
      </c>
      <c r="L57" s="8">
        <v>3</v>
      </c>
      <c r="M57" s="8"/>
      <c r="N57" s="8"/>
      <c r="O57" s="8"/>
      <c r="P57" s="8"/>
      <c r="Q57" s="8"/>
      <c r="R57" s="8"/>
      <c r="S57" s="8"/>
      <c r="T57" s="8"/>
      <c r="U57" s="8">
        <f t="shared" si="0"/>
        <v>3</v>
      </c>
      <c r="V57" s="8">
        <f t="shared" si="1"/>
        <v>3</v>
      </c>
      <c r="W57" s="8">
        <f t="shared" si="2"/>
        <v>6</v>
      </c>
      <c r="X57" s="14"/>
    </row>
    <row r="58" spans="1:24" s="2" customFormat="1" ht="19.5" customHeight="1" x14ac:dyDescent="0.3">
      <c r="A58" s="13"/>
      <c r="B58" s="4" t="s">
        <v>1</v>
      </c>
      <c r="C58" s="7"/>
      <c r="D58" s="7"/>
      <c r="E58" s="7"/>
      <c r="F58" s="7"/>
      <c r="G58" s="7"/>
      <c r="H58" s="7"/>
      <c r="I58" s="7"/>
      <c r="J58" s="7"/>
      <c r="K58" s="7">
        <v>1</v>
      </c>
      <c r="L58" s="7"/>
      <c r="M58" s="7"/>
      <c r="N58" s="7"/>
      <c r="O58" s="7"/>
      <c r="P58" s="7"/>
      <c r="Q58" s="7"/>
      <c r="R58" s="7"/>
      <c r="S58" s="7"/>
      <c r="T58" s="7"/>
      <c r="U58" s="7">
        <f t="shared" si="0"/>
        <v>1</v>
      </c>
      <c r="V58" s="7">
        <f t="shared" si="1"/>
        <v>0</v>
      </c>
      <c r="W58" s="7">
        <f t="shared" si="2"/>
        <v>1</v>
      </c>
      <c r="X58" s="14"/>
    </row>
    <row r="59" spans="1:24" s="2" customFormat="1" ht="19.5" customHeight="1" x14ac:dyDescent="0.3">
      <c r="A59" s="13"/>
      <c r="B59" s="5" t="s">
        <v>44</v>
      </c>
      <c r="C59" s="8"/>
      <c r="D59" s="8"/>
      <c r="E59" s="8"/>
      <c r="F59" s="8"/>
      <c r="G59" s="8"/>
      <c r="H59" s="8"/>
      <c r="I59" s="8"/>
      <c r="J59" s="8"/>
      <c r="K59" s="8"/>
      <c r="L59" s="8">
        <v>2</v>
      </c>
      <c r="M59" s="8"/>
      <c r="N59" s="8"/>
      <c r="O59" s="8"/>
      <c r="P59" s="8"/>
      <c r="Q59" s="8"/>
      <c r="R59" s="8"/>
      <c r="S59" s="8"/>
      <c r="T59" s="8"/>
      <c r="U59" s="8">
        <f t="shared" si="0"/>
        <v>0</v>
      </c>
      <c r="V59" s="8">
        <f t="shared" si="1"/>
        <v>2</v>
      </c>
      <c r="W59" s="8">
        <f t="shared" si="2"/>
        <v>2</v>
      </c>
      <c r="X59" s="14"/>
    </row>
    <row r="60" spans="1:24" s="2" customFormat="1" ht="19.5" customHeight="1" x14ac:dyDescent="0.3">
      <c r="A60" s="13"/>
      <c r="B60" s="4" t="s">
        <v>19</v>
      </c>
      <c r="C60" s="7">
        <v>13</v>
      </c>
      <c r="D60" s="7">
        <v>2</v>
      </c>
      <c r="E60" s="7">
        <v>54</v>
      </c>
      <c r="F60" s="7">
        <v>12</v>
      </c>
      <c r="G60" s="7">
        <v>1</v>
      </c>
      <c r="H60" s="7"/>
      <c r="I60" s="7"/>
      <c r="J60" s="7"/>
      <c r="K60" s="7"/>
      <c r="L60" s="7"/>
      <c r="M60" s="7"/>
      <c r="N60" s="7"/>
      <c r="O60" s="7">
        <v>29</v>
      </c>
      <c r="P60" s="7">
        <v>20</v>
      </c>
      <c r="Q60" s="7"/>
      <c r="R60" s="7"/>
      <c r="S60" s="7"/>
      <c r="T60" s="7"/>
      <c r="U60" s="7">
        <f t="shared" si="0"/>
        <v>97</v>
      </c>
      <c r="V60" s="7">
        <f t="shared" si="1"/>
        <v>34</v>
      </c>
      <c r="W60" s="7">
        <f t="shared" si="2"/>
        <v>131</v>
      </c>
      <c r="X60" s="14"/>
    </row>
    <row r="61" spans="1:24" s="2" customFormat="1" ht="19.5" customHeight="1" x14ac:dyDescent="0.3">
      <c r="A61" s="13"/>
      <c r="B61" s="5" t="s">
        <v>20</v>
      </c>
      <c r="C61" s="8">
        <v>2</v>
      </c>
      <c r="D61" s="8">
        <v>2</v>
      </c>
      <c r="E61" s="8">
        <v>2</v>
      </c>
      <c r="F61" s="8">
        <v>1</v>
      </c>
      <c r="G61" s="8">
        <v>1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>
        <f t="shared" si="0"/>
        <v>5</v>
      </c>
      <c r="V61" s="8">
        <f t="shared" si="1"/>
        <v>3</v>
      </c>
      <c r="W61" s="8">
        <f t="shared" si="2"/>
        <v>8</v>
      </c>
      <c r="X61" s="14"/>
    </row>
    <row r="62" spans="1:24" s="2" customFormat="1" ht="19.5" customHeight="1" x14ac:dyDescent="0.3">
      <c r="A62" s="13"/>
      <c r="B62" s="4" t="s">
        <v>21</v>
      </c>
      <c r="C62" s="7">
        <v>1</v>
      </c>
      <c r="D62" s="7">
        <v>1</v>
      </c>
      <c r="E62" s="7"/>
      <c r="F62" s="7"/>
      <c r="G62" s="7">
        <v>1</v>
      </c>
      <c r="H62" s="7"/>
      <c r="I62" s="7"/>
      <c r="J62" s="7"/>
      <c r="K62" s="7">
        <v>3</v>
      </c>
      <c r="L62" s="7">
        <v>2</v>
      </c>
      <c r="M62" s="7"/>
      <c r="N62" s="7"/>
      <c r="O62" s="7">
        <v>7</v>
      </c>
      <c r="P62" s="7">
        <v>3</v>
      </c>
      <c r="Q62" s="7">
        <v>1</v>
      </c>
      <c r="R62" s="7"/>
      <c r="S62" s="7"/>
      <c r="T62" s="7"/>
      <c r="U62" s="7">
        <f t="shared" si="0"/>
        <v>13</v>
      </c>
      <c r="V62" s="7">
        <f t="shared" si="1"/>
        <v>6</v>
      </c>
      <c r="W62" s="7">
        <f t="shared" si="2"/>
        <v>19</v>
      </c>
      <c r="X62" s="14"/>
    </row>
    <row r="63" spans="1:24" s="2" customFormat="1" ht="19.5" customHeight="1" x14ac:dyDescent="0.3">
      <c r="A63" s="13"/>
      <c r="B63" s="5" t="s">
        <v>22</v>
      </c>
      <c r="C63" s="8">
        <v>4</v>
      </c>
      <c r="D63" s="8"/>
      <c r="E63" s="8"/>
      <c r="F63" s="8"/>
      <c r="G63" s="8">
        <v>1</v>
      </c>
      <c r="H63" s="8"/>
      <c r="I63" s="8"/>
      <c r="J63" s="8"/>
      <c r="K63" s="8">
        <v>3</v>
      </c>
      <c r="L63" s="8">
        <v>2</v>
      </c>
      <c r="M63" s="8"/>
      <c r="N63" s="8"/>
      <c r="O63" s="8"/>
      <c r="P63" s="8"/>
      <c r="Q63" s="8"/>
      <c r="R63" s="8"/>
      <c r="S63" s="8"/>
      <c r="T63" s="8"/>
      <c r="U63" s="8">
        <f t="shared" si="0"/>
        <v>8</v>
      </c>
      <c r="V63" s="8">
        <f t="shared" si="1"/>
        <v>2</v>
      </c>
      <c r="W63" s="8">
        <f t="shared" si="2"/>
        <v>10</v>
      </c>
      <c r="X63" s="14"/>
    </row>
    <row r="64" spans="1:24" s="2" customFormat="1" ht="19.5" customHeight="1" x14ac:dyDescent="0.3">
      <c r="A64" s="13"/>
      <c r="B64" s="4" t="s">
        <v>23</v>
      </c>
      <c r="C64" s="7"/>
      <c r="D64" s="7"/>
      <c r="E64" s="7"/>
      <c r="F64" s="7"/>
      <c r="G64" s="7"/>
      <c r="H64" s="7"/>
      <c r="I64" s="7"/>
      <c r="J64" s="7"/>
      <c r="K64" s="7"/>
      <c r="L64" s="7">
        <v>1</v>
      </c>
      <c r="M64" s="7"/>
      <c r="N64" s="7"/>
      <c r="O64" s="7"/>
      <c r="P64" s="7"/>
      <c r="Q64" s="7"/>
      <c r="R64" s="7"/>
      <c r="S64" s="7"/>
      <c r="T64" s="7"/>
      <c r="U64" s="7">
        <f t="shared" si="0"/>
        <v>0</v>
      </c>
      <c r="V64" s="7">
        <f t="shared" si="1"/>
        <v>1</v>
      </c>
      <c r="W64" s="7">
        <f t="shared" si="2"/>
        <v>1</v>
      </c>
      <c r="X64" s="14"/>
    </row>
    <row r="65" spans="1:24" s="2" customFormat="1" ht="19.5" customHeight="1" x14ac:dyDescent="0.3">
      <c r="A65" s="13"/>
      <c r="B65" s="5" t="s">
        <v>24</v>
      </c>
      <c r="C65" s="8"/>
      <c r="D65" s="8"/>
      <c r="E65" s="8"/>
      <c r="F65" s="8"/>
      <c r="G65" s="8"/>
      <c r="H65" s="8"/>
      <c r="I65" s="8">
        <v>1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>
        <f t="shared" ref="U65:U71" si="6">+C65+E65+G65+I65+K65+M65+O65+Q65+S65</f>
        <v>1</v>
      </c>
      <c r="V65" s="8">
        <f t="shared" ref="V65:V71" si="7">+D65+F65+H65+J65+L65+N65+P65+R65+T65</f>
        <v>0</v>
      </c>
      <c r="W65" s="8">
        <f t="shared" ref="W65:W71" si="8">SUM(C65:T65)</f>
        <v>1</v>
      </c>
      <c r="X65" s="14"/>
    </row>
    <row r="66" spans="1:24" s="2" customFormat="1" ht="19.5" customHeight="1" x14ac:dyDescent="0.3">
      <c r="A66" s="13"/>
      <c r="B66" s="4" t="s">
        <v>25</v>
      </c>
      <c r="C66" s="7"/>
      <c r="D66" s="7"/>
      <c r="E66" s="7"/>
      <c r="F66" s="7"/>
      <c r="G66" s="7"/>
      <c r="H66" s="7"/>
      <c r="I66" s="7"/>
      <c r="J66" s="7"/>
      <c r="K66" s="7">
        <v>1</v>
      </c>
      <c r="L66" s="7">
        <v>1</v>
      </c>
      <c r="M66" s="7"/>
      <c r="N66" s="7"/>
      <c r="O66" s="7"/>
      <c r="P66" s="7"/>
      <c r="Q66" s="7"/>
      <c r="R66" s="7"/>
      <c r="S66" s="7"/>
      <c r="T66" s="7"/>
      <c r="U66" s="7">
        <f t="shared" si="6"/>
        <v>1</v>
      </c>
      <c r="V66" s="7">
        <f t="shared" si="7"/>
        <v>1</v>
      </c>
      <c r="W66" s="7">
        <f t="shared" si="8"/>
        <v>2</v>
      </c>
      <c r="X66" s="14"/>
    </row>
    <row r="67" spans="1:24" s="2" customFormat="1" ht="19.5" customHeight="1" x14ac:dyDescent="0.3">
      <c r="A67" s="13"/>
      <c r="B67" s="5" t="s">
        <v>26</v>
      </c>
      <c r="C67" s="8"/>
      <c r="D67" s="8"/>
      <c r="E67" s="8"/>
      <c r="F67" s="8"/>
      <c r="G67" s="8"/>
      <c r="H67" s="8"/>
      <c r="I67" s="8"/>
      <c r="J67" s="8"/>
      <c r="K67" s="8">
        <v>1</v>
      </c>
      <c r="L67" s="8">
        <v>1</v>
      </c>
      <c r="M67" s="8"/>
      <c r="N67" s="8"/>
      <c r="O67" s="8">
        <v>1</v>
      </c>
      <c r="P67" s="8"/>
      <c r="Q67" s="8"/>
      <c r="R67" s="8"/>
      <c r="S67" s="8"/>
      <c r="T67" s="8"/>
      <c r="U67" s="8">
        <f t="shared" si="6"/>
        <v>2</v>
      </c>
      <c r="V67" s="8">
        <f t="shared" si="7"/>
        <v>1</v>
      </c>
      <c r="W67" s="8">
        <f t="shared" si="8"/>
        <v>3</v>
      </c>
      <c r="X67" s="14"/>
    </row>
    <row r="68" spans="1:24" s="2" customFormat="1" ht="19.5" customHeight="1" x14ac:dyDescent="0.3">
      <c r="A68" s="13"/>
      <c r="B68" s="4" t="s">
        <v>45</v>
      </c>
      <c r="C68" s="7"/>
      <c r="D68" s="7"/>
      <c r="E68" s="7"/>
      <c r="F68" s="7"/>
      <c r="G68" s="7"/>
      <c r="H68" s="7"/>
      <c r="I68" s="7"/>
      <c r="J68" s="7"/>
      <c r="K68" s="7"/>
      <c r="L68" s="7">
        <v>1</v>
      </c>
      <c r="M68" s="7"/>
      <c r="N68" s="7"/>
      <c r="O68" s="7"/>
      <c r="P68" s="7"/>
      <c r="Q68" s="7"/>
      <c r="R68" s="7"/>
      <c r="S68" s="7"/>
      <c r="T68" s="7"/>
      <c r="U68" s="7">
        <f t="shared" si="6"/>
        <v>0</v>
      </c>
      <c r="V68" s="7">
        <f t="shared" si="7"/>
        <v>1</v>
      </c>
      <c r="W68" s="7">
        <f t="shared" si="8"/>
        <v>1</v>
      </c>
      <c r="X68" s="14"/>
    </row>
    <row r="69" spans="1:24" s="2" customFormat="1" ht="19.5" customHeight="1" x14ac:dyDescent="0.3">
      <c r="A69" s="13"/>
      <c r="B69" s="5" t="s">
        <v>27</v>
      </c>
      <c r="C69" s="8"/>
      <c r="D69" s="8"/>
      <c r="E69" s="8"/>
      <c r="F69" s="8"/>
      <c r="G69" s="8"/>
      <c r="H69" s="8"/>
      <c r="I69" s="8"/>
      <c r="J69" s="8"/>
      <c r="K69" s="8"/>
      <c r="L69" s="8">
        <v>1</v>
      </c>
      <c r="M69" s="8"/>
      <c r="N69" s="8"/>
      <c r="O69" s="8"/>
      <c r="P69" s="8"/>
      <c r="Q69" s="8"/>
      <c r="R69" s="8"/>
      <c r="S69" s="8"/>
      <c r="T69" s="8"/>
      <c r="U69" s="8">
        <f t="shared" si="6"/>
        <v>0</v>
      </c>
      <c r="V69" s="8">
        <f t="shared" si="7"/>
        <v>1</v>
      </c>
      <c r="W69" s="8">
        <f t="shared" si="8"/>
        <v>1</v>
      </c>
      <c r="X69" s="14"/>
    </row>
    <row r="70" spans="1:24" s="2" customFormat="1" ht="19.5" customHeight="1" x14ac:dyDescent="0.3">
      <c r="A70" s="13"/>
      <c r="B70" s="4" t="s">
        <v>46</v>
      </c>
      <c r="C70" s="7"/>
      <c r="D70" s="7"/>
      <c r="E70" s="7"/>
      <c r="F70" s="7"/>
      <c r="G70" s="7">
        <v>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f t="shared" si="6"/>
        <v>1</v>
      </c>
      <c r="V70" s="7">
        <f t="shared" si="7"/>
        <v>0</v>
      </c>
      <c r="W70" s="7">
        <f t="shared" si="8"/>
        <v>1</v>
      </c>
      <c r="X70" s="14"/>
    </row>
    <row r="71" spans="1:24" s="2" customFormat="1" ht="19.5" customHeight="1" x14ac:dyDescent="0.3">
      <c r="A71" s="13"/>
      <c r="B71" s="5" t="s">
        <v>92</v>
      </c>
      <c r="C71" s="8"/>
      <c r="D71" s="8"/>
      <c r="E71" s="8"/>
      <c r="F71" s="8">
        <v>1</v>
      </c>
      <c r="G71" s="8">
        <v>1</v>
      </c>
      <c r="H71" s="8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>
        <f t="shared" si="6"/>
        <v>1</v>
      </c>
      <c r="V71" s="8">
        <f t="shared" si="7"/>
        <v>2</v>
      </c>
      <c r="W71" s="8">
        <f t="shared" si="8"/>
        <v>3</v>
      </c>
      <c r="X71" s="14"/>
    </row>
    <row r="72" spans="1:24" s="2" customFormat="1" ht="19.5" customHeight="1" x14ac:dyDescent="0.3">
      <c r="A72" s="13"/>
      <c r="B72" s="28" t="s">
        <v>62</v>
      </c>
      <c r="C72" s="29">
        <f t="shared" ref="C72:W72" si="9">SUM(C8:C71)</f>
        <v>95</v>
      </c>
      <c r="D72" s="29">
        <f t="shared" si="9"/>
        <v>35</v>
      </c>
      <c r="E72" s="29">
        <f t="shared" si="9"/>
        <v>138</v>
      </c>
      <c r="F72" s="29">
        <f t="shared" si="9"/>
        <v>34</v>
      </c>
      <c r="G72" s="29">
        <f t="shared" si="9"/>
        <v>324</v>
      </c>
      <c r="H72" s="29">
        <f t="shared" si="9"/>
        <v>31</v>
      </c>
      <c r="I72" s="29">
        <f t="shared" si="9"/>
        <v>120</v>
      </c>
      <c r="J72" s="29">
        <f t="shared" si="9"/>
        <v>11</v>
      </c>
      <c r="K72" s="29">
        <f t="shared" si="9"/>
        <v>90</v>
      </c>
      <c r="L72" s="29">
        <f t="shared" si="9"/>
        <v>161</v>
      </c>
      <c r="M72" s="29">
        <f t="shared" si="9"/>
        <v>52</v>
      </c>
      <c r="N72" s="29">
        <f t="shared" si="9"/>
        <v>127</v>
      </c>
      <c r="O72" s="29">
        <f t="shared" si="9"/>
        <v>91</v>
      </c>
      <c r="P72" s="29">
        <f t="shared" si="9"/>
        <v>139</v>
      </c>
      <c r="Q72" s="29">
        <f t="shared" si="9"/>
        <v>23</v>
      </c>
      <c r="R72" s="29">
        <f t="shared" si="9"/>
        <v>26</v>
      </c>
      <c r="S72" s="29">
        <f t="shared" si="9"/>
        <v>8</v>
      </c>
      <c r="T72" s="29">
        <f t="shared" si="9"/>
        <v>6</v>
      </c>
      <c r="U72" s="29">
        <f t="shared" si="9"/>
        <v>941</v>
      </c>
      <c r="V72" s="29">
        <f t="shared" si="9"/>
        <v>570</v>
      </c>
      <c r="W72" s="29">
        <f t="shared" si="9"/>
        <v>1511</v>
      </c>
      <c r="X72" s="14"/>
    </row>
    <row r="73" spans="1:24" ht="18.600000000000001" customHeight="1" x14ac:dyDescent="0.25">
      <c r="A73" s="17"/>
      <c r="B73" s="47" t="s">
        <v>126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9"/>
    </row>
    <row r="74" spans="1:24" s="49" customFormat="1" x14ac:dyDescent="0.2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4" s="49" customFormat="1" ht="15.6" x14ac:dyDescent="0.3">
      <c r="A75" s="25"/>
      <c r="B75" s="25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34"/>
      <c r="O75" s="35"/>
      <c r="P75" s="35"/>
      <c r="Q75" s="33"/>
      <c r="R75" s="23"/>
      <c r="S75" s="23"/>
      <c r="T75" s="23"/>
      <c r="U75" s="23"/>
      <c r="V75" s="23"/>
      <c r="W75" s="36"/>
    </row>
    <row r="76" spans="1:24" s="49" customFormat="1" ht="15.6" x14ac:dyDescent="0.3">
      <c r="A76" s="25"/>
      <c r="B76" s="25"/>
      <c r="C76" s="23"/>
      <c r="D76" s="23"/>
      <c r="E76" s="23"/>
      <c r="F76" s="23"/>
      <c r="G76" s="23"/>
      <c r="H76" s="23"/>
      <c r="I76" s="23"/>
      <c r="J76" s="23"/>
      <c r="L76" s="22" t="s">
        <v>2</v>
      </c>
      <c r="M76" s="22" t="s">
        <v>51</v>
      </c>
      <c r="N76" s="22" t="s">
        <v>52</v>
      </c>
      <c r="O76" s="35"/>
      <c r="P76" s="35"/>
      <c r="Q76" s="33"/>
      <c r="R76" s="23"/>
      <c r="S76" s="23"/>
      <c r="T76" s="23"/>
      <c r="U76" s="23"/>
      <c r="V76" s="23"/>
      <c r="W76" s="36"/>
    </row>
    <row r="77" spans="1:24" s="49" customFormat="1" ht="15.6" x14ac:dyDescent="0.3">
      <c r="A77" s="25"/>
      <c r="B77" s="25"/>
      <c r="C77" s="36"/>
      <c r="D77" s="37" t="s">
        <v>73</v>
      </c>
      <c r="E77" s="23" t="s">
        <v>74</v>
      </c>
      <c r="F77" s="23"/>
      <c r="G77" s="23"/>
      <c r="H77" s="23"/>
      <c r="I77" s="23"/>
      <c r="J77" s="36"/>
      <c r="L77" s="27" t="s">
        <v>61</v>
      </c>
      <c r="M77" s="40">
        <f>S72</f>
        <v>8</v>
      </c>
      <c r="N77" s="40">
        <f>T72</f>
        <v>6</v>
      </c>
      <c r="O77" s="35"/>
      <c r="P77" s="35"/>
      <c r="Q77" s="33"/>
      <c r="R77" s="23"/>
      <c r="S77" s="23"/>
      <c r="T77" s="23"/>
      <c r="U77" s="23"/>
      <c r="V77" s="23"/>
      <c r="W77" s="36"/>
    </row>
    <row r="78" spans="1:24" s="49" customFormat="1" ht="16.2" customHeight="1" x14ac:dyDescent="0.3">
      <c r="A78" s="25"/>
      <c r="B78" s="25"/>
      <c r="C78" s="36"/>
      <c r="D78" s="38" t="s">
        <v>77</v>
      </c>
      <c r="E78" s="23">
        <v>149</v>
      </c>
      <c r="F78" s="23"/>
      <c r="G78" s="26"/>
      <c r="H78" s="22"/>
      <c r="I78" s="36"/>
      <c r="J78" s="36"/>
      <c r="L78" s="24" t="s">
        <v>66</v>
      </c>
      <c r="M78" s="42">
        <f>I72+Q72</f>
        <v>143</v>
      </c>
      <c r="N78" s="42">
        <f>J72+R72</f>
        <v>37</v>
      </c>
      <c r="O78" s="35"/>
      <c r="P78" s="35"/>
      <c r="Q78" s="33"/>
      <c r="R78" s="23"/>
      <c r="S78" s="23"/>
      <c r="T78" s="23"/>
      <c r="U78" s="23"/>
      <c r="V78" s="23"/>
      <c r="W78" s="36"/>
    </row>
    <row r="79" spans="1:24" s="39" customFormat="1" ht="16.2" customHeight="1" x14ac:dyDescent="0.3">
      <c r="A79" s="26"/>
      <c r="B79" s="26"/>
      <c r="D79" s="38" t="s">
        <v>76</v>
      </c>
      <c r="E79" s="23">
        <v>560</v>
      </c>
      <c r="F79" s="23"/>
      <c r="G79" s="26"/>
      <c r="H79" s="27"/>
      <c r="L79" s="24" t="s">
        <v>65</v>
      </c>
      <c r="M79" s="42">
        <f>G72+O72</f>
        <v>415</v>
      </c>
      <c r="N79" s="42">
        <f>H72+P72</f>
        <v>170</v>
      </c>
      <c r="O79" s="35"/>
      <c r="P79" s="35"/>
      <c r="Q79" s="33"/>
      <c r="R79" s="23"/>
      <c r="S79" s="23"/>
      <c r="T79" s="23"/>
      <c r="U79" s="23"/>
      <c r="V79" s="23"/>
      <c r="W79" s="36"/>
    </row>
    <row r="80" spans="1:24" s="49" customFormat="1" ht="16.2" customHeight="1" x14ac:dyDescent="0.3">
      <c r="A80" s="25"/>
      <c r="B80" s="25"/>
      <c r="C80" s="36"/>
      <c r="D80" s="38" t="s">
        <v>75</v>
      </c>
      <c r="E80" s="41">
        <v>14</v>
      </c>
      <c r="F80" s="23"/>
      <c r="G80" s="26"/>
      <c r="H80" s="24"/>
      <c r="I80" s="36"/>
      <c r="J80" s="36"/>
      <c r="L80" s="24" t="s">
        <v>64</v>
      </c>
      <c r="M80" s="42">
        <f>E72+M72</f>
        <v>190</v>
      </c>
      <c r="N80" s="42">
        <f>F72+N72</f>
        <v>161</v>
      </c>
      <c r="O80" s="23"/>
      <c r="P80" s="23"/>
      <c r="Q80" s="23"/>
      <c r="R80" s="23"/>
      <c r="S80" s="23"/>
      <c r="T80" s="23"/>
      <c r="U80" s="23"/>
      <c r="V80" s="23"/>
      <c r="W80" s="36"/>
    </row>
    <row r="81" spans="1:23" s="49" customFormat="1" ht="16.2" customHeight="1" x14ac:dyDescent="0.3">
      <c r="A81" s="25"/>
      <c r="B81" s="25"/>
      <c r="C81" s="36"/>
      <c r="D81" s="38" t="s">
        <v>78</v>
      </c>
      <c r="E81" s="23">
        <v>618</v>
      </c>
      <c r="F81" s="23"/>
      <c r="G81" s="26"/>
      <c r="H81" s="24"/>
      <c r="I81" s="36"/>
      <c r="J81" s="36"/>
      <c r="L81" s="24" t="s">
        <v>63</v>
      </c>
      <c r="M81" s="42">
        <f>C72+K72</f>
        <v>185</v>
      </c>
      <c r="N81" s="42">
        <f>D72+L72</f>
        <v>196</v>
      </c>
      <c r="O81" s="23"/>
      <c r="P81" s="23"/>
      <c r="Q81" s="23"/>
      <c r="R81" s="23"/>
      <c r="S81" s="23"/>
      <c r="T81" s="23"/>
      <c r="U81" s="23"/>
      <c r="V81" s="23"/>
      <c r="W81" s="36"/>
    </row>
    <row r="82" spans="1:23" s="49" customFormat="1" ht="14.4" x14ac:dyDescent="0.3">
      <c r="A82" s="25"/>
      <c r="B82" s="25"/>
      <c r="C82" s="36"/>
      <c r="D82" s="38" t="s">
        <v>79</v>
      </c>
      <c r="E82" s="23">
        <v>170</v>
      </c>
      <c r="F82" s="23"/>
      <c r="G82" s="26"/>
      <c r="H82" s="24"/>
      <c r="I82" s="36"/>
      <c r="J82" s="36"/>
      <c r="K82" s="36"/>
      <c r="L82" s="36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36"/>
    </row>
    <row r="83" spans="1:23" s="49" customFormat="1" x14ac:dyDescent="0.25">
      <c r="A83" s="25"/>
      <c r="B83" s="25"/>
      <c r="C83" s="23"/>
      <c r="D83" s="23"/>
      <c r="E83" s="23"/>
      <c r="F83" s="23"/>
      <c r="G83" s="23"/>
      <c r="H83" s="24"/>
      <c r="I83" s="36"/>
      <c r="J83" s="36"/>
      <c r="K83" s="36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36"/>
    </row>
    <row r="84" spans="1:23" s="49" customFormat="1" x14ac:dyDescent="0.25">
      <c r="A84" s="25"/>
      <c r="C84" s="36"/>
      <c r="D84" s="36"/>
      <c r="E84" s="36"/>
      <c r="F84" s="3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36"/>
    </row>
    <row r="85" spans="1:23" s="49" customFormat="1" x14ac:dyDescent="0.25">
      <c r="A85" s="25"/>
      <c r="C85" s="36"/>
      <c r="D85" s="36"/>
      <c r="E85" s="36"/>
      <c r="F85" s="3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36"/>
    </row>
    <row r="86" spans="1:23" s="49" customFormat="1" x14ac:dyDescent="0.25">
      <c r="A86" s="25"/>
      <c r="C86" s="36"/>
      <c r="D86" s="36"/>
      <c r="E86" s="36"/>
      <c r="F86" s="36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36"/>
    </row>
    <row r="87" spans="1:23" s="49" customFormat="1" x14ac:dyDescent="0.25">
      <c r="A87" s="25"/>
      <c r="C87" s="36"/>
      <c r="D87" s="36"/>
      <c r="E87" s="36"/>
      <c r="F87" s="36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36"/>
    </row>
    <row r="88" spans="1:23" s="49" customFormat="1" x14ac:dyDescent="0.25">
      <c r="A88" s="25"/>
      <c r="C88" s="36"/>
      <c r="D88" s="36"/>
      <c r="E88" s="36"/>
      <c r="F88" s="3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36"/>
    </row>
    <row r="89" spans="1:23" s="49" customFormat="1" x14ac:dyDescent="0.25">
      <c r="A89" s="25"/>
      <c r="C89" s="36"/>
      <c r="D89" s="36"/>
      <c r="E89" s="36"/>
      <c r="F89" s="36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36"/>
    </row>
    <row r="90" spans="1:23" s="49" customFormat="1" x14ac:dyDescent="0.25">
      <c r="A90" s="25"/>
      <c r="B90" s="25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36"/>
      <c r="Q90" s="23"/>
      <c r="R90" s="23"/>
      <c r="S90" s="23"/>
      <c r="T90" s="23"/>
      <c r="U90" s="23"/>
      <c r="V90" s="23"/>
      <c r="W90" s="36"/>
    </row>
    <row r="91" spans="1:23" s="49" customFormat="1" x14ac:dyDescent="0.25">
      <c r="A91" s="25"/>
      <c r="B91" s="25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36"/>
    </row>
    <row r="92" spans="1:23" s="49" customFormat="1" x14ac:dyDescent="0.25">
      <c r="A92" s="25"/>
      <c r="B92" s="26"/>
      <c r="C92" s="26"/>
      <c r="D92" s="45" t="s">
        <v>67</v>
      </c>
      <c r="E92" s="45" t="s">
        <v>61</v>
      </c>
      <c r="F92" s="45" t="s">
        <v>66</v>
      </c>
      <c r="G92" s="45" t="s">
        <v>65</v>
      </c>
      <c r="H92" s="45" t="s">
        <v>64</v>
      </c>
      <c r="I92" s="45" t="s">
        <v>63</v>
      </c>
      <c r="J92" s="50"/>
      <c r="K92" s="39"/>
      <c r="L92" s="45" t="s">
        <v>67</v>
      </c>
      <c r="M92" s="45" t="s">
        <v>51</v>
      </c>
      <c r="N92" s="45" t="s">
        <v>52</v>
      </c>
      <c r="O92" s="23"/>
      <c r="P92" s="23"/>
      <c r="Q92" s="23"/>
      <c r="R92" s="23"/>
      <c r="S92" s="23"/>
      <c r="T92" s="23"/>
      <c r="U92" s="36"/>
    </row>
    <row r="93" spans="1:23" s="49" customFormat="1" ht="39.6" x14ac:dyDescent="0.25">
      <c r="B93" s="26"/>
      <c r="C93" s="26"/>
      <c r="D93" s="51" t="s">
        <v>71</v>
      </c>
      <c r="E93" s="43"/>
      <c r="F93" s="44">
        <v>5</v>
      </c>
      <c r="G93" s="43">
        <v>14</v>
      </c>
      <c r="H93" s="43">
        <v>2</v>
      </c>
      <c r="I93" s="43">
        <v>2</v>
      </c>
      <c r="J93" s="50"/>
      <c r="K93" s="39"/>
      <c r="L93" s="46" t="s">
        <v>71</v>
      </c>
      <c r="M93" s="43">
        <v>13</v>
      </c>
      <c r="N93" s="43">
        <v>10</v>
      </c>
      <c r="O93" s="23"/>
      <c r="P93" s="23"/>
      <c r="Q93" s="23"/>
      <c r="R93" s="23"/>
      <c r="S93" s="23"/>
      <c r="T93" s="23"/>
      <c r="U93" s="36"/>
    </row>
    <row r="94" spans="1:23" s="49" customFormat="1" ht="39.6" x14ac:dyDescent="0.25">
      <c r="B94" s="26"/>
      <c r="C94" s="26"/>
      <c r="D94" s="51" t="s">
        <v>68</v>
      </c>
      <c r="E94" s="44">
        <v>1</v>
      </c>
      <c r="F94" s="43">
        <v>40</v>
      </c>
      <c r="G94" s="43">
        <v>63</v>
      </c>
      <c r="H94" s="43">
        <v>56</v>
      </c>
      <c r="I94" s="43">
        <v>21</v>
      </c>
      <c r="J94" s="50"/>
      <c r="K94" s="39"/>
      <c r="L94" s="46" t="s">
        <v>68</v>
      </c>
      <c r="M94" s="43">
        <v>117</v>
      </c>
      <c r="N94" s="43">
        <v>64</v>
      </c>
      <c r="O94" s="23"/>
      <c r="P94" s="23"/>
      <c r="Q94" s="23"/>
      <c r="R94" s="23"/>
      <c r="S94" s="23"/>
      <c r="T94" s="23"/>
      <c r="U94" s="36"/>
    </row>
    <row r="95" spans="1:23" s="49" customFormat="1" ht="39.6" x14ac:dyDescent="0.25">
      <c r="B95" s="26"/>
      <c r="C95" s="26"/>
      <c r="D95" s="51" t="s">
        <v>69</v>
      </c>
      <c r="E95" s="43">
        <v>5</v>
      </c>
      <c r="F95" s="43">
        <v>57</v>
      </c>
      <c r="G95" s="43">
        <v>196</v>
      </c>
      <c r="H95" s="43">
        <v>135</v>
      </c>
      <c r="I95" s="43">
        <v>182</v>
      </c>
      <c r="J95" s="50"/>
      <c r="K95" s="39"/>
      <c r="L95" s="46" t="s">
        <v>69</v>
      </c>
      <c r="M95" s="43">
        <v>366</v>
      </c>
      <c r="N95" s="43">
        <v>209</v>
      </c>
      <c r="O95" s="23"/>
      <c r="P95" s="23"/>
      <c r="Q95" s="23"/>
      <c r="R95" s="23"/>
      <c r="S95" s="23"/>
      <c r="T95" s="23"/>
      <c r="U95" s="36"/>
    </row>
    <row r="96" spans="1:23" s="49" customFormat="1" ht="39.6" x14ac:dyDescent="0.25">
      <c r="B96" s="26"/>
      <c r="C96" s="26"/>
      <c r="D96" s="51" t="s">
        <v>70</v>
      </c>
      <c r="E96" s="43">
        <v>7</v>
      </c>
      <c r="F96" s="43">
        <v>65</v>
      </c>
      <c r="G96" s="43">
        <v>240</v>
      </c>
      <c r="H96" s="43">
        <v>131</v>
      </c>
      <c r="I96" s="43">
        <v>151</v>
      </c>
      <c r="J96" s="50"/>
      <c r="K96" s="39"/>
      <c r="L96" s="46" t="s">
        <v>70</v>
      </c>
      <c r="M96" s="43">
        <v>367</v>
      </c>
      <c r="N96" s="43">
        <v>227</v>
      </c>
      <c r="O96" s="23"/>
      <c r="P96" s="23"/>
      <c r="Q96" s="23"/>
      <c r="R96" s="23"/>
      <c r="S96" s="23"/>
      <c r="T96" s="23"/>
      <c r="U96" s="36"/>
    </row>
    <row r="97" spans="1:23" s="49" customFormat="1" ht="26.4" x14ac:dyDescent="0.25">
      <c r="B97" s="26"/>
      <c r="C97" s="26"/>
      <c r="D97" s="51" t="s">
        <v>72</v>
      </c>
      <c r="E97" s="44">
        <v>1</v>
      </c>
      <c r="F97" s="43">
        <v>13</v>
      </c>
      <c r="G97" s="43">
        <v>72</v>
      </c>
      <c r="H97" s="43">
        <v>27</v>
      </c>
      <c r="I97" s="43">
        <v>25</v>
      </c>
      <c r="J97" s="50"/>
      <c r="K97" s="39"/>
      <c r="L97" s="46" t="s">
        <v>72</v>
      </c>
      <c r="M97" s="43">
        <v>78</v>
      </c>
      <c r="N97" s="43">
        <v>60</v>
      </c>
      <c r="O97" s="36"/>
      <c r="P97" s="36"/>
      <c r="Q97" s="36"/>
      <c r="R97" s="23"/>
      <c r="S97" s="23"/>
      <c r="T97" s="23"/>
      <c r="U97" s="36"/>
    </row>
    <row r="98" spans="1:23" s="69" customFormat="1" x14ac:dyDescent="0.25">
      <c r="B98" s="71"/>
      <c r="C98" s="71"/>
      <c r="D98" s="71"/>
      <c r="E98" s="71"/>
      <c r="F98" s="71"/>
      <c r="G98" s="31"/>
      <c r="H98" s="31"/>
      <c r="I98" s="31"/>
      <c r="J98" s="31"/>
      <c r="K98" s="71"/>
      <c r="L98" s="71"/>
      <c r="M98" s="71"/>
      <c r="N98" s="71"/>
      <c r="O98" s="31"/>
      <c r="P98" s="32"/>
      <c r="Q98" s="31"/>
      <c r="R98" s="31"/>
      <c r="S98" s="31"/>
      <c r="T98" s="31"/>
      <c r="U98" s="31"/>
      <c r="V98" s="31"/>
      <c r="W98" s="30"/>
    </row>
    <row r="99" spans="1:23" s="69" customFormat="1" x14ac:dyDescent="0.25">
      <c r="A99" s="70"/>
      <c r="B99" s="70"/>
      <c r="C99" s="31"/>
      <c r="D99" s="31"/>
      <c r="E99" s="31"/>
      <c r="F99" s="31"/>
      <c r="G99" s="31"/>
      <c r="H99" s="31"/>
      <c r="I99" s="31"/>
      <c r="J99" s="32"/>
      <c r="K99" s="71"/>
      <c r="L99" s="32"/>
      <c r="M99" s="32"/>
      <c r="N99" s="32"/>
      <c r="O99" s="32"/>
      <c r="P99" s="32"/>
      <c r="Q99" s="30"/>
      <c r="R99" s="30"/>
      <c r="S99" s="30"/>
      <c r="T99" s="30"/>
      <c r="U99" s="30"/>
      <c r="V99" s="30"/>
      <c r="W99" s="30"/>
    </row>
    <row r="100" spans="1:23" s="69" customFormat="1" x14ac:dyDescent="0.25">
      <c r="A100" s="70"/>
      <c r="B100" s="7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2"/>
      <c r="Q100" s="31"/>
      <c r="R100" s="31"/>
      <c r="S100" s="31"/>
      <c r="T100" s="31"/>
      <c r="U100" s="31"/>
      <c r="V100" s="31"/>
      <c r="W100" s="31"/>
    </row>
    <row r="101" spans="1:23" s="32" customFormat="1" x14ac:dyDescent="0.25">
      <c r="A101" s="71"/>
      <c r="B101" s="7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Q101" s="72"/>
      <c r="R101" s="72"/>
      <c r="S101" s="72"/>
      <c r="T101" s="72"/>
      <c r="U101" s="72"/>
      <c r="V101" s="72"/>
    </row>
    <row r="102" spans="1:23" s="32" customFormat="1" x14ac:dyDescent="0.25">
      <c r="A102" s="7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Q102" s="74"/>
      <c r="R102" s="73"/>
      <c r="S102" s="73"/>
      <c r="T102" s="73"/>
      <c r="U102" s="73"/>
      <c r="V102" s="73"/>
    </row>
    <row r="103" spans="1:23" s="32" customFormat="1" x14ac:dyDescent="0.25">
      <c r="A103" s="7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Q103" s="73"/>
      <c r="R103" s="73"/>
      <c r="S103" s="73"/>
      <c r="T103" s="73"/>
      <c r="U103" s="73"/>
      <c r="V103" s="73"/>
    </row>
    <row r="104" spans="1:23" s="32" customFormat="1" x14ac:dyDescent="0.25">
      <c r="A104" s="7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Q104" s="73"/>
      <c r="R104" s="73"/>
      <c r="S104" s="73"/>
      <c r="T104" s="73"/>
      <c r="U104" s="73"/>
      <c r="V104" s="73"/>
    </row>
    <row r="105" spans="1:23" s="32" customFormat="1" x14ac:dyDescent="0.25">
      <c r="A105" s="7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Q105" s="73"/>
      <c r="R105" s="73"/>
      <c r="S105" s="73"/>
      <c r="T105" s="73"/>
      <c r="U105" s="73"/>
      <c r="V105" s="73"/>
    </row>
    <row r="106" spans="1:23" s="32" customFormat="1" x14ac:dyDescent="0.25">
      <c r="A106" s="71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30"/>
      <c r="M106" s="30"/>
      <c r="N106" s="30"/>
      <c r="O106" s="30"/>
      <c r="P106" s="30"/>
      <c r="Q106" s="73"/>
      <c r="R106" s="73"/>
      <c r="S106" s="73"/>
      <c r="T106" s="73"/>
      <c r="U106" s="73"/>
      <c r="V106" s="73"/>
    </row>
    <row r="107" spans="1:23" s="32" customFormat="1" x14ac:dyDescent="0.25">
      <c r="A107" s="71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30"/>
      <c r="P107" s="30"/>
    </row>
    <row r="108" spans="1:23" s="32" customFormat="1" x14ac:dyDescent="0.25">
      <c r="A108" s="71"/>
      <c r="B108" s="69"/>
      <c r="L108" s="69"/>
      <c r="M108" s="69"/>
      <c r="N108" s="69"/>
      <c r="O108" s="30"/>
      <c r="P108" s="30"/>
      <c r="S108" s="31"/>
      <c r="T108" s="31"/>
      <c r="U108" s="31"/>
      <c r="V108" s="31"/>
      <c r="W108" s="31"/>
    </row>
    <row r="109" spans="1:23" s="32" customFormat="1" x14ac:dyDescent="0.25">
      <c r="A109" s="71"/>
      <c r="B109" s="69"/>
      <c r="O109" s="30"/>
      <c r="P109" s="30"/>
      <c r="S109" s="31"/>
      <c r="T109" s="31"/>
      <c r="U109" s="31"/>
      <c r="V109" s="31"/>
      <c r="W109" s="31"/>
    </row>
    <row r="110" spans="1:23" s="32" customFormat="1" x14ac:dyDescent="0.25">
      <c r="A110" s="71"/>
      <c r="B110" s="69"/>
      <c r="O110" s="30"/>
      <c r="P110" s="30"/>
      <c r="S110" s="31"/>
      <c r="T110" s="31"/>
      <c r="U110" s="31"/>
      <c r="V110" s="31"/>
      <c r="W110" s="31"/>
    </row>
    <row r="111" spans="1:23" s="32" customFormat="1" x14ac:dyDescent="0.25">
      <c r="B111" s="69"/>
      <c r="O111" s="30"/>
      <c r="P111" s="30"/>
      <c r="S111" s="30"/>
      <c r="T111" s="30"/>
      <c r="U111" s="30"/>
      <c r="V111" s="30"/>
      <c r="W111" s="30"/>
    </row>
    <row r="112" spans="1:23" s="32" customFormat="1" x14ac:dyDescent="0.25">
      <c r="B112" s="69"/>
      <c r="O112" s="30"/>
      <c r="P112" s="30"/>
      <c r="S112" s="30"/>
      <c r="T112" s="30"/>
      <c r="U112" s="30"/>
      <c r="V112" s="30"/>
      <c r="W112" s="30"/>
    </row>
    <row r="113" spans="2:23" s="32" customFormat="1" x14ac:dyDescent="0.25">
      <c r="B113" s="69"/>
      <c r="O113" s="30"/>
      <c r="P113" s="30"/>
      <c r="S113" s="30"/>
      <c r="T113" s="30"/>
      <c r="U113" s="30"/>
      <c r="V113" s="30"/>
      <c r="W113" s="30"/>
    </row>
    <row r="114" spans="2:23" s="32" customFormat="1" x14ac:dyDescent="0.25">
      <c r="O114" s="30"/>
      <c r="P114" s="30"/>
      <c r="S114" s="30"/>
      <c r="T114" s="30"/>
      <c r="U114" s="30"/>
      <c r="V114" s="30"/>
      <c r="W114" s="30"/>
    </row>
    <row r="115" spans="2:23" x14ac:dyDescent="0.25">
      <c r="B115" s="21"/>
      <c r="L115" s="21"/>
      <c r="M115" s="21"/>
      <c r="N115" s="21"/>
    </row>
    <row r="116" spans="2:23" x14ac:dyDescent="0.25">
      <c r="B116" s="21"/>
    </row>
    <row r="117" spans="2:23" x14ac:dyDescent="0.25">
      <c r="B117" s="21"/>
    </row>
    <row r="118" spans="2:23" x14ac:dyDescent="0.25">
      <c r="B118" s="21"/>
    </row>
    <row r="119" spans="2:23" x14ac:dyDescent="0.25">
      <c r="B119" s="21"/>
    </row>
    <row r="120" spans="2:23" x14ac:dyDescent="0.25">
      <c r="B120" s="21"/>
    </row>
    <row r="121" spans="2:23" x14ac:dyDescent="0.25">
      <c r="B121" s="21"/>
    </row>
    <row r="122" spans="2:23" x14ac:dyDescent="0.25">
      <c r="B122" s="21"/>
    </row>
    <row r="123" spans="2:23" s="21" customFormat="1" x14ac:dyDescent="0.25">
      <c r="B123" s="1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2:23" s="21" customFormat="1" x14ac:dyDescent="0.25">
      <c r="B124" s="1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2:23" s="21" customFormat="1" x14ac:dyDescent="0.25">
      <c r="B125" s="1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2:23" s="21" customFormat="1" x14ac:dyDescent="0.25">
      <c r="B126" s="1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2:23" s="21" customFormat="1" x14ac:dyDescent="0.25">
      <c r="B127" s="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2:23" s="21" customFormat="1" x14ac:dyDescent="0.25">
      <c r="B128" s="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s="21" customFormat="1" x14ac:dyDescent="0.25">
      <c r="B129" s="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s="21" customFormat="1" x14ac:dyDescent="0.25">
      <c r="B130" s="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s="21" customFormat="1" x14ac:dyDescent="0.25">
      <c r="B131" s="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7">
    <webPublishItem id="452" divId="3_2_1_452" sourceType="range" sourceRef="A3:Y116" destinationFile="\\gpaq\gpaqssl\lldades\indicadors\2017\3_2_1.htm"/>
    <webPublishItem id="11467" divId="3_2_1_11467" sourceType="range" sourceRef="A3:Y126" destinationFile="\\gpaq\gpaqssl\lldades\indicadors\2018\3_2_1.htm"/>
    <webPublishItem id="3261" divId="3_2_1_3261" sourceType="range" sourceRef="A4:X118" destinationFile="\\gpaq\gpaqssl\lldades\indicadors\2017\3_2_1.htm"/>
    <webPublishItem id="29260" divId="3_2_1_29260" sourceType="range" sourceRef="A4:X123" destinationFile="\\gpaq\gpaqssl\lldades\indicadors\2019\3_2_1.htm"/>
    <webPublishItem id="4038" divId="3_2_1_4038" sourceType="range" sourceRef="A4:Y123" destinationFile="\\gpaq\gpaqssl\lldades\indicadors\2019\3_2_1.htm"/>
    <webPublishItem id="22847" divId="3_2_1_22847" sourceType="range" sourceRef="A4:Y124" destinationFile="\\gpaq\gpaqssl\lldades\indicadors\2019\3_2_1.htm"/>
    <webPublishItem id="6646" divId="3_2_1_6646" sourceType="range" sourceRef="A4:Y126" destinationFile="\\gpaq\gpaqssl\lldades\indicadors\2018\3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defaultRowHeight="14.4" x14ac:dyDescent="0.3"/>
  <cols>
    <col min="2" max="2" width="24" customWidth="1"/>
  </cols>
  <sheetData>
    <row r="1" spans="1:4" ht="18" x14ac:dyDescent="0.35">
      <c r="A1" s="52" t="s">
        <v>96</v>
      </c>
      <c r="B1" s="52" t="s">
        <v>73</v>
      </c>
      <c r="C1" s="52" t="s">
        <v>97</v>
      </c>
      <c r="D1" s="52" t="s">
        <v>98</v>
      </c>
    </row>
    <row r="2" spans="1:4" ht="36" x14ac:dyDescent="0.35">
      <c r="A2" s="53" t="s">
        <v>99</v>
      </c>
      <c r="B2" s="53" t="s">
        <v>100</v>
      </c>
      <c r="C2" s="54">
        <v>67</v>
      </c>
      <c r="D2" s="54">
        <v>82</v>
      </c>
    </row>
    <row r="3" spans="1:4" ht="36" x14ac:dyDescent="0.35">
      <c r="A3" s="53" t="s">
        <v>99</v>
      </c>
      <c r="B3" s="53" t="s">
        <v>101</v>
      </c>
      <c r="C3" s="54">
        <v>189</v>
      </c>
      <c r="D3" s="54">
        <v>371</v>
      </c>
    </row>
    <row r="4" spans="1:4" ht="18" x14ac:dyDescent="0.35">
      <c r="A4" s="53" t="s">
        <v>99</v>
      </c>
      <c r="B4" s="53" t="s">
        <v>102</v>
      </c>
      <c r="C4" s="54">
        <v>8</v>
      </c>
      <c r="D4" s="54">
        <v>6</v>
      </c>
    </row>
    <row r="5" spans="1:4" ht="18" x14ac:dyDescent="0.35">
      <c r="A5" s="53" t="s">
        <v>99</v>
      </c>
      <c r="B5" s="53" t="s">
        <v>103</v>
      </c>
      <c r="C5" s="54">
        <v>527</v>
      </c>
      <c r="D5" s="54">
        <v>91</v>
      </c>
    </row>
    <row r="6" spans="1:4" ht="18" x14ac:dyDescent="0.35">
      <c r="A6" s="53" t="s">
        <v>99</v>
      </c>
      <c r="B6" s="53" t="s">
        <v>104</v>
      </c>
      <c r="C6" s="54">
        <v>150</v>
      </c>
      <c r="D6" s="5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defaultRowHeight="14.4" x14ac:dyDescent="0.3"/>
  <sheetData>
    <row r="1" spans="1:4" x14ac:dyDescent="0.3">
      <c r="A1" s="55" t="s">
        <v>96</v>
      </c>
      <c r="B1" s="55" t="s">
        <v>67</v>
      </c>
      <c r="C1" s="55" t="s">
        <v>97</v>
      </c>
      <c r="D1" s="55" t="s">
        <v>98</v>
      </c>
    </row>
    <row r="2" spans="1:4" ht="27" x14ac:dyDescent="0.3">
      <c r="A2" s="56" t="s">
        <v>99</v>
      </c>
      <c r="B2" s="56" t="s">
        <v>68</v>
      </c>
      <c r="C2" s="57">
        <v>117</v>
      </c>
      <c r="D2" s="57">
        <v>64</v>
      </c>
    </row>
    <row r="3" spans="1:4" ht="27" x14ac:dyDescent="0.3">
      <c r="A3" s="56" t="s">
        <v>99</v>
      </c>
      <c r="B3" s="56" t="s">
        <v>69</v>
      </c>
      <c r="C3" s="57">
        <v>366</v>
      </c>
      <c r="D3" s="57">
        <v>209</v>
      </c>
    </row>
    <row r="4" spans="1:4" ht="27" x14ac:dyDescent="0.3">
      <c r="A4" s="56" t="s">
        <v>99</v>
      </c>
      <c r="B4" s="56" t="s">
        <v>70</v>
      </c>
      <c r="C4" s="57">
        <v>367</v>
      </c>
      <c r="D4" s="57">
        <v>227</v>
      </c>
    </row>
    <row r="5" spans="1:4" ht="27" x14ac:dyDescent="0.3">
      <c r="A5" s="56" t="s">
        <v>99</v>
      </c>
      <c r="B5" s="56" t="s">
        <v>71</v>
      </c>
      <c r="C5" s="57">
        <v>13</v>
      </c>
      <c r="D5" s="57">
        <v>10</v>
      </c>
    </row>
    <row r="6" spans="1:4" ht="27" x14ac:dyDescent="0.3">
      <c r="A6" s="56" t="s">
        <v>99</v>
      </c>
      <c r="B6" s="56" t="s">
        <v>72</v>
      </c>
      <c r="C6" s="57">
        <v>78</v>
      </c>
      <c r="D6" s="57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defaultRowHeight="14.4" x14ac:dyDescent="0.3"/>
  <sheetData>
    <row r="1" spans="1:4" x14ac:dyDescent="0.3">
      <c r="A1" s="58" t="s">
        <v>96</v>
      </c>
      <c r="B1" s="58" t="s">
        <v>2</v>
      </c>
      <c r="C1" s="58" t="s">
        <v>97</v>
      </c>
      <c r="D1" s="58" t="s">
        <v>98</v>
      </c>
    </row>
    <row r="2" spans="1:4" ht="27" x14ac:dyDescent="0.3">
      <c r="A2" s="59" t="s">
        <v>99</v>
      </c>
      <c r="B2" s="59" t="s">
        <v>63</v>
      </c>
      <c r="C2" s="60">
        <v>185</v>
      </c>
      <c r="D2" s="60">
        <v>196</v>
      </c>
    </row>
    <row r="3" spans="1:4" ht="27" x14ac:dyDescent="0.3">
      <c r="A3" s="59" t="s">
        <v>99</v>
      </c>
      <c r="B3" s="59" t="s">
        <v>64</v>
      </c>
      <c r="C3" s="60">
        <v>190</v>
      </c>
      <c r="D3" s="60">
        <v>161</v>
      </c>
    </row>
    <row r="4" spans="1:4" ht="27" x14ac:dyDescent="0.3">
      <c r="A4" s="59" t="s">
        <v>99</v>
      </c>
      <c r="B4" s="59" t="s">
        <v>65</v>
      </c>
      <c r="C4" s="60">
        <v>415</v>
      </c>
      <c r="D4" s="60">
        <v>170</v>
      </c>
    </row>
    <row r="5" spans="1:4" ht="27" x14ac:dyDescent="0.3">
      <c r="A5" s="59" t="s">
        <v>99</v>
      </c>
      <c r="B5" s="59" t="s">
        <v>66</v>
      </c>
      <c r="C5" s="60">
        <v>143</v>
      </c>
      <c r="D5" s="60">
        <v>37</v>
      </c>
    </row>
    <row r="6" spans="1:4" ht="40.200000000000003" x14ac:dyDescent="0.3">
      <c r="A6" s="59" t="s">
        <v>99</v>
      </c>
      <c r="B6" s="59" t="s">
        <v>61</v>
      </c>
      <c r="C6" s="60">
        <v>8</v>
      </c>
      <c r="D6" s="60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sqref="A1:XFD1048576"/>
    </sheetView>
  </sheetViews>
  <sheetFormatPr defaultRowHeight="14.4" x14ac:dyDescent="0.3"/>
  <sheetData>
    <row r="1" spans="1:20" ht="18" x14ac:dyDescent="0.35">
      <c r="A1" s="61" t="s">
        <v>96</v>
      </c>
      <c r="B1" s="61" t="s">
        <v>67</v>
      </c>
      <c r="C1" s="61" t="s">
        <v>105</v>
      </c>
      <c r="D1" s="61" t="s">
        <v>106</v>
      </c>
      <c r="E1" s="61" t="s">
        <v>107</v>
      </c>
      <c r="F1" s="61" t="s">
        <v>108</v>
      </c>
      <c r="G1" s="61" t="s">
        <v>109</v>
      </c>
      <c r="H1" s="61" t="s">
        <v>110</v>
      </c>
      <c r="I1" s="61" t="s">
        <v>111</v>
      </c>
      <c r="J1" s="61" t="s">
        <v>112</v>
      </c>
      <c r="K1" s="61" t="s">
        <v>113</v>
      </c>
      <c r="L1" s="61" t="s">
        <v>114</v>
      </c>
      <c r="M1" s="61" t="s">
        <v>115</v>
      </c>
      <c r="N1" s="61" t="s">
        <v>116</v>
      </c>
      <c r="O1" s="61" t="s">
        <v>117</v>
      </c>
      <c r="P1" s="61" t="s">
        <v>118</v>
      </c>
      <c r="Q1" s="61" t="s">
        <v>119</v>
      </c>
      <c r="R1" s="61" t="s">
        <v>120</v>
      </c>
      <c r="S1" s="61" t="s">
        <v>121</v>
      </c>
      <c r="T1" s="61" t="s">
        <v>122</v>
      </c>
    </row>
    <row r="2" spans="1:20" ht="54" x14ac:dyDescent="0.35">
      <c r="A2" s="62" t="s">
        <v>99</v>
      </c>
      <c r="B2" s="62" t="s">
        <v>68</v>
      </c>
      <c r="C2" s="63">
        <v>3</v>
      </c>
      <c r="D2" s="63">
        <v>3</v>
      </c>
      <c r="E2" s="63">
        <v>18</v>
      </c>
      <c r="F2" s="63">
        <v>3</v>
      </c>
      <c r="G2" s="63">
        <v>24</v>
      </c>
      <c r="H2" s="63">
        <v>3</v>
      </c>
      <c r="I2" s="63">
        <v>38</v>
      </c>
      <c r="J2" s="63">
        <v>2</v>
      </c>
      <c r="K2" s="63">
        <v>5</v>
      </c>
      <c r="L2" s="63">
        <v>10</v>
      </c>
      <c r="M2" s="63">
        <v>10</v>
      </c>
      <c r="N2" s="63">
        <v>25</v>
      </c>
      <c r="O2" s="63">
        <v>18</v>
      </c>
      <c r="P2" s="63">
        <v>18</v>
      </c>
      <c r="Q2" s="64"/>
      <c r="R2" s="64"/>
      <c r="S2" s="63">
        <v>1</v>
      </c>
      <c r="T2" s="64"/>
    </row>
    <row r="3" spans="1:20" ht="54" x14ac:dyDescent="0.35">
      <c r="A3" s="62" t="s">
        <v>99</v>
      </c>
      <c r="B3" s="62" t="s">
        <v>69</v>
      </c>
      <c r="C3" s="63">
        <v>37</v>
      </c>
      <c r="D3" s="63">
        <v>6</v>
      </c>
      <c r="E3" s="63">
        <v>51</v>
      </c>
      <c r="F3" s="63">
        <v>18</v>
      </c>
      <c r="G3" s="63">
        <v>130</v>
      </c>
      <c r="H3" s="63">
        <v>10</v>
      </c>
      <c r="I3" s="63">
        <v>51</v>
      </c>
      <c r="J3" s="63">
        <v>3</v>
      </c>
      <c r="K3" s="63">
        <v>50</v>
      </c>
      <c r="L3" s="63">
        <v>89</v>
      </c>
      <c r="M3" s="63">
        <v>21</v>
      </c>
      <c r="N3" s="63">
        <v>45</v>
      </c>
      <c r="O3" s="63">
        <v>21</v>
      </c>
      <c r="P3" s="63">
        <v>35</v>
      </c>
      <c r="Q3" s="63">
        <v>2</v>
      </c>
      <c r="R3" s="63">
        <v>1</v>
      </c>
      <c r="S3" s="63">
        <v>3</v>
      </c>
      <c r="T3" s="63">
        <v>2</v>
      </c>
    </row>
    <row r="4" spans="1:20" ht="54" x14ac:dyDescent="0.35">
      <c r="A4" s="62" t="s">
        <v>99</v>
      </c>
      <c r="B4" s="62" t="s">
        <v>70</v>
      </c>
      <c r="C4" s="63">
        <v>43</v>
      </c>
      <c r="D4" s="63">
        <v>22</v>
      </c>
      <c r="E4" s="63">
        <v>58</v>
      </c>
      <c r="F4" s="63">
        <v>11</v>
      </c>
      <c r="G4" s="63">
        <v>138</v>
      </c>
      <c r="H4" s="63">
        <v>17</v>
      </c>
      <c r="I4" s="63">
        <v>25</v>
      </c>
      <c r="J4" s="63">
        <v>3</v>
      </c>
      <c r="K4" s="63">
        <v>32</v>
      </c>
      <c r="L4" s="63">
        <v>54</v>
      </c>
      <c r="M4" s="63">
        <v>15</v>
      </c>
      <c r="N4" s="63">
        <v>47</v>
      </c>
      <c r="O4" s="63">
        <v>33</v>
      </c>
      <c r="P4" s="63">
        <v>52</v>
      </c>
      <c r="Q4" s="63">
        <v>19</v>
      </c>
      <c r="R4" s="63">
        <v>18</v>
      </c>
      <c r="S4" s="63">
        <v>4</v>
      </c>
      <c r="T4" s="63">
        <v>3</v>
      </c>
    </row>
    <row r="5" spans="1:20" ht="54" x14ac:dyDescent="0.35">
      <c r="A5" s="62" t="s">
        <v>99</v>
      </c>
      <c r="B5" s="62" t="s">
        <v>71</v>
      </c>
      <c r="C5" s="63">
        <v>2</v>
      </c>
      <c r="D5" s="64"/>
      <c r="E5" s="63">
        <v>1</v>
      </c>
      <c r="F5" s="64"/>
      <c r="G5" s="64"/>
      <c r="H5" s="64"/>
      <c r="I5" s="63">
        <v>2</v>
      </c>
      <c r="J5" s="63">
        <v>3</v>
      </c>
      <c r="K5" s="64"/>
      <c r="L5" s="64"/>
      <c r="M5" s="64"/>
      <c r="N5" s="63">
        <v>1</v>
      </c>
      <c r="O5" s="63">
        <v>8</v>
      </c>
      <c r="P5" s="63">
        <v>6</v>
      </c>
      <c r="Q5" s="64"/>
      <c r="R5" s="64"/>
      <c r="S5" s="64"/>
      <c r="T5" s="64"/>
    </row>
    <row r="6" spans="1:20" ht="36" x14ac:dyDescent="0.35">
      <c r="A6" s="62" t="s">
        <v>99</v>
      </c>
      <c r="B6" s="62" t="s">
        <v>72</v>
      </c>
      <c r="C6" s="63">
        <v>10</v>
      </c>
      <c r="D6" s="63">
        <v>4</v>
      </c>
      <c r="E6" s="63">
        <v>10</v>
      </c>
      <c r="F6" s="63">
        <v>2</v>
      </c>
      <c r="G6" s="63">
        <v>32</v>
      </c>
      <c r="H6" s="63">
        <v>1</v>
      </c>
      <c r="I6" s="63">
        <v>4</v>
      </c>
      <c r="J6" s="64"/>
      <c r="K6" s="63">
        <v>3</v>
      </c>
      <c r="L6" s="63">
        <v>8</v>
      </c>
      <c r="M6" s="63">
        <v>6</v>
      </c>
      <c r="N6" s="63">
        <v>9</v>
      </c>
      <c r="O6" s="63">
        <v>11</v>
      </c>
      <c r="P6" s="63">
        <v>28</v>
      </c>
      <c r="Q6" s="63">
        <v>2</v>
      </c>
      <c r="R6" s="63">
        <v>7</v>
      </c>
      <c r="S6" s="64"/>
      <c r="T6" s="6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1048576"/>
    </sheetView>
  </sheetViews>
  <sheetFormatPr defaultRowHeight="14.4" x14ac:dyDescent="0.3"/>
  <sheetData>
    <row r="1" spans="1:7" x14ac:dyDescent="0.3">
      <c r="A1" s="65" t="s">
        <v>96</v>
      </c>
      <c r="B1" s="65" t="s">
        <v>67</v>
      </c>
      <c r="C1" s="65" t="s">
        <v>63</v>
      </c>
      <c r="D1" s="65" t="s">
        <v>64</v>
      </c>
      <c r="E1" s="65" t="s">
        <v>65</v>
      </c>
      <c r="F1" s="65" t="s">
        <v>66</v>
      </c>
      <c r="G1" s="65" t="s">
        <v>61</v>
      </c>
    </row>
    <row r="2" spans="1:7" ht="27" x14ac:dyDescent="0.3">
      <c r="A2" s="66" t="s">
        <v>99</v>
      </c>
      <c r="B2" s="66" t="s">
        <v>68</v>
      </c>
      <c r="C2" s="67">
        <v>21</v>
      </c>
      <c r="D2" s="67">
        <v>56</v>
      </c>
      <c r="E2" s="67">
        <v>63</v>
      </c>
      <c r="F2" s="67">
        <v>40</v>
      </c>
      <c r="G2" s="67">
        <v>1</v>
      </c>
    </row>
    <row r="3" spans="1:7" ht="27" x14ac:dyDescent="0.3">
      <c r="A3" s="66" t="s">
        <v>99</v>
      </c>
      <c r="B3" s="66" t="s">
        <v>69</v>
      </c>
      <c r="C3" s="67">
        <v>182</v>
      </c>
      <c r="D3" s="67">
        <v>135</v>
      </c>
      <c r="E3" s="67">
        <v>196</v>
      </c>
      <c r="F3" s="67">
        <v>57</v>
      </c>
      <c r="G3" s="67">
        <v>5</v>
      </c>
    </row>
    <row r="4" spans="1:7" ht="27" x14ac:dyDescent="0.3">
      <c r="A4" s="66" t="s">
        <v>99</v>
      </c>
      <c r="B4" s="66" t="s">
        <v>70</v>
      </c>
      <c r="C4" s="67">
        <v>151</v>
      </c>
      <c r="D4" s="67">
        <v>131</v>
      </c>
      <c r="E4" s="67">
        <v>240</v>
      </c>
      <c r="F4" s="67">
        <v>65</v>
      </c>
      <c r="G4" s="67">
        <v>7</v>
      </c>
    </row>
    <row r="5" spans="1:7" ht="27" x14ac:dyDescent="0.3">
      <c r="A5" s="66" t="s">
        <v>99</v>
      </c>
      <c r="B5" s="66" t="s">
        <v>71</v>
      </c>
      <c r="C5" s="67">
        <v>2</v>
      </c>
      <c r="D5" s="67">
        <v>2</v>
      </c>
      <c r="E5" s="67">
        <v>14</v>
      </c>
      <c r="F5" s="67">
        <v>5</v>
      </c>
      <c r="G5" s="68"/>
    </row>
    <row r="6" spans="1:7" ht="27" x14ac:dyDescent="0.3">
      <c r="A6" s="66" t="s">
        <v>99</v>
      </c>
      <c r="B6" s="66" t="s">
        <v>72</v>
      </c>
      <c r="C6" s="67">
        <v>25</v>
      </c>
      <c r="D6" s="67">
        <v>27</v>
      </c>
      <c r="E6" s="67">
        <v>72</v>
      </c>
      <c r="F6" s="67">
        <v>13</v>
      </c>
      <c r="G6" s="6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3_2_1</vt:lpstr>
      <vt:lpstr>Full1</vt:lpstr>
      <vt:lpstr>Full2</vt:lpstr>
      <vt:lpstr>Full3</vt:lpstr>
      <vt:lpstr>Full4</vt:lpstr>
      <vt:lpstr>Full5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2021-02-26T14:08:55Z</dcterms:modified>
</cp:coreProperties>
</file>