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3040" windowHeight="9336"/>
  </bookViews>
  <sheets>
    <sheet name="DEG Outgoing x Pais i Programa " sheetId="1" r:id="rId1"/>
    <sheet name="Full1" sheetId="2" r:id="rId2"/>
  </sheets>
  <definedNames>
    <definedName name="_xlnm._FilterDatabase" localSheetId="0" hidden="1">'DEG Outgoing x Pais i Programa '!#REF!</definedName>
    <definedName name="_xlnm._FilterDatabase" localSheetId="1" hidden="1">Full1!$A$1:$E$87</definedName>
  </definedNames>
  <calcPr calcId="162913"/>
</workbook>
</file>

<file path=xl/calcChain.xml><?xml version="1.0" encoding="utf-8"?>
<calcChain xmlns="http://schemas.openxmlformats.org/spreadsheetml/2006/main">
  <c r="D115" i="1" l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4" i="1"/>
  <c r="Y84" i="1"/>
  <c r="Y64" i="1"/>
  <c r="Y65" i="1"/>
  <c r="Y66" i="1"/>
  <c r="Y68" i="1"/>
  <c r="Y70" i="1"/>
  <c r="Y72" i="1"/>
  <c r="Y74" i="1"/>
  <c r="Y75" i="1"/>
  <c r="Y77" i="1"/>
  <c r="Y79" i="1"/>
  <c r="Y81" i="1"/>
  <c r="Y82" i="1"/>
  <c r="Y83" i="1"/>
  <c r="Y86" i="1"/>
  <c r="Y88" i="1"/>
  <c r="Y90" i="1"/>
  <c r="Y92" i="1"/>
  <c r="Y93" i="1"/>
  <c r="Y95" i="1"/>
  <c r="Y96" i="1"/>
  <c r="Y97" i="1"/>
  <c r="Y98" i="1"/>
  <c r="Y100" i="1"/>
  <c r="Y101" i="1"/>
  <c r="Y103" i="1"/>
  <c r="Y105" i="1"/>
  <c r="Y106" i="1"/>
  <c r="Y108" i="1"/>
  <c r="Y110" i="1"/>
  <c r="Y111" i="1"/>
  <c r="Y113" i="1"/>
  <c r="Y116" i="1"/>
  <c r="Y117" i="1"/>
  <c r="Y119" i="1"/>
  <c r="Y120" i="1"/>
  <c r="Y121" i="1"/>
  <c r="Y122" i="1"/>
  <c r="Y124" i="1"/>
  <c r="Y126" i="1"/>
  <c r="Y127" i="1"/>
  <c r="Y128" i="1"/>
  <c r="Y130" i="1"/>
  <c r="Y131" i="1"/>
  <c r="Y132" i="1"/>
  <c r="Y134" i="1"/>
  <c r="Y135" i="1"/>
  <c r="Y136" i="1"/>
  <c r="Y138" i="1"/>
  <c r="Y144" i="1"/>
  <c r="Y140" i="1"/>
  <c r="Y142" i="1"/>
  <c r="Y145" i="1"/>
  <c r="Y146" i="1"/>
  <c r="Y147" i="1"/>
  <c r="Y150" i="1"/>
  <c r="Y149" i="1"/>
  <c r="Y151" i="1"/>
  <c r="Y153" i="1"/>
  <c r="Y155" i="1"/>
  <c r="Y157" i="1"/>
  <c r="Y160" i="1"/>
  <c r="Y159" i="1"/>
  <c r="Y161" i="1"/>
  <c r="Y163" i="1"/>
  <c r="Y62" i="1"/>
  <c r="Y60" i="1"/>
  <c r="Y58" i="1"/>
  <c r="Y56" i="1"/>
  <c r="Y55" i="1"/>
  <c r="Y53" i="1"/>
  <c r="Y51" i="1"/>
  <c r="Y49" i="1"/>
  <c r="Y48" i="1"/>
  <c r="Y46" i="1"/>
  <c r="Y44" i="1"/>
  <c r="Y42" i="1"/>
  <c r="Y41" i="1"/>
  <c r="Y39" i="1"/>
  <c r="Y34" i="1"/>
  <c r="Y35" i="1"/>
  <c r="Y36" i="1"/>
  <c r="Y37" i="1"/>
  <c r="X164" i="1"/>
  <c r="X162" i="1"/>
  <c r="X158" i="1"/>
  <c r="X156" i="1"/>
  <c r="X154" i="1"/>
  <c r="X152" i="1"/>
  <c r="X148" i="1"/>
  <c r="X143" i="1"/>
  <c r="X141" i="1"/>
  <c r="X139" i="1"/>
  <c r="X137" i="1"/>
  <c r="X133" i="1"/>
  <c r="X129" i="1"/>
  <c r="X125" i="1"/>
  <c r="X123" i="1"/>
  <c r="X118" i="1"/>
  <c r="X112" i="1"/>
  <c r="X109" i="1"/>
  <c r="X107" i="1"/>
  <c r="X104" i="1"/>
  <c r="X102" i="1"/>
  <c r="X99" i="1"/>
  <c r="X94" i="1"/>
  <c r="X91" i="1"/>
  <c r="X89" i="1"/>
  <c r="X87" i="1"/>
  <c r="X78" i="1"/>
  <c r="X69" i="1"/>
  <c r="X67" i="1"/>
  <c r="X63" i="1"/>
  <c r="X61" i="1"/>
  <c r="X59" i="1"/>
  <c r="X57" i="1"/>
  <c r="X54" i="1"/>
  <c r="X52" i="1"/>
  <c r="X50" i="1"/>
  <c r="X47" i="1"/>
  <c r="X45" i="1"/>
  <c r="X43" i="1"/>
  <c r="X40" i="1"/>
  <c r="X38" i="1"/>
  <c r="X80" i="1"/>
  <c r="X8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D76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E88" i="2"/>
  <c r="E38" i="1"/>
  <c r="F38" i="1"/>
  <c r="E40" i="1"/>
  <c r="F40" i="1"/>
  <c r="E43" i="1"/>
  <c r="F43" i="1"/>
  <c r="E45" i="1"/>
  <c r="F45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D40" i="1"/>
  <c r="X165" i="1" l="1"/>
  <c r="Y40" i="1"/>
  <c r="Y139" i="1"/>
  <c r="Y164" i="1"/>
  <c r="Y76" i="1"/>
  <c r="Y115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D141" i="1"/>
  <c r="Y141" i="1" l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D148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D45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D112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D118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D85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D123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D162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D5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D43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D38" i="1"/>
  <c r="D20" i="1"/>
  <c r="C13" i="1" s="1"/>
  <c r="Q165" i="1" l="1"/>
  <c r="E165" i="1"/>
  <c r="V165" i="1"/>
  <c r="P165" i="1"/>
  <c r="J165" i="1"/>
  <c r="W165" i="1"/>
  <c r="D165" i="1"/>
  <c r="K165" i="1"/>
  <c r="U165" i="1"/>
  <c r="O165" i="1"/>
  <c r="I165" i="1"/>
  <c r="N165" i="1"/>
  <c r="S165" i="1"/>
  <c r="M165" i="1"/>
  <c r="G165" i="1"/>
  <c r="T165" i="1"/>
  <c r="H165" i="1"/>
  <c r="R165" i="1"/>
  <c r="L165" i="1"/>
  <c r="F165" i="1"/>
  <c r="Y52" i="1"/>
  <c r="Y80" i="1"/>
  <c r="Y154" i="1"/>
  <c r="Y162" i="1"/>
  <c r="Y133" i="1"/>
  <c r="Y57" i="1"/>
  <c r="Y107" i="1"/>
  <c r="Y85" i="1"/>
  <c r="Y109" i="1"/>
  <c r="Y45" i="1"/>
  <c r="Y143" i="1"/>
  <c r="Y38" i="1"/>
  <c r="Y61" i="1"/>
  <c r="Y71" i="1"/>
  <c r="Y63" i="1"/>
  <c r="Y87" i="1"/>
  <c r="Y104" i="1"/>
  <c r="Y152" i="1"/>
  <c r="Y67" i="1"/>
  <c r="Y94" i="1"/>
  <c r="Y99" i="1"/>
  <c r="Y112" i="1"/>
  <c r="Y43" i="1"/>
  <c r="Y50" i="1"/>
  <c r="Y73" i="1"/>
  <c r="Y91" i="1"/>
  <c r="Y156" i="1"/>
  <c r="Y59" i="1"/>
  <c r="Y69" i="1"/>
  <c r="Y78" i="1"/>
  <c r="Y89" i="1"/>
  <c r="Y125" i="1"/>
  <c r="Y158" i="1"/>
  <c r="Y54" i="1"/>
  <c r="Y102" i="1"/>
  <c r="Y129" i="1"/>
  <c r="Y118" i="1"/>
  <c r="Y47" i="1"/>
  <c r="Y148" i="1"/>
  <c r="Y137" i="1"/>
  <c r="Y123" i="1"/>
  <c r="C14" i="1"/>
  <c r="Y165" i="1" l="1"/>
  <c r="C19" i="1"/>
  <c r="C16" i="1"/>
  <c r="C18" i="1"/>
  <c r="C15" i="1"/>
  <c r="C17" i="1"/>
  <c r="C20" i="1" l="1"/>
</calcChain>
</file>

<file path=xl/sharedStrings.xml><?xml version="1.0" encoding="utf-8"?>
<sst xmlns="http://schemas.openxmlformats.org/spreadsheetml/2006/main" count="628" uniqueCount="147">
  <si>
    <t>CONVENIS BILATERALS</t>
  </si>
  <si>
    <t>ALTRES PROGRAMES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</si>
  <si>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</si>
  <si>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</si>
  <si>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</si>
  <si>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</si>
  <si>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</si>
  <si>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</si>
  <si>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</si>
  <si>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</si>
  <si>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</si>
  <si>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</si>
  <si>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</si>
  <si>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</si>
  <si>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</si>
  <si>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</si>
  <si>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390
ESAB</t>
  </si>
  <si>
    <t>804
CITM</t>
  </si>
  <si>
    <t>Total</t>
  </si>
  <si>
    <t>TOTAL</t>
  </si>
  <si>
    <t>295 EEBE</t>
  </si>
  <si>
    <t>801 EUNCET</t>
  </si>
  <si>
    <t>802 EAE</t>
  </si>
  <si>
    <t>860     EEI</t>
  </si>
  <si>
    <t>Tipus programa</t>
  </si>
  <si>
    <t>Estudiants outgoing segons programa de mobilitat</t>
  </si>
  <si>
    <t>Estudiantat outgoing</t>
  </si>
  <si>
    <t>TOTAL UPC (centres propis i adscrits)</t>
  </si>
  <si>
    <t>Alemanya</t>
  </si>
  <si>
    <t>ERASMUS ESTUDIS</t>
  </si>
  <si>
    <t>Austràlia</t>
  </si>
  <si>
    <t>Àustria</t>
  </si>
  <si>
    <t>Bèlgica</t>
  </si>
  <si>
    <t>Bulgària</t>
  </si>
  <si>
    <t>Canadà</t>
  </si>
  <si>
    <t>Corea del Sud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</si>
  <si>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</si>
  <si>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</si>
  <si>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</si>
  <si>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</si>
  <si>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</si>
  <si>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</si>
  <si>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</si>
  <si>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</si>
  <si>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</si>
  <si>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</si>
  <si>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</si>
  <si>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Irlanda</t>
  </si>
  <si>
    <t>Itàlia</t>
  </si>
  <si>
    <t>Japó</t>
  </si>
  <si>
    <t>Letònia</t>
  </si>
  <si>
    <t>Lituània</t>
  </si>
  <si>
    <t>Luxemburg</t>
  </si>
  <si>
    <t>Noruega</t>
  </si>
  <si>
    <t>Països Baixos</t>
  </si>
  <si>
    <t>Polònia</t>
  </si>
  <si>
    <t>Portugal</t>
  </si>
  <si>
    <t>Regne Unit</t>
  </si>
  <si>
    <t>República Txeca</t>
  </si>
  <si>
    <t>Romania</t>
  </si>
  <si>
    <t>Suècia</t>
  </si>
  <si>
    <t>Xina</t>
  </si>
  <si>
    <t>Argentina</t>
  </si>
  <si>
    <t>Brasil</t>
  </si>
  <si>
    <t>Colòmbia</t>
  </si>
  <si>
    <t>Índia</t>
  </si>
  <si>
    <t>Mèxic</t>
  </si>
  <si>
    <t>Panamà</t>
  </si>
  <si>
    <t>Suïssa</t>
  </si>
  <si>
    <t>Taiwan</t>
  </si>
  <si>
    <t>Uruguai</t>
  </si>
  <si>
    <t>Xile</t>
  </si>
  <si>
    <t>Altres programes de practiques no ERASMUS</t>
  </si>
  <si>
    <t>CINDA</t>
  </si>
  <si>
    <t>ERASMUS PRACTIQUES</t>
  </si>
  <si>
    <t>SICUE-SENECA</t>
  </si>
  <si>
    <t>Pais</t>
  </si>
  <si>
    <t>Liechtenstein</t>
  </si>
  <si>
    <t>162 CFIS</t>
  </si>
  <si>
    <t>programa mob</t>
  </si>
  <si>
    <t>ERASMUS +</t>
  </si>
  <si>
    <t>República de Maurici</t>
  </si>
  <si>
    <t>Tailàndia</t>
  </si>
  <si>
    <t>curs 2019/2020</t>
  </si>
  <si>
    <t>ERASMUS + ESTUDIS</t>
  </si>
  <si>
    <t>ERASMUS +ESTUDIS</t>
  </si>
  <si>
    <t>ERASMUS + PRACTIQUES</t>
  </si>
  <si>
    <t>CURS</t>
  </si>
  <si>
    <t>ALEMANYA</t>
  </si>
  <si>
    <t>ANDORRA</t>
  </si>
  <si>
    <t>ARGENTINA</t>
  </si>
  <si>
    <t>AUSTRÀLIA</t>
  </si>
  <si>
    <t>ÀUSTRIA</t>
  </si>
  <si>
    <t>BÈLGICA</t>
  </si>
  <si>
    <t>BRASIL</t>
  </si>
  <si>
    <t>BULGÀRIA</t>
  </si>
  <si>
    <t>CANADÀ</t>
  </si>
  <si>
    <t>COLÒMBIA</t>
  </si>
  <si>
    <t>COREA, REPÚBLICA DE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</si>
  <si>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</si>
  <si>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</si>
  <si>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</si>
  <si>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</si>
  <si>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</si>
  <si>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</si>
  <si>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</si>
  <si>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</si>
  <si>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</si>
  <si>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</si>
  <si>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</si>
  <si>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ÍNDIA</t>
  </si>
  <si>
    <t>IRLANDA</t>
  </si>
  <si>
    <t>ITÀLIA</t>
  </si>
  <si>
    <t>JAPÓ</t>
  </si>
  <si>
    <t>LETÒNIA</t>
  </si>
  <si>
    <t>LIECHTENSTEIN</t>
  </si>
  <si>
    <t>LITUÀNIA</t>
  </si>
  <si>
    <t>LUXEMBURG</t>
  </si>
  <si>
    <t>MÈXIC</t>
  </si>
  <si>
    <t>NORUEGA</t>
  </si>
  <si>
    <t>PAÏSOS BAIXOS</t>
  </si>
  <si>
    <t>PANAMÀ</t>
  </si>
  <si>
    <t>POLÒNIA</t>
  </si>
  <si>
    <t>PORTUGAL</t>
  </si>
  <si>
    <t>REGNE UNIT</t>
  </si>
  <si>
    <t>ROMANIA</t>
  </si>
  <si>
    <t>SUÈCIA</t>
  </si>
  <si>
    <t>SUÏSSA</t>
  </si>
  <si>
    <t>TAILÀNDIA</t>
  </si>
  <si>
    <t>TAIWAN</t>
  </si>
  <si>
    <t>TXECA, REPÚBLICA</t>
  </si>
  <si>
    <t>URUGUAI</t>
  </si>
  <si>
    <t>XILE</t>
  </si>
  <si>
    <t>XINA</t>
  </si>
  <si>
    <t>19-20</t>
  </si>
  <si>
    <t>Pais_nom catala</t>
  </si>
  <si>
    <t>subprograma</t>
  </si>
  <si>
    <t>NO APLICABLE</t>
  </si>
  <si>
    <t>Andorra</t>
  </si>
  <si>
    <t>Dades a  gener de 2021</t>
  </si>
  <si>
    <t>Programa mobilitat</t>
  </si>
  <si>
    <t>Altres</t>
  </si>
  <si>
    <t>Expr1</t>
  </si>
  <si>
    <t>OUTGOING</t>
  </si>
  <si>
    <t/>
  </si>
  <si>
    <t>ALTRES PROGRAMES DE MASTER I DOCTORAT</t>
  </si>
  <si>
    <t>Sense Informació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</si>
</sst>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29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2"/>
      <color theme="0"/>
      <name val="Calibri"/>
      <family val="2"/>
    </font>
    <font>
      <i/>
      <sz val="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2"/>
      <color theme="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4"/>
      <color theme="0"/>
      <name val="Calibri"/>
      <family val="2"/>
    </font>
    <font>
      <sz val="9"/>
      <color theme="3"/>
      <name val="Calibri"/>
      <family val="2"/>
      <scheme val="minor"/>
    </font>
    <font>
      <sz val="9"/>
      <color theme="3"/>
      <name val="Calibri"/>
      <family val="2"/>
    </font>
    <font>
      <b/>
      <sz val="14"/>
      <color theme="4" tint="-0.499984740745262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0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3" borderId="1">
      <alignment horizontal="center" vertical="center" wrapText="1"/>
    </xf>
    <xf numFmtId="0" fontId="3" fillId="2" borderId="0"/>
    <xf numFmtId="0" fontId="3" fillId="2" borderId="0"/>
    <xf numFmtId="3" fontId="7" fillId="8" borderId="1" applyNumberFormat="0">
      <alignment vertical="center"/>
    </xf>
    <xf numFmtId="0" fontId="3" fillId="2" borderId="0"/>
    <xf numFmtId="9" fontId="12" fillId="0" borderId="0" applyFont="0" applyFill="0" applyBorder="0" applyAlignment="0" applyProtection="0"/>
    <xf numFmtId="0" fontId="3" fillId="2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6" fillId="7" borderId="0" xfId="0" applyFont="1" applyFill="1" applyBorder="1" applyAlignment="1"/>
    <xf numFmtId="0" fontId="4" fillId="7" borderId="0" xfId="0" applyFont="1" applyFill="1" applyBorder="1"/>
    <xf numFmtId="0" fontId="4" fillId="7" borderId="0" xfId="0" applyFont="1" applyFill="1" applyBorder="1" applyAlignment="1"/>
    <xf numFmtId="0" fontId="0" fillId="0" borderId="0" xfId="0" applyFont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right" wrapText="1"/>
    </xf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9" fontId="4" fillId="0" borderId="0" xfId="6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0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0" xfId="0" applyFont="1"/>
    <xf numFmtId="0" fontId="15" fillId="0" borderId="0" xfId="5" applyFont="1" applyFill="1" applyBorder="1" applyAlignment="1">
      <alignment wrapText="1"/>
    </xf>
    <xf numFmtId="0" fontId="15" fillId="0" borderId="0" xfId="5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7" fillId="0" borderId="0" xfId="3" applyFont="1" applyFill="1" applyBorder="1" applyAlignment="1">
      <alignment horizontal="left"/>
    </xf>
    <xf numFmtId="0" fontId="15" fillId="0" borderId="0" xfId="5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 applyAlignment="1">
      <alignment wrapText="1"/>
    </xf>
    <xf numFmtId="0" fontId="16" fillId="0" borderId="0" xfId="5" applyFont="1" applyFill="1" applyBorder="1" applyAlignment="1">
      <alignment horizontal="right" wrapText="1"/>
    </xf>
    <xf numFmtId="0" fontId="18" fillId="0" borderId="0" xfId="5" applyFont="1" applyFill="1" applyBorder="1" applyAlignment="1">
      <alignment horizontal="center"/>
    </xf>
    <xf numFmtId="0" fontId="18" fillId="0" borderId="0" xfId="5" applyFont="1" applyFill="1" applyBorder="1" applyAlignment="1">
      <alignment wrapText="1"/>
    </xf>
    <xf numFmtId="0" fontId="18" fillId="0" borderId="0" xfId="5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18" xfId="1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0" fontId="18" fillId="0" borderId="11" xfId="5" applyFont="1" applyFill="1" applyBorder="1" applyAlignment="1">
      <alignment wrapText="1"/>
    </xf>
    <xf numFmtId="0" fontId="18" fillId="0" borderId="11" xfId="5" applyFont="1" applyFill="1" applyBorder="1" applyAlignment="1">
      <alignment horizontal="right" wrapText="1"/>
    </xf>
    <xf numFmtId="164" fontId="2" fillId="0" borderId="20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5" applyFont="1" applyFill="1" applyBorder="1" applyAlignment="1">
      <alignment wrapText="1"/>
    </xf>
    <xf numFmtId="0" fontId="21" fillId="7" borderId="0" xfId="0" applyFont="1" applyFill="1" applyBorder="1" applyAlignment="1"/>
    <xf numFmtId="0" fontId="6" fillId="7" borderId="0" xfId="0" applyFont="1" applyFill="1" applyBorder="1" applyAlignment="1">
      <alignment horizontal="left"/>
    </xf>
    <xf numFmtId="0" fontId="25" fillId="5" borderId="2" xfId="5" applyFont="1" applyFill="1" applyBorder="1" applyAlignment="1">
      <alignment horizontal="left" vertical="center" wrapText="1"/>
    </xf>
    <xf numFmtId="0" fontId="25" fillId="5" borderId="2" xfId="5" applyFont="1" applyFill="1" applyBorder="1" applyAlignment="1">
      <alignment horizontal="left" vertical="top" wrapText="1"/>
    </xf>
    <xf numFmtId="0" fontId="25" fillId="5" borderId="2" xfId="5" applyFont="1" applyFill="1" applyBorder="1" applyAlignment="1">
      <alignment horizontal="center" vertical="top" wrapText="1"/>
    </xf>
    <xf numFmtId="0" fontId="25" fillId="6" borderId="2" xfId="2" applyFont="1" applyFill="1" applyBorder="1" applyAlignment="1">
      <alignment vertical="center" wrapText="1"/>
    </xf>
    <xf numFmtId="165" fontId="25" fillId="6" borderId="2" xfId="4" applyNumberFormat="1" applyFont="1" applyFill="1" applyBorder="1" applyAlignment="1">
      <alignment horizontal="center" vertical="center"/>
    </xf>
    <xf numFmtId="0" fontId="25" fillId="6" borderId="2" xfId="5" applyFont="1" applyFill="1" applyBorder="1" applyAlignment="1">
      <alignment horizontal="left" vertical="center" wrapText="1"/>
    </xf>
    <xf numFmtId="0" fontId="25" fillId="5" borderId="6" xfId="5" applyFont="1" applyFill="1" applyBorder="1" applyAlignment="1">
      <alignment horizontal="left" vertical="center" wrapText="1"/>
    </xf>
    <xf numFmtId="0" fontId="25" fillId="5" borderId="7" xfId="5" applyFont="1" applyFill="1" applyBorder="1" applyAlignment="1">
      <alignment horizontal="left" vertical="center" wrapText="1"/>
    </xf>
    <xf numFmtId="0" fontId="25" fillId="6" borderId="6" xfId="5" applyFont="1" applyFill="1" applyBorder="1" applyAlignment="1">
      <alignment horizontal="left" vertical="center" wrapText="1"/>
    </xf>
    <xf numFmtId="0" fontId="25" fillId="6" borderId="7" xfId="5" applyFont="1" applyFill="1" applyBorder="1" applyAlignment="1">
      <alignment horizontal="left" vertical="center" wrapText="1"/>
    </xf>
    <xf numFmtId="0" fontId="25" fillId="5" borderId="5" xfId="2" applyFont="1" applyFill="1" applyBorder="1" applyAlignment="1">
      <alignment vertical="center" wrapText="1"/>
    </xf>
    <xf numFmtId="165" fontId="25" fillId="9" borderId="2" xfId="4" applyNumberFormat="1" applyFont="1" applyFill="1" applyBorder="1" applyAlignment="1">
      <alignment horizontal="center" vertical="center"/>
    </xf>
    <xf numFmtId="0" fontId="26" fillId="10" borderId="8" xfId="5" applyFont="1" applyFill="1" applyBorder="1" applyAlignment="1">
      <alignment horizontal="left" vertical="center" wrapText="1"/>
    </xf>
    <xf numFmtId="165" fontId="26" fillId="10" borderId="0" xfId="4" applyNumberFormat="1" applyFont="1" applyFill="1" applyBorder="1" applyAlignment="1">
      <alignment horizontal="center" vertical="center"/>
    </xf>
    <xf numFmtId="0" fontId="23" fillId="0" borderId="16" xfId="0" applyFont="1" applyBorder="1"/>
    <xf numFmtId="164" fontId="26" fillId="4" borderId="6" xfId="1" applyNumberFormat="1" applyFont="1" applyFill="1" applyBorder="1" applyAlignment="1">
      <alignment horizontal="left" vertical="center" wrapText="1"/>
    </xf>
    <xf numFmtId="164" fontId="26" fillId="4" borderId="2" xfId="1" applyNumberFormat="1" applyFont="1" applyFill="1" applyBorder="1" applyAlignment="1">
      <alignment vertical="center" wrapText="1"/>
    </xf>
    <xf numFmtId="164" fontId="26" fillId="4" borderId="2" xfId="1" applyNumberFormat="1" applyFont="1" applyFill="1" applyBorder="1" applyAlignment="1">
      <alignment horizontal="center" vertical="center" wrapText="1"/>
    </xf>
    <xf numFmtId="164" fontId="26" fillId="4" borderId="3" xfId="1" applyNumberFormat="1" applyFont="1" applyFill="1" applyBorder="1" applyAlignment="1">
      <alignment horizontal="center" vertical="center" wrapText="1"/>
    </xf>
    <xf numFmtId="164" fontId="26" fillId="4" borderId="6" xfId="1" applyNumberFormat="1" applyFont="1" applyFill="1" applyBorder="1" applyAlignment="1">
      <alignment horizontal="center" vertical="center" wrapText="1"/>
    </xf>
    <xf numFmtId="164" fontId="26" fillId="4" borderId="5" xfId="1" applyNumberFormat="1" applyFont="1" applyFill="1" applyBorder="1" applyAlignment="1">
      <alignment horizontal="center" vertical="center" wrapText="1"/>
    </xf>
    <xf numFmtId="164" fontId="26" fillId="4" borderId="4" xfId="1" applyNumberFormat="1" applyFont="1" applyFill="1" applyBorder="1" applyAlignment="1">
      <alignment horizontal="center" vertical="center" wrapText="1"/>
    </xf>
    <xf numFmtId="164" fontId="26" fillId="4" borderId="8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2" borderId="22" xfId="7" applyFont="1" applyFill="1" applyBorder="1" applyAlignment="1">
      <alignment wrapText="1"/>
    </xf>
    <xf numFmtId="0" fontId="22" fillId="2" borderId="22" xfId="7" applyFont="1" applyFill="1" applyBorder="1" applyAlignment="1">
      <alignment horizontal="right" wrapText="1"/>
    </xf>
    <xf numFmtId="0" fontId="28" fillId="0" borderId="0" xfId="0" applyFont="1"/>
    <xf numFmtId="0" fontId="22" fillId="11" borderId="21" xfId="7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0" fontId="25" fillId="5" borderId="2" xfId="5" applyFont="1" applyFill="1" applyBorder="1" applyAlignment="1">
      <alignment horizontal="left" wrapText="1"/>
    </xf>
    <xf numFmtId="0" fontId="25" fillId="6" borderId="9" xfId="5" applyFont="1" applyFill="1" applyBorder="1" applyAlignment="1">
      <alignment horizontal="left" vertical="center" wrapText="1"/>
    </xf>
    <xf numFmtId="0" fontId="24" fillId="0" borderId="16" xfId="0" applyFont="1" applyBorder="1"/>
    <xf numFmtId="0" fontId="23" fillId="0" borderId="0" xfId="0" applyFont="1" applyAlignment="1">
      <alignment horizontal="center"/>
    </xf>
  </cellXfs>
  <cellStyles count="8">
    <cellStyle name="fColor2" xfId="4"/>
    <cellStyle name="fTitulo" xfId="1"/>
    <cellStyle name="Normal" xfId="0" builtinId="0"/>
    <cellStyle name="Normal_1,,,," xfId="3"/>
    <cellStyle name="Normal_DEG Outgoing x Pais i Programa" xfId="5"/>
    <cellStyle name="Normal_Full1" xfId="7"/>
    <cellStyle name="Normal_Hoja1" xfId="2"/>
    <cellStyle name="Percentat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Estudiants outgoing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949923525746328"/>
          <c:y val="0.26546424498114279"/>
          <c:w val="0.50206650458551749"/>
          <c:h val="0.61494456267913966"/>
        </c:manualLayout>
      </c:layout>
      <c:pieChart>
        <c:varyColors val="1"/>
        <c:ser>
          <c:idx val="0"/>
          <c:order val="0"/>
          <c:tx>
            <c:strRef>
              <c:f>'DEG Outgoing x Pais i Programa '!$C$12</c:f>
              <c:strCache>
                <c:ptCount val="1"/>
                <c:pt idx="0">
                  <c:v>Estudiants outgoing segons programa de mobilitat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49-454F-991C-5780B6E609A2}"/>
              </c:ext>
            </c:extLst>
          </c:dPt>
          <c:dPt>
            <c:idx val="1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49-454F-991C-5780B6E609A2}"/>
              </c:ext>
            </c:extLst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49-454F-991C-5780B6E609A2}"/>
              </c:ext>
            </c:extLst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49-454F-991C-5780B6E609A2}"/>
              </c:ext>
            </c:extLst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49-454F-991C-5780B6E609A2}"/>
              </c:ext>
            </c:extLst>
          </c:dPt>
          <c:dPt>
            <c:idx val="5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B49-454F-991C-5780B6E609A2}"/>
              </c:ext>
            </c:extLst>
          </c:dPt>
          <c:dPt>
            <c:idx val="6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BE0-4CFE-AB5E-CFA4D8EED100}"/>
              </c:ext>
            </c:extLst>
          </c:dPt>
          <c:dLbls>
            <c:dLbl>
              <c:idx val="0"/>
              <c:layout>
                <c:manualLayout>
                  <c:x val="-7.4821266746564696E-2"/>
                  <c:y val="-0.1120240081696716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49-454F-991C-5780B6E609A2}"/>
                </c:ext>
              </c:extLst>
            </c:dLbl>
            <c:dLbl>
              <c:idx val="1"/>
              <c:layout>
                <c:manualLayout>
                  <c:x val="7.004626998944713E-2"/>
                  <c:y val="-2.66384702678708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49-454F-991C-5780B6E609A2}"/>
                </c:ext>
              </c:extLst>
            </c:dLbl>
            <c:dLbl>
              <c:idx val="2"/>
              <c:layout>
                <c:manualLayout>
                  <c:x val="0.12834946318995349"/>
                  <c:y val="4.08054007416437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49-454F-991C-5780B6E609A2}"/>
                </c:ext>
              </c:extLst>
            </c:dLbl>
            <c:dLbl>
              <c:idx val="3"/>
              <c:layout>
                <c:manualLayout>
                  <c:x val="3.3289137826843812E-2"/>
                  <c:y val="2.47794721062279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49-454F-991C-5780B6E609A2}"/>
                </c:ext>
              </c:extLst>
            </c:dLbl>
            <c:dLbl>
              <c:idx val="4"/>
              <c:layout>
                <c:manualLayout>
                  <c:x val="-8.8792411222569784E-2"/>
                  <c:y val="-3.5546930252153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49-454F-991C-5780B6E609A2}"/>
                </c:ext>
              </c:extLst>
            </c:dLbl>
            <c:dLbl>
              <c:idx val="5"/>
              <c:layout>
                <c:manualLayout>
                  <c:x val="-0.19592396840805859"/>
                  <c:y val="4.68658303492530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49-454F-991C-5780B6E609A2}"/>
                </c:ext>
              </c:extLst>
            </c:dLbl>
            <c:dLbl>
              <c:idx val="6"/>
              <c:layout>
                <c:manualLayout>
                  <c:x val="-0.14903507352676809"/>
                  <c:y val="-1.71531472495583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BE0-4CFE-AB5E-CFA4D8EED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'DEG Outgoing x Pais i Programa '!$B$13:$B$19</c:f>
              <c:strCache>
                <c:ptCount val="7"/>
                <c:pt idx="0">
                  <c:v>ALTRES PROGRAMES</c:v>
                </c:pt>
                <c:pt idx="1">
                  <c:v>Altres programes de practiques no ERASMUS</c:v>
                </c:pt>
                <c:pt idx="2">
                  <c:v>CINDA</c:v>
                </c:pt>
                <c:pt idx="3">
                  <c:v>CONVENIS BILATERALS</c:v>
                </c:pt>
                <c:pt idx="4">
                  <c:v>ERASMUS ESTUDIS</c:v>
                </c:pt>
                <c:pt idx="5">
                  <c:v>ERASMUS PRACTIQUES</c:v>
                </c:pt>
                <c:pt idx="6">
                  <c:v>SICUE-SENECA</c:v>
                </c:pt>
              </c:strCache>
            </c:strRef>
          </c:cat>
          <c:val>
            <c:numRef>
              <c:f>'DEG Outgoing x Pais i Programa '!$C$13:$C$19</c:f>
              <c:numCache>
                <c:formatCode>0.0%</c:formatCode>
                <c:ptCount val="7"/>
                <c:pt idx="0">
                  <c:v>1.6566265060240965E-2</c:v>
                </c:pt>
                <c:pt idx="1">
                  <c:v>1.1295180722891566E-2</c:v>
                </c:pt>
                <c:pt idx="2">
                  <c:v>7.5301204819277112E-4</c:v>
                </c:pt>
                <c:pt idx="3">
                  <c:v>0.27635542168674698</c:v>
                </c:pt>
                <c:pt idx="4">
                  <c:v>0.63554216867469882</c:v>
                </c:pt>
                <c:pt idx="5">
                  <c:v>5.1957831325301206E-2</c:v>
                </c:pt>
                <c:pt idx="6">
                  <c:v>7.5301204819277108E-3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E-4187-8C9A-D9493DF72B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Estudiantat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outgoing segons país de destí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Outgoing x Pais i Programa '!$F$1:$AG$1</c:f>
              <c:strCache>
                <c:ptCount val="28"/>
                <c:pt idx="0">
                  <c:v>FRANÇA</c:v>
                </c:pt>
                <c:pt idx="1">
                  <c:v>ITÀLIA</c:v>
                </c:pt>
                <c:pt idx="2">
                  <c:v>ALEMANYA</c:v>
                </c:pt>
                <c:pt idx="3">
                  <c:v>ESTATS UNITS D'AMÈRICA</c:v>
                </c:pt>
                <c:pt idx="4">
                  <c:v>REGNE UNIT</c:v>
                </c:pt>
                <c:pt idx="5">
                  <c:v>PAÏSOS BAIXOS</c:v>
                </c:pt>
                <c:pt idx="6">
                  <c:v>SUÈCIA</c:v>
                </c:pt>
                <c:pt idx="7">
                  <c:v>PORTUGAL</c:v>
                </c:pt>
                <c:pt idx="8">
                  <c:v>POLÒNIA</c:v>
                </c:pt>
                <c:pt idx="9">
                  <c:v>BÈLGICA</c:v>
                </c:pt>
                <c:pt idx="10">
                  <c:v>SUÏSSA</c:v>
                </c:pt>
                <c:pt idx="11">
                  <c:v>FINLÀNDIA</c:v>
                </c:pt>
                <c:pt idx="12">
                  <c:v>NORUEGA</c:v>
                </c:pt>
                <c:pt idx="13">
                  <c:v>DINAMARCA</c:v>
                </c:pt>
                <c:pt idx="14">
                  <c:v>ÀUSTRIA</c:v>
                </c:pt>
                <c:pt idx="15">
                  <c:v>CANADÀ</c:v>
                </c:pt>
                <c:pt idx="16">
                  <c:v>TXECA, REPÚBLICA</c:v>
                </c:pt>
                <c:pt idx="17">
                  <c:v>XILE</c:v>
                </c:pt>
                <c:pt idx="18">
                  <c:v>IRLANDA</c:v>
                </c:pt>
                <c:pt idx="19">
                  <c:v>BRASIL</c:v>
                </c:pt>
                <c:pt idx="20">
                  <c:v>ESLOVÀQUIA</c:v>
                </c:pt>
                <c:pt idx="21">
                  <c:v>HONGRIA</c:v>
                </c:pt>
                <c:pt idx="22">
                  <c:v>MÈXIC</c:v>
                </c:pt>
                <c:pt idx="23">
                  <c:v>XINA</c:v>
                </c:pt>
                <c:pt idx="24">
                  <c:v>ARGENTINA</c:v>
                </c:pt>
                <c:pt idx="25">
                  <c:v>ESPANYA</c:v>
                </c:pt>
                <c:pt idx="26">
                  <c:v>JAPÓ</c:v>
                </c:pt>
                <c:pt idx="27">
                  <c:v>Altres</c:v>
                </c:pt>
              </c:strCache>
            </c:strRef>
          </c:cat>
          <c:val>
            <c:numRef>
              <c:f>'DEG Outgoing x Pais i Programa '!$F$2:$AG$2</c:f>
              <c:numCache>
                <c:formatCode>General</c:formatCode>
                <c:ptCount val="28"/>
                <c:pt idx="0">
                  <c:v>157</c:v>
                </c:pt>
                <c:pt idx="1">
                  <c:v>139</c:v>
                </c:pt>
                <c:pt idx="2">
                  <c:v>135</c:v>
                </c:pt>
                <c:pt idx="3">
                  <c:v>87</c:v>
                </c:pt>
                <c:pt idx="4">
                  <c:v>83</c:v>
                </c:pt>
                <c:pt idx="5">
                  <c:v>81</c:v>
                </c:pt>
                <c:pt idx="6">
                  <c:v>66</c:v>
                </c:pt>
                <c:pt idx="7">
                  <c:v>53</c:v>
                </c:pt>
                <c:pt idx="8">
                  <c:v>51</c:v>
                </c:pt>
                <c:pt idx="9">
                  <c:v>48</c:v>
                </c:pt>
                <c:pt idx="10">
                  <c:v>43</c:v>
                </c:pt>
                <c:pt idx="11">
                  <c:v>38</c:v>
                </c:pt>
                <c:pt idx="12">
                  <c:v>37</c:v>
                </c:pt>
                <c:pt idx="13">
                  <c:v>36</c:v>
                </c:pt>
                <c:pt idx="14">
                  <c:v>26</c:v>
                </c:pt>
                <c:pt idx="15">
                  <c:v>25</c:v>
                </c:pt>
                <c:pt idx="16">
                  <c:v>25</c:v>
                </c:pt>
                <c:pt idx="17">
                  <c:v>21</c:v>
                </c:pt>
                <c:pt idx="18">
                  <c:v>15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5-4025-8ADC-FE42EFAF1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27488"/>
        <c:axId val="36227904"/>
      </c:barChart>
      <c:catAx>
        <c:axId val="362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904"/>
        <c:crosses val="autoZero"/>
        <c:auto val="1"/>
        <c:lblAlgn val="ctr"/>
        <c:lblOffset val="100"/>
        <c:noMultiLvlLbl val="0"/>
      </c:catAx>
      <c:valAx>
        <c:axId val="362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17928</xdr:colOff>
      <xdr:row>5</xdr:row>
      <xdr:rowOff>161365</xdr:rowOff>
    </xdr:from>
    <xdr:to>
      <xdr:col>7</xdr:col>
      <xdr:colOff>17930</xdr:colOff>
      <xdr:row>29</xdr:row>
      <xdr:rowOff>8964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131106</xdr:colOff>
      <xdr:row>5</xdr:row>
      <xdr:rowOff>143285</xdr:rowOff>
    </xdr:from>
    <xdr:to>
      <xdr:col>26</xdr:col>
      <xdr:colOff>56972</xdr:colOff>
      <xdr:row>29</xdr:row>
      <xdr:rowOff>21365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9"/>
  <sheetViews>
    <sheetView showGridLines="0" tabSelected="1" zoomScale="85" zoomScaleNormal="85" zoomScaleSheetLayoutView="94" workbookViewId="0">
      <selection activeCell="G4" sqref="G4"/>
    </sheetView>
  </sheetViews>
  <sheetFormatPr defaultRowHeight="14.4" x14ac:dyDescent="0.3"/>
  <cols>
    <col min="1" max="1" width="0.6640625" customWidth="1"/>
    <col min="2" max="2" width="19.5546875" customWidth="1"/>
    <col min="3" max="3" width="36.88671875" style="1" customWidth="1"/>
    <col min="4" max="4" width="6.44140625" style="1" customWidth="1"/>
    <col min="5" max="14" width="7.77734375" style="1" customWidth="1"/>
    <col min="15" max="23" width="7.5546875" style="1" customWidth="1"/>
    <col min="24" max="24" width="9.33203125" style="1" customWidth="1"/>
    <col min="25" max="25" width="7.5546875" customWidth="1"/>
    <col min="26" max="26" width="0.77734375" customWidth="1"/>
    <col min="27" max="27" width="2.6640625" customWidth="1"/>
    <col min="28" max="28" width="13" customWidth="1"/>
    <col min="29" max="29" width="8.77734375" customWidth="1"/>
    <col min="30" max="30" width="9.33203125" customWidth="1"/>
    <col min="31" max="31" width="6.109375" customWidth="1"/>
    <col min="32" max="33" width="4" customWidth="1"/>
  </cols>
  <sheetData>
    <row r="1" spans="1:33" ht="18" customHeight="1" x14ac:dyDescent="0.35">
      <c r="B1" s="57" t="s">
        <v>26</v>
      </c>
      <c r="D1" s="91"/>
      <c r="E1" s="13" t="s">
        <v>87</v>
      </c>
      <c r="F1" s="13" t="s">
        <v>107</v>
      </c>
      <c r="G1" s="13" t="s">
        <v>112</v>
      </c>
      <c r="H1" s="13" t="s">
        <v>88</v>
      </c>
      <c r="I1" s="13" t="s">
        <v>104</v>
      </c>
      <c r="J1" s="13" t="s">
        <v>124</v>
      </c>
      <c r="K1" s="13" t="s">
        <v>120</v>
      </c>
      <c r="L1" s="13" t="s">
        <v>126</v>
      </c>
      <c r="M1" s="13" t="s">
        <v>123</v>
      </c>
      <c r="N1" s="13" t="s">
        <v>122</v>
      </c>
      <c r="O1" s="13" t="s">
        <v>93</v>
      </c>
      <c r="P1" s="13" t="s">
        <v>127</v>
      </c>
      <c r="Q1" s="13" t="s">
        <v>106</v>
      </c>
      <c r="R1" s="13" t="s">
        <v>119</v>
      </c>
      <c r="S1" s="13" t="s">
        <v>100</v>
      </c>
      <c r="T1" s="13" t="s">
        <v>92</v>
      </c>
      <c r="U1" s="13" t="s">
        <v>96</v>
      </c>
      <c r="V1" s="13" t="s">
        <v>130</v>
      </c>
      <c r="W1" s="13" t="s">
        <v>132</v>
      </c>
      <c r="X1" s="13" t="s">
        <v>111</v>
      </c>
      <c r="Y1" s="13" t="s">
        <v>94</v>
      </c>
      <c r="Z1" s="13" t="s">
        <v>101</v>
      </c>
      <c r="AA1" s="13" t="s">
        <v>109</v>
      </c>
      <c r="AB1" s="13" t="s">
        <v>118</v>
      </c>
      <c r="AC1" s="13" t="s">
        <v>133</v>
      </c>
      <c r="AD1" s="13" t="s">
        <v>90</v>
      </c>
      <c r="AE1" s="13" t="s">
        <v>103</v>
      </c>
      <c r="AF1" s="13" t="s">
        <v>113</v>
      </c>
      <c r="AG1" s="13" t="s">
        <v>141</v>
      </c>
    </row>
    <row r="2" spans="1:33" ht="18" customHeight="1" x14ac:dyDescent="0.3">
      <c r="B2" s="6" t="s">
        <v>83</v>
      </c>
      <c r="D2" s="91"/>
      <c r="E2" s="14" t="s">
        <v>134</v>
      </c>
      <c r="F2" s="15">
        <v>157</v>
      </c>
      <c r="G2" s="15">
        <v>139</v>
      </c>
      <c r="H2" s="15">
        <v>135</v>
      </c>
      <c r="I2" s="15">
        <v>87</v>
      </c>
      <c r="J2" s="15">
        <v>83</v>
      </c>
      <c r="K2" s="15">
        <v>81</v>
      </c>
      <c r="L2" s="15">
        <v>66</v>
      </c>
      <c r="M2" s="15">
        <v>53</v>
      </c>
      <c r="N2" s="15">
        <v>51</v>
      </c>
      <c r="O2" s="15">
        <v>48</v>
      </c>
      <c r="P2" s="15">
        <v>43</v>
      </c>
      <c r="Q2" s="15">
        <v>38</v>
      </c>
      <c r="R2" s="15">
        <v>37</v>
      </c>
      <c r="S2" s="15">
        <v>36</v>
      </c>
      <c r="T2" s="15">
        <v>26</v>
      </c>
      <c r="U2" s="15">
        <v>25</v>
      </c>
      <c r="V2" s="15">
        <v>25</v>
      </c>
      <c r="W2" s="15">
        <v>21</v>
      </c>
      <c r="X2" s="15">
        <v>15</v>
      </c>
      <c r="Y2" s="15">
        <v>13</v>
      </c>
      <c r="Z2" s="15">
        <v>12</v>
      </c>
      <c r="AA2" s="15">
        <v>12</v>
      </c>
      <c r="AB2" s="15">
        <v>12</v>
      </c>
      <c r="AC2" s="15">
        <v>12</v>
      </c>
      <c r="AD2" s="15">
        <v>11</v>
      </c>
      <c r="AE2" s="15">
        <v>10</v>
      </c>
      <c r="AF2" s="15">
        <v>10</v>
      </c>
      <c r="AG2" s="15">
        <v>70</v>
      </c>
    </row>
    <row r="3" spans="1:33" ht="15.6" x14ac:dyDescent="0.3">
      <c r="B3" s="8"/>
      <c r="D3" s="55"/>
      <c r="E3" s="5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5" customFormat="1" ht="15.6" x14ac:dyDescent="0.3">
      <c r="B4" s="58" t="s">
        <v>27</v>
      </c>
      <c r="C4" s="58"/>
      <c r="D4" s="9"/>
      <c r="E4" s="9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x14ac:dyDescent="0.3">
      <c r="A5" s="8"/>
      <c r="B5" s="7"/>
    </row>
    <row r="6" spans="1:33" ht="15.6" x14ac:dyDescent="0.3">
      <c r="A6" s="10"/>
      <c r="B6" s="10"/>
      <c r="C6" s="10"/>
    </row>
    <row r="7" spans="1:33" ht="15.6" x14ac:dyDescent="0.3">
      <c r="A7" s="11"/>
      <c r="B7" s="11"/>
      <c r="C7" s="12"/>
    </row>
    <row r="8" spans="1:33" ht="18" x14ac:dyDescent="0.35">
      <c r="A8" s="11"/>
      <c r="B8" s="11"/>
      <c r="C8" s="12"/>
      <c r="AD8" s="45"/>
      <c r="AE8" s="45"/>
    </row>
    <row r="9" spans="1:33" ht="18" x14ac:dyDescent="0.35">
      <c r="A9" s="11"/>
      <c r="B9" s="11"/>
      <c r="C9" s="12"/>
      <c r="G9" s="10"/>
      <c r="H9" s="10"/>
      <c r="I9" s="10"/>
      <c r="AD9" s="46"/>
      <c r="AE9" s="47"/>
    </row>
    <row r="10" spans="1:33" ht="18" x14ac:dyDescent="0.35">
      <c r="A10" s="11"/>
      <c r="B10" s="35"/>
      <c r="C10" s="36"/>
      <c r="D10" s="37"/>
      <c r="E10" s="37"/>
      <c r="F10" s="37"/>
      <c r="G10" s="11"/>
      <c r="H10" s="11"/>
      <c r="I10" s="12"/>
      <c r="AD10" s="46"/>
      <c r="AE10" s="47"/>
    </row>
    <row r="11" spans="1:33" ht="18" x14ac:dyDescent="0.35">
      <c r="B11" s="38"/>
      <c r="C11" s="39"/>
      <c r="D11" s="37"/>
      <c r="E11" s="37"/>
      <c r="F11" s="37"/>
      <c r="G11" s="42"/>
      <c r="H11" s="42"/>
      <c r="I11" s="42"/>
      <c r="AD11" s="46"/>
      <c r="AE11" s="47"/>
    </row>
    <row r="12" spans="1:33" ht="18" x14ac:dyDescent="0.35">
      <c r="B12" s="24" t="s">
        <v>24</v>
      </c>
      <c r="C12" s="25" t="s">
        <v>25</v>
      </c>
      <c r="D12" s="26"/>
      <c r="E12" s="37"/>
      <c r="F12" s="37"/>
      <c r="G12" s="43"/>
      <c r="H12" s="43"/>
      <c r="I12" s="44"/>
      <c r="AD12" s="46"/>
      <c r="AE12" s="47"/>
    </row>
    <row r="13" spans="1:33" ht="18" x14ac:dyDescent="0.35">
      <c r="B13" s="24" t="s">
        <v>1</v>
      </c>
      <c r="C13" s="87">
        <f>D13/$D$20</f>
        <v>1.6566265060240965E-2</v>
      </c>
      <c r="D13" s="15">
        <v>22</v>
      </c>
      <c r="E13" s="37"/>
      <c r="F13" s="37"/>
      <c r="G13" s="43"/>
      <c r="H13" s="43"/>
      <c r="I13" s="44"/>
      <c r="AD13" s="46"/>
      <c r="AE13" s="47"/>
    </row>
    <row r="14" spans="1:33" ht="18" x14ac:dyDescent="0.35">
      <c r="B14" s="24" t="s">
        <v>72</v>
      </c>
      <c r="C14" s="87">
        <f t="shared" ref="C14:C19" si="0">D14/$D$20</f>
        <v>1.1295180722891566E-2</v>
      </c>
      <c r="D14" s="15">
        <v>15</v>
      </c>
      <c r="E14" s="37"/>
      <c r="F14" s="37"/>
      <c r="G14" s="43"/>
      <c r="H14" s="43"/>
      <c r="I14" s="44"/>
      <c r="AD14" s="46"/>
      <c r="AE14" s="47"/>
    </row>
    <row r="15" spans="1:33" ht="18" x14ac:dyDescent="0.35">
      <c r="B15" s="24" t="s">
        <v>73</v>
      </c>
      <c r="C15" s="87">
        <f t="shared" si="0"/>
        <v>7.5301204819277112E-4</v>
      </c>
      <c r="D15" s="15">
        <v>1</v>
      </c>
      <c r="E15" s="37"/>
      <c r="F15" s="37"/>
      <c r="G15" s="43"/>
      <c r="H15" s="43"/>
      <c r="I15" s="44"/>
      <c r="AD15" s="46"/>
      <c r="AE15" s="47"/>
    </row>
    <row r="16" spans="1:33" ht="18" x14ac:dyDescent="0.35">
      <c r="B16" s="24" t="s">
        <v>0</v>
      </c>
      <c r="C16" s="87">
        <f t="shared" si="0"/>
        <v>0.27635542168674698</v>
      </c>
      <c r="D16" s="15">
        <v>367</v>
      </c>
      <c r="E16" s="37"/>
      <c r="F16" s="37"/>
      <c r="G16" s="43"/>
      <c r="H16" s="43"/>
      <c r="I16" s="44"/>
      <c r="AD16" s="46"/>
      <c r="AE16" s="47"/>
    </row>
    <row r="17" spans="1:33" ht="18" x14ac:dyDescent="0.35">
      <c r="B17" s="24" t="s">
        <v>29</v>
      </c>
      <c r="C17" s="87">
        <f t="shared" si="0"/>
        <v>0.63554216867469882</v>
      </c>
      <c r="D17" s="15">
        <v>844</v>
      </c>
      <c r="E17" s="37"/>
      <c r="F17" s="37"/>
      <c r="G17" s="43"/>
      <c r="H17" s="43"/>
      <c r="I17" s="44"/>
      <c r="AD17" s="46"/>
      <c r="AE17" s="47"/>
    </row>
    <row r="18" spans="1:33" ht="18" x14ac:dyDescent="0.35">
      <c r="B18" s="24" t="s">
        <v>74</v>
      </c>
      <c r="C18" s="87">
        <f t="shared" si="0"/>
        <v>5.1957831325301206E-2</v>
      </c>
      <c r="D18" s="15">
        <v>69</v>
      </c>
      <c r="E18" s="37"/>
      <c r="F18" s="37"/>
      <c r="G18" s="43"/>
      <c r="H18" s="43"/>
      <c r="I18" s="44"/>
      <c r="AD18" s="46"/>
      <c r="AE18" s="47"/>
    </row>
    <row r="19" spans="1:33" ht="18" x14ac:dyDescent="0.35">
      <c r="A19" s="3"/>
      <c r="B19" s="24" t="s">
        <v>75</v>
      </c>
      <c r="C19" s="87">
        <f t="shared" si="0"/>
        <v>7.5301204819277108E-3</v>
      </c>
      <c r="D19" s="15">
        <v>10</v>
      </c>
      <c r="E19" s="37"/>
      <c r="G19" s="44"/>
      <c r="H19" s="44"/>
      <c r="I19" s="44"/>
      <c r="AD19" s="46"/>
      <c r="AE19" s="47"/>
    </row>
    <row r="20" spans="1:33" ht="18" x14ac:dyDescent="0.35">
      <c r="A20" s="4"/>
      <c r="B20" s="27"/>
      <c r="C20" s="28">
        <f>SUM(C13:C19)</f>
        <v>1</v>
      </c>
      <c r="D20" s="26">
        <f>SUM(D13:D19)</f>
        <v>1328</v>
      </c>
      <c r="E20" s="37"/>
      <c r="AD20" s="46"/>
      <c r="AE20" s="47"/>
    </row>
    <row r="21" spans="1:33" ht="18" x14ac:dyDescent="0.35">
      <c r="A21" s="2"/>
      <c r="D21" s="82"/>
      <c r="E21" s="37"/>
      <c r="AD21" s="46"/>
      <c r="AE21" s="47"/>
    </row>
    <row r="22" spans="1:33" ht="18" x14ac:dyDescent="0.35">
      <c r="B22" s="41"/>
      <c r="C22" s="41"/>
      <c r="D22" s="41"/>
      <c r="E22" s="37"/>
      <c r="AD22" s="46"/>
      <c r="AE22" s="47"/>
    </row>
    <row r="23" spans="1:33" ht="18" x14ac:dyDescent="0.35">
      <c r="B23" s="40"/>
      <c r="C23" s="35"/>
      <c r="D23" s="36"/>
      <c r="E23" s="37"/>
      <c r="AD23" s="46"/>
      <c r="AE23" s="47"/>
    </row>
    <row r="24" spans="1:33" ht="18" x14ac:dyDescent="0.35">
      <c r="B24" s="24"/>
      <c r="C24" s="14"/>
      <c r="D24" s="15"/>
      <c r="AD24" s="46"/>
      <c r="AE24" s="47"/>
    </row>
    <row r="25" spans="1:33" ht="18" x14ac:dyDescent="0.35">
      <c r="B25" s="24"/>
      <c r="C25" s="14"/>
      <c r="D25" s="15"/>
      <c r="AD25" s="46"/>
      <c r="AE25" s="47"/>
    </row>
    <row r="26" spans="1:33" ht="18" x14ac:dyDescent="0.35">
      <c r="B26" s="24"/>
      <c r="C26" s="14"/>
      <c r="D26" s="15"/>
      <c r="AD26" s="46"/>
      <c r="AE26" s="47"/>
    </row>
    <row r="27" spans="1:33" ht="18" x14ac:dyDescent="0.35">
      <c r="B27" s="24"/>
      <c r="C27" s="14"/>
      <c r="D27" s="15"/>
      <c r="AD27" s="46"/>
      <c r="AE27" s="47"/>
    </row>
    <row r="28" spans="1:33" ht="18" x14ac:dyDescent="0.35">
      <c r="B28" s="24"/>
      <c r="C28" s="14"/>
      <c r="D28" s="15"/>
      <c r="AD28" s="46"/>
      <c r="AE28" s="47"/>
    </row>
    <row r="29" spans="1:33" ht="18" x14ac:dyDescent="0.35">
      <c r="B29" s="24"/>
      <c r="C29" s="14"/>
      <c r="D29" s="15"/>
      <c r="AD29" s="46"/>
      <c r="AE29" s="47"/>
    </row>
    <row r="30" spans="1:33" x14ac:dyDescent="0.3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x14ac:dyDescent="0.3">
      <c r="AC31" s="27"/>
      <c r="AD31" s="48"/>
      <c r="AE31" s="48"/>
      <c r="AF31" s="48"/>
      <c r="AG31" s="48"/>
    </row>
    <row r="32" spans="1:33" ht="3" customHeight="1" x14ac:dyDescent="0.35">
      <c r="A32" s="17"/>
      <c r="B32" s="49" t="s">
        <v>2</v>
      </c>
      <c r="C32" s="50" t="s">
        <v>3</v>
      </c>
      <c r="D32" s="51"/>
      <c r="E32" s="52"/>
      <c r="F32" s="53" t="s">
        <v>7</v>
      </c>
      <c r="G32" s="53" t="s">
        <v>8</v>
      </c>
      <c r="H32" s="54" t="s">
        <v>9</v>
      </c>
      <c r="I32" s="49" t="s">
        <v>10</v>
      </c>
      <c r="J32" s="54" t="s">
        <v>20</v>
      </c>
      <c r="K32" s="50" t="s">
        <v>11</v>
      </c>
      <c r="L32" s="49" t="s">
        <v>12</v>
      </c>
      <c r="M32" s="54" t="s">
        <v>13</v>
      </c>
      <c r="N32" s="49" t="s">
        <v>14</v>
      </c>
      <c r="O32" s="53" t="s">
        <v>15</v>
      </c>
      <c r="P32" s="54" t="s">
        <v>16</v>
      </c>
      <c r="Q32" s="49" t="s">
        <v>21</v>
      </c>
      <c r="R32" s="54" t="s">
        <v>22</v>
      </c>
      <c r="S32" s="49" t="s">
        <v>17</v>
      </c>
      <c r="T32" s="53" t="s">
        <v>23</v>
      </c>
      <c r="U32" s="49" t="s">
        <v>18</v>
      </c>
      <c r="V32" s="18"/>
      <c r="W32" s="18"/>
      <c r="X32" s="18"/>
      <c r="Y32" s="18"/>
      <c r="Z32" s="19"/>
    </row>
    <row r="33" spans="1:26" ht="24" customHeight="1" x14ac:dyDescent="0.3">
      <c r="A33" s="20"/>
      <c r="B33" s="74" t="s">
        <v>76</v>
      </c>
      <c r="C33" s="75" t="s">
        <v>140</v>
      </c>
      <c r="D33" s="76" t="s">
        <v>78</v>
      </c>
      <c r="E33" s="76" t="s">
        <v>2</v>
      </c>
      <c r="F33" s="77" t="s">
        <v>3</v>
      </c>
      <c r="G33" s="76" t="s">
        <v>4</v>
      </c>
      <c r="H33" s="78" t="s">
        <v>5</v>
      </c>
      <c r="I33" s="77" t="s">
        <v>6</v>
      </c>
      <c r="J33" s="76" t="s">
        <v>7</v>
      </c>
      <c r="K33" s="79" t="s">
        <v>8</v>
      </c>
      <c r="L33" s="80" t="s">
        <v>9</v>
      </c>
      <c r="M33" s="76" t="s">
        <v>10</v>
      </c>
      <c r="N33" s="81" t="s">
        <v>20</v>
      </c>
      <c r="O33" s="77" t="s">
        <v>11</v>
      </c>
      <c r="P33" s="76" t="s">
        <v>12</v>
      </c>
      <c r="Q33" s="80" t="s">
        <v>13</v>
      </c>
      <c r="R33" s="76" t="s">
        <v>14</v>
      </c>
      <c r="S33" s="79" t="s">
        <v>15</v>
      </c>
      <c r="T33" s="80" t="s">
        <v>16</v>
      </c>
      <c r="U33" s="76" t="s">
        <v>21</v>
      </c>
      <c r="V33" s="80" t="s">
        <v>22</v>
      </c>
      <c r="W33" s="76" t="s">
        <v>17</v>
      </c>
      <c r="X33" s="76" t="s">
        <v>146</v>
      </c>
      <c r="Y33" s="76" t="s">
        <v>19</v>
      </c>
      <c r="Z33" s="21"/>
    </row>
    <row r="34" spans="1:26" ht="17.399999999999999" customHeight="1" x14ac:dyDescent="0.3">
      <c r="A34" s="20"/>
      <c r="B34" s="59" t="s">
        <v>28</v>
      </c>
      <c r="C34" s="60" t="s">
        <v>1</v>
      </c>
      <c r="D34" s="61"/>
      <c r="E34" s="61"/>
      <c r="F34" s="61"/>
      <c r="G34" s="61"/>
      <c r="H34" s="61"/>
      <c r="I34" s="61">
        <v>2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>
        <f t="shared" ref="Y34:Y36" si="1">SUM(D34:X34)</f>
        <v>2</v>
      </c>
      <c r="Z34" s="21"/>
    </row>
    <row r="35" spans="1:26" ht="17.399999999999999" customHeight="1" x14ac:dyDescent="0.3">
      <c r="A35" s="20"/>
      <c r="B35" s="59"/>
      <c r="C35" s="60" t="s">
        <v>0</v>
      </c>
      <c r="D35" s="61"/>
      <c r="E35" s="61"/>
      <c r="F35" s="61">
        <v>2</v>
      </c>
      <c r="G35" s="61"/>
      <c r="H35" s="61"/>
      <c r="I35" s="61">
        <v>7</v>
      </c>
      <c r="J35" s="61">
        <v>3</v>
      </c>
      <c r="K35" s="61"/>
      <c r="L35" s="61"/>
      <c r="M35" s="61"/>
      <c r="N35" s="61">
        <v>1</v>
      </c>
      <c r="O35" s="61">
        <v>1</v>
      </c>
      <c r="P35" s="61"/>
      <c r="Q35" s="61"/>
      <c r="R35" s="61"/>
      <c r="S35" s="61"/>
      <c r="T35" s="61"/>
      <c r="U35" s="61"/>
      <c r="V35" s="61"/>
      <c r="W35" s="61"/>
      <c r="X35" s="61"/>
      <c r="Y35" s="61">
        <f t="shared" si="1"/>
        <v>14</v>
      </c>
      <c r="Z35" s="21"/>
    </row>
    <row r="36" spans="1:26" ht="17.399999999999999" customHeight="1" x14ac:dyDescent="0.3">
      <c r="A36" s="20"/>
      <c r="B36" s="59"/>
      <c r="C36" s="60" t="s">
        <v>84</v>
      </c>
      <c r="D36" s="61"/>
      <c r="E36" s="61">
        <v>1</v>
      </c>
      <c r="F36" s="61">
        <v>17</v>
      </c>
      <c r="G36" s="61">
        <v>8</v>
      </c>
      <c r="H36" s="61">
        <v>10</v>
      </c>
      <c r="I36" s="61">
        <v>29</v>
      </c>
      <c r="J36" s="61">
        <v>2</v>
      </c>
      <c r="K36" s="61">
        <v>4</v>
      </c>
      <c r="L36" s="61">
        <v>1</v>
      </c>
      <c r="M36" s="61"/>
      <c r="N36" s="61">
        <v>20</v>
      </c>
      <c r="O36" s="61">
        <v>2</v>
      </c>
      <c r="P36" s="61"/>
      <c r="Q36" s="61"/>
      <c r="R36" s="61">
        <v>2</v>
      </c>
      <c r="S36" s="61"/>
      <c r="T36" s="61">
        <v>1</v>
      </c>
      <c r="U36" s="61"/>
      <c r="V36" s="61">
        <v>4</v>
      </c>
      <c r="W36" s="61"/>
      <c r="X36" s="61"/>
      <c r="Y36" s="61">
        <f t="shared" si="1"/>
        <v>101</v>
      </c>
      <c r="Z36" s="21"/>
    </row>
    <row r="37" spans="1:26" ht="17.399999999999999" customHeight="1" x14ac:dyDescent="0.3">
      <c r="A37" s="20"/>
      <c r="B37" s="59"/>
      <c r="C37" s="60" t="s">
        <v>86</v>
      </c>
      <c r="D37" s="61"/>
      <c r="E37" s="61"/>
      <c r="F37" s="61">
        <v>2</v>
      </c>
      <c r="G37" s="61"/>
      <c r="H37" s="61">
        <v>6</v>
      </c>
      <c r="I37" s="61">
        <v>3</v>
      </c>
      <c r="J37" s="61"/>
      <c r="K37" s="61"/>
      <c r="L37" s="61"/>
      <c r="M37" s="61"/>
      <c r="N37" s="61">
        <v>3</v>
      </c>
      <c r="O37" s="61">
        <v>2</v>
      </c>
      <c r="P37" s="61"/>
      <c r="Q37" s="61"/>
      <c r="R37" s="61"/>
      <c r="S37" s="61"/>
      <c r="T37" s="61"/>
      <c r="U37" s="61"/>
      <c r="V37" s="61"/>
      <c r="W37" s="61"/>
      <c r="X37" s="61">
        <v>2</v>
      </c>
      <c r="Y37" s="61">
        <f>SUM(D37:X37)</f>
        <v>18</v>
      </c>
      <c r="Z37" s="21"/>
    </row>
    <row r="38" spans="1:26" ht="17.399999999999999" customHeight="1" x14ac:dyDescent="0.3">
      <c r="A38" s="20"/>
      <c r="B38" s="59"/>
      <c r="C38" s="62" t="s">
        <v>18</v>
      </c>
      <c r="D38" s="63">
        <f>SUM(D34:D37)</f>
        <v>0</v>
      </c>
      <c r="E38" s="63">
        <f t="shared" ref="E38:X38" si="2">SUM(E34:E37)</f>
        <v>1</v>
      </c>
      <c r="F38" s="63">
        <f t="shared" si="2"/>
        <v>21</v>
      </c>
      <c r="G38" s="63">
        <f t="shared" si="2"/>
        <v>8</v>
      </c>
      <c r="H38" s="63">
        <f t="shared" si="2"/>
        <v>16</v>
      </c>
      <c r="I38" s="63">
        <f t="shared" si="2"/>
        <v>41</v>
      </c>
      <c r="J38" s="63">
        <f t="shared" si="2"/>
        <v>5</v>
      </c>
      <c r="K38" s="63">
        <f t="shared" si="2"/>
        <v>4</v>
      </c>
      <c r="L38" s="63">
        <f t="shared" si="2"/>
        <v>1</v>
      </c>
      <c r="M38" s="63">
        <f t="shared" si="2"/>
        <v>0</v>
      </c>
      <c r="N38" s="63">
        <f t="shared" si="2"/>
        <v>24</v>
      </c>
      <c r="O38" s="63">
        <f t="shared" si="2"/>
        <v>5</v>
      </c>
      <c r="P38" s="63">
        <f t="shared" si="2"/>
        <v>0</v>
      </c>
      <c r="Q38" s="63">
        <f t="shared" si="2"/>
        <v>0</v>
      </c>
      <c r="R38" s="63">
        <f t="shared" si="2"/>
        <v>2</v>
      </c>
      <c r="S38" s="63">
        <f t="shared" si="2"/>
        <v>0</v>
      </c>
      <c r="T38" s="63">
        <f t="shared" si="2"/>
        <v>1</v>
      </c>
      <c r="U38" s="63">
        <f t="shared" si="2"/>
        <v>0</v>
      </c>
      <c r="V38" s="63">
        <f t="shared" si="2"/>
        <v>4</v>
      </c>
      <c r="W38" s="63">
        <f t="shared" si="2"/>
        <v>0</v>
      </c>
      <c r="X38" s="63">
        <f t="shared" si="2"/>
        <v>2</v>
      </c>
      <c r="Y38" s="63">
        <f>SUM(D38:X38)</f>
        <v>135</v>
      </c>
      <c r="Z38" s="21"/>
    </row>
    <row r="39" spans="1:26" ht="17.399999999999999" customHeight="1" x14ac:dyDescent="0.3">
      <c r="A39" s="20"/>
      <c r="B39" s="64" t="s">
        <v>138</v>
      </c>
      <c r="C39" s="60" t="s">
        <v>1</v>
      </c>
      <c r="D39" s="61"/>
      <c r="E39" s="61"/>
      <c r="F39" s="61"/>
      <c r="G39" s="61"/>
      <c r="H39" s="61">
        <v>1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>
        <f t="shared" ref="Y39" si="3">SUM(D39:X39)</f>
        <v>1</v>
      </c>
      <c r="Z39" s="21"/>
    </row>
    <row r="40" spans="1:26" ht="17.399999999999999" customHeight="1" x14ac:dyDescent="0.3">
      <c r="A40" s="20"/>
      <c r="B40" s="64"/>
      <c r="C40" s="62" t="s">
        <v>18</v>
      </c>
      <c r="D40" s="63">
        <f>D39</f>
        <v>0</v>
      </c>
      <c r="E40" s="63">
        <f t="shared" ref="E40:X40" si="4">E39</f>
        <v>0</v>
      </c>
      <c r="F40" s="63">
        <f t="shared" si="4"/>
        <v>0</v>
      </c>
      <c r="G40" s="63">
        <f t="shared" si="4"/>
        <v>0</v>
      </c>
      <c r="H40" s="63">
        <f t="shared" si="4"/>
        <v>1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  <c r="O40" s="63">
        <f t="shared" si="4"/>
        <v>0</v>
      </c>
      <c r="P40" s="63">
        <f t="shared" si="4"/>
        <v>0</v>
      </c>
      <c r="Q40" s="63">
        <f t="shared" si="4"/>
        <v>0</v>
      </c>
      <c r="R40" s="63">
        <f t="shared" si="4"/>
        <v>0</v>
      </c>
      <c r="S40" s="63">
        <f t="shared" si="4"/>
        <v>0</v>
      </c>
      <c r="T40" s="63">
        <f t="shared" si="4"/>
        <v>0</v>
      </c>
      <c r="U40" s="63">
        <f t="shared" si="4"/>
        <v>0</v>
      </c>
      <c r="V40" s="63">
        <f t="shared" si="4"/>
        <v>0</v>
      </c>
      <c r="W40" s="63">
        <f t="shared" si="4"/>
        <v>0</v>
      </c>
      <c r="X40" s="63">
        <f t="shared" si="4"/>
        <v>0</v>
      </c>
      <c r="Y40" s="63">
        <f>SUM(D40:X40)</f>
        <v>1</v>
      </c>
      <c r="Z40" s="21"/>
    </row>
    <row r="41" spans="1:26" ht="17.399999999999999" customHeight="1" x14ac:dyDescent="0.3">
      <c r="A41" s="20"/>
      <c r="B41" s="59" t="s">
        <v>62</v>
      </c>
      <c r="C41" s="60" t="s">
        <v>1</v>
      </c>
      <c r="D41" s="61"/>
      <c r="E41" s="61"/>
      <c r="F41" s="61"/>
      <c r="G41" s="61"/>
      <c r="H41" s="61"/>
      <c r="I41" s="61">
        <v>3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>
        <f t="shared" ref="Y41:Y42" si="5">SUM(D41:X41)</f>
        <v>3</v>
      </c>
      <c r="Z41" s="21"/>
    </row>
    <row r="42" spans="1:26" ht="17.399999999999999" customHeight="1" x14ac:dyDescent="0.3">
      <c r="A42" s="20"/>
      <c r="B42" s="59"/>
      <c r="C42" s="60" t="s">
        <v>0</v>
      </c>
      <c r="D42" s="61"/>
      <c r="E42" s="61"/>
      <c r="F42" s="61">
        <v>2</v>
      </c>
      <c r="G42" s="61">
        <v>4</v>
      </c>
      <c r="H42" s="61"/>
      <c r="I42" s="61"/>
      <c r="J42" s="61"/>
      <c r="K42" s="61"/>
      <c r="L42" s="61"/>
      <c r="M42" s="61"/>
      <c r="N42" s="61">
        <v>2</v>
      </c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>
        <f t="shared" si="5"/>
        <v>8</v>
      </c>
      <c r="Z42" s="21"/>
    </row>
    <row r="43" spans="1:26" ht="17.399999999999999" customHeight="1" x14ac:dyDescent="0.3">
      <c r="A43" s="20"/>
      <c r="B43" s="59"/>
      <c r="C43" s="62" t="s">
        <v>18</v>
      </c>
      <c r="D43" s="63">
        <f>SUM(D41:D42)</f>
        <v>0</v>
      </c>
      <c r="E43" s="63">
        <f t="shared" ref="E43:X43" si="6">SUM(E41:E42)</f>
        <v>0</v>
      </c>
      <c r="F43" s="63">
        <f t="shared" si="6"/>
        <v>2</v>
      </c>
      <c r="G43" s="63">
        <f t="shared" si="6"/>
        <v>4</v>
      </c>
      <c r="H43" s="63">
        <f t="shared" si="6"/>
        <v>0</v>
      </c>
      <c r="I43" s="63">
        <f t="shared" si="6"/>
        <v>3</v>
      </c>
      <c r="J43" s="63">
        <f t="shared" si="6"/>
        <v>0</v>
      </c>
      <c r="K43" s="63">
        <f t="shared" si="6"/>
        <v>0</v>
      </c>
      <c r="L43" s="63">
        <f t="shared" si="6"/>
        <v>0</v>
      </c>
      <c r="M43" s="63">
        <f t="shared" si="6"/>
        <v>0</v>
      </c>
      <c r="N43" s="63">
        <f t="shared" si="6"/>
        <v>2</v>
      </c>
      <c r="O43" s="63">
        <f t="shared" si="6"/>
        <v>0</v>
      </c>
      <c r="P43" s="63">
        <f t="shared" si="6"/>
        <v>0</v>
      </c>
      <c r="Q43" s="63">
        <f t="shared" si="6"/>
        <v>0</v>
      </c>
      <c r="R43" s="63">
        <f t="shared" si="6"/>
        <v>0</v>
      </c>
      <c r="S43" s="63">
        <f t="shared" si="6"/>
        <v>0</v>
      </c>
      <c r="T43" s="63">
        <f t="shared" si="6"/>
        <v>0</v>
      </c>
      <c r="U43" s="63">
        <f t="shared" si="6"/>
        <v>0</v>
      </c>
      <c r="V43" s="63">
        <f t="shared" si="6"/>
        <v>0</v>
      </c>
      <c r="W43" s="63">
        <f t="shared" si="6"/>
        <v>0</v>
      </c>
      <c r="X43" s="63">
        <f t="shared" si="6"/>
        <v>0</v>
      </c>
      <c r="Y43" s="63">
        <f>SUM(D43:X43)</f>
        <v>11</v>
      </c>
      <c r="Z43" s="21"/>
    </row>
    <row r="44" spans="1:26" ht="17.399999999999999" customHeight="1" x14ac:dyDescent="0.3">
      <c r="A44" s="20"/>
      <c r="B44" s="64" t="s">
        <v>30</v>
      </c>
      <c r="C44" s="60" t="s">
        <v>0</v>
      </c>
      <c r="D44" s="61"/>
      <c r="E44" s="61"/>
      <c r="F44" s="61"/>
      <c r="G44" s="61">
        <v>3</v>
      </c>
      <c r="H44" s="61">
        <v>1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>
        <f t="shared" ref="Y44" si="7">SUM(D44:X44)</f>
        <v>4</v>
      </c>
      <c r="Z44" s="21"/>
    </row>
    <row r="45" spans="1:26" ht="17.399999999999999" customHeight="1" x14ac:dyDescent="0.3">
      <c r="A45" s="20"/>
      <c r="B45" s="64"/>
      <c r="C45" s="62" t="s">
        <v>18</v>
      </c>
      <c r="D45" s="63">
        <f>SUM(D44)</f>
        <v>0</v>
      </c>
      <c r="E45" s="63">
        <f t="shared" ref="E45" si="8">SUM(E44)</f>
        <v>0</v>
      </c>
      <c r="F45" s="63">
        <f t="shared" ref="F45" si="9">SUM(F44)</f>
        <v>0</v>
      </c>
      <c r="G45" s="63">
        <f t="shared" ref="G45" si="10">SUM(G44)</f>
        <v>3</v>
      </c>
      <c r="H45" s="63">
        <f t="shared" ref="H45" si="11">SUM(H44)</f>
        <v>1</v>
      </c>
      <c r="I45" s="63">
        <f t="shared" ref="I45" si="12">SUM(I44)</f>
        <v>0</v>
      </c>
      <c r="J45" s="63">
        <f t="shared" ref="J45" si="13">SUM(J44)</f>
        <v>0</v>
      </c>
      <c r="K45" s="63">
        <f t="shared" ref="K45" si="14">SUM(K44)</f>
        <v>0</v>
      </c>
      <c r="L45" s="63">
        <f t="shared" ref="L45" si="15">SUM(L44)</f>
        <v>0</v>
      </c>
      <c r="M45" s="63">
        <f t="shared" ref="M45" si="16">SUM(M44)</f>
        <v>0</v>
      </c>
      <c r="N45" s="63">
        <f t="shared" ref="N45" si="17">SUM(N44)</f>
        <v>0</v>
      </c>
      <c r="O45" s="63">
        <f t="shared" ref="O45" si="18">SUM(O44)</f>
        <v>0</v>
      </c>
      <c r="P45" s="63">
        <f t="shared" ref="P45" si="19">SUM(P44)</f>
        <v>0</v>
      </c>
      <c r="Q45" s="63">
        <f t="shared" ref="Q45" si="20">SUM(Q44)</f>
        <v>0</v>
      </c>
      <c r="R45" s="63">
        <f t="shared" ref="R45" si="21">SUM(R44)</f>
        <v>0</v>
      </c>
      <c r="S45" s="63">
        <f t="shared" ref="S45" si="22">SUM(S44)</f>
        <v>0</v>
      </c>
      <c r="T45" s="63">
        <f t="shared" ref="T45" si="23">SUM(T44)</f>
        <v>0</v>
      </c>
      <c r="U45" s="63">
        <f t="shared" ref="U45" si="24">SUM(U44)</f>
        <v>0</v>
      </c>
      <c r="V45" s="63">
        <f t="shared" ref="V45" si="25">SUM(V44)</f>
        <v>0</v>
      </c>
      <c r="W45" s="63">
        <f t="shared" ref="W45:X45" si="26">SUM(W44)</f>
        <v>0</v>
      </c>
      <c r="X45" s="63">
        <f t="shared" si="26"/>
        <v>0</v>
      </c>
      <c r="Y45" s="63">
        <f>SUM(D45:X45)</f>
        <v>4</v>
      </c>
      <c r="Z45" s="21"/>
    </row>
    <row r="46" spans="1:26" ht="17.399999999999999" customHeight="1" x14ac:dyDescent="0.3">
      <c r="A46" s="20"/>
      <c r="B46" s="59" t="s">
        <v>31</v>
      </c>
      <c r="C46" s="60" t="s">
        <v>84</v>
      </c>
      <c r="D46" s="61"/>
      <c r="E46" s="61"/>
      <c r="F46" s="61">
        <v>1</v>
      </c>
      <c r="G46" s="61">
        <v>1</v>
      </c>
      <c r="H46" s="61">
        <v>4</v>
      </c>
      <c r="I46" s="61">
        <v>8</v>
      </c>
      <c r="J46" s="61">
        <v>1</v>
      </c>
      <c r="K46" s="61">
        <v>3</v>
      </c>
      <c r="L46" s="61"/>
      <c r="M46" s="61">
        <v>1</v>
      </c>
      <c r="N46" s="61">
        <v>2</v>
      </c>
      <c r="O46" s="61"/>
      <c r="P46" s="61"/>
      <c r="Q46" s="61">
        <v>2</v>
      </c>
      <c r="R46" s="61">
        <v>2</v>
      </c>
      <c r="S46" s="61"/>
      <c r="T46" s="61"/>
      <c r="U46" s="61"/>
      <c r="V46" s="61"/>
      <c r="W46" s="61">
        <v>1</v>
      </c>
      <c r="X46" s="61"/>
      <c r="Y46" s="61">
        <f t="shared" ref="Y46" si="27">SUM(D46:X46)</f>
        <v>26</v>
      </c>
      <c r="Z46" s="21"/>
    </row>
    <row r="47" spans="1:26" ht="17.399999999999999" customHeight="1" x14ac:dyDescent="0.3">
      <c r="A47" s="20"/>
      <c r="B47" s="59"/>
      <c r="C47" s="62" t="s">
        <v>18</v>
      </c>
      <c r="D47" s="63">
        <f>SUM(D46)</f>
        <v>0</v>
      </c>
      <c r="E47" s="63">
        <f t="shared" ref="E47" si="28">SUM(E46)</f>
        <v>0</v>
      </c>
      <c r="F47" s="63">
        <f t="shared" ref="F47" si="29">SUM(F46)</f>
        <v>1</v>
      </c>
      <c r="G47" s="63">
        <f t="shared" ref="G47" si="30">SUM(G46)</f>
        <v>1</v>
      </c>
      <c r="H47" s="63">
        <f t="shared" ref="H47" si="31">SUM(H46)</f>
        <v>4</v>
      </c>
      <c r="I47" s="63">
        <f t="shared" ref="I47" si="32">SUM(I46)</f>
        <v>8</v>
      </c>
      <c r="J47" s="63">
        <f t="shared" ref="J47" si="33">SUM(J46)</f>
        <v>1</v>
      </c>
      <c r="K47" s="63">
        <f t="shared" ref="K47" si="34">SUM(K46)</f>
        <v>3</v>
      </c>
      <c r="L47" s="63">
        <f t="shared" ref="L47" si="35">SUM(L46)</f>
        <v>0</v>
      </c>
      <c r="M47" s="63">
        <f t="shared" ref="M47" si="36">SUM(M46)</f>
        <v>1</v>
      </c>
      <c r="N47" s="63">
        <f t="shared" ref="N47" si="37">SUM(N46)</f>
        <v>2</v>
      </c>
      <c r="O47" s="63">
        <f t="shared" ref="O47" si="38">SUM(O46)</f>
        <v>0</v>
      </c>
      <c r="P47" s="63">
        <f t="shared" ref="P47" si="39">SUM(P46)</f>
        <v>0</v>
      </c>
      <c r="Q47" s="63">
        <f t="shared" ref="Q47" si="40">SUM(Q46)</f>
        <v>2</v>
      </c>
      <c r="R47" s="63">
        <f t="shared" ref="R47" si="41">SUM(R46)</f>
        <v>2</v>
      </c>
      <c r="S47" s="63">
        <f t="shared" ref="S47" si="42">SUM(S46)</f>
        <v>0</v>
      </c>
      <c r="T47" s="63">
        <f t="shared" ref="T47" si="43">SUM(T46)</f>
        <v>0</v>
      </c>
      <c r="U47" s="63">
        <f t="shared" ref="U47" si="44">SUM(U46)</f>
        <v>0</v>
      </c>
      <c r="V47" s="63">
        <f t="shared" ref="V47" si="45">SUM(V46)</f>
        <v>0</v>
      </c>
      <c r="W47" s="63">
        <f t="shared" ref="W47:X47" si="46">SUM(W46)</f>
        <v>1</v>
      </c>
      <c r="X47" s="63">
        <f t="shared" si="46"/>
        <v>0</v>
      </c>
      <c r="Y47" s="63">
        <f>SUM(D47:X47)</f>
        <v>26</v>
      </c>
      <c r="Z47" s="21"/>
    </row>
    <row r="48" spans="1:26" ht="17.399999999999999" customHeight="1" x14ac:dyDescent="0.3">
      <c r="A48" s="20"/>
      <c r="B48" s="64" t="s">
        <v>32</v>
      </c>
      <c r="C48" s="60" t="s">
        <v>84</v>
      </c>
      <c r="D48" s="61"/>
      <c r="E48" s="61"/>
      <c r="F48" s="61">
        <v>10</v>
      </c>
      <c r="G48" s="61">
        <v>4</v>
      </c>
      <c r="H48" s="61">
        <v>6</v>
      </c>
      <c r="I48" s="61">
        <v>11</v>
      </c>
      <c r="J48" s="61">
        <v>3</v>
      </c>
      <c r="K48" s="61"/>
      <c r="L48" s="61">
        <v>4</v>
      </c>
      <c r="M48" s="61"/>
      <c r="N48" s="61">
        <v>2</v>
      </c>
      <c r="O48" s="61"/>
      <c r="P48" s="61"/>
      <c r="Q48" s="61">
        <v>1</v>
      </c>
      <c r="R48" s="61">
        <v>2</v>
      </c>
      <c r="S48" s="61"/>
      <c r="T48" s="61"/>
      <c r="U48" s="61"/>
      <c r="V48" s="61">
        <v>2</v>
      </c>
      <c r="W48" s="61"/>
      <c r="X48" s="61"/>
      <c r="Y48" s="61">
        <f t="shared" ref="Y48:Y64" si="47">SUM(D48:X48)</f>
        <v>45</v>
      </c>
      <c r="Z48" s="21"/>
    </row>
    <row r="49" spans="1:26" ht="17.399999999999999" customHeight="1" x14ac:dyDescent="0.3">
      <c r="A49" s="20"/>
      <c r="B49" s="64"/>
      <c r="C49" s="60" t="s">
        <v>86</v>
      </c>
      <c r="D49" s="61"/>
      <c r="E49" s="61"/>
      <c r="F49" s="61"/>
      <c r="G49" s="61"/>
      <c r="H49" s="61"/>
      <c r="I49" s="61">
        <v>2</v>
      </c>
      <c r="J49" s="61"/>
      <c r="K49" s="61"/>
      <c r="L49" s="61"/>
      <c r="M49" s="61"/>
      <c r="N49" s="61">
        <v>1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>
        <f t="shared" si="47"/>
        <v>3</v>
      </c>
      <c r="Z49" s="21"/>
    </row>
    <row r="50" spans="1:26" ht="17.399999999999999" customHeight="1" x14ac:dyDescent="0.3">
      <c r="A50" s="20"/>
      <c r="B50" s="64"/>
      <c r="C50" s="62" t="s">
        <v>18</v>
      </c>
      <c r="D50" s="63">
        <f>SUM(D48:D49)</f>
        <v>0</v>
      </c>
      <c r="E50" s="63">
        <f t="shared" ref="E50" si="48">SUM(E48:E49)</f>
        <v>0</v>
      </c>
      <c r="F50" s="63">
        <f t="shared" ref="F50" si="49">SUM(F48:F49)</f>
        <v>10</v>
      </c>
      <c r="G50" s="63">
        <f t="shared" ref="G50" si="50">SUM(G48:G49)</f>
        <v>4</v>
      </c>
      <c r="H50" s="63">
        <f t="shared" ref="H50" si="51">SUM(H48:H49)</f>
        <v>6</v>
      </c>
      <c r="I50" s="63">
        <f t="shared" ref="I50" si="52">SUM(I48:I49)</f>
        <v>13</v>
      </c>
      <c r="J50" s="63">
        <f t="shared" ref="J50" si="53">SUM(J48:J49)</f>
        <v>3</v>
      </c>
      <c r="K50" s="63">
        <f t="shared" ref="K50" si="54">SUM(K48:K49)</f>
        <v>0</v>
      </c>
      <c r="L50" s="63">
        <f t="shared" ref="L50" si="55">SUM(L48:L49)</f>
        <v>4</v>
      </c>
      <c r="M50" s="63">
        <f t="shared" ref="M50" si="56">SUM(M48:M49)</f>
        <v>0</v>
      </c>
      <c r="N50" s="63">
        <f t="shared" ref="N50" si="57">SUM(N48:N49)</f>
        <v>3</v>
      </c>
      <c r="O50" s="63">
        <f t="shared" ref="O50" si="58">SUM(O48:O49)</f>
        <v>0</v>
      </c>
      <c r="P50" s="63">
        <f t="shared" ref="P50" si="59">SUM(P48:P49)</f>
        <v>0</v>
      </c>
      <c r="Q50" s="63">
        <f t="shared" ref="Q50" si="60">SUM(Q48:Q49)</f>
        <v>1</v>
      </c>
      <c r="R50" s="63">
        <f t="shared" ref="R50" si="61">SUM(R48:R49)</f>
        <v>2</v>
      </c>
      <c r="S50" s="63">
        <f t="shared" ref="S50" si="62">SUM(S48:S49)</f>
        <v>0</v>
      </c>
      <c r="T50" s="63">
        <f t="shared" ref="T50" si="63">SUM(T48:T49)</f>
        <v>0</v>
      </c>
      <c r="U50" s="63">
        <f t="shared" ref="U50" si="64">SUM(U48:U49)</f>
        <v>0</v>
      </c>
      <c r="V50" s="63">
        <f t="shared" ref="V50" si="65">SUM(V48:V49)</f>
        <v>2</v>
      </c>
      <c r="W50" s="63">
        <f t="shared" ref="W50:X50" si="66">SUM(W48:W49)</f>
        <v>0</v>
      </c>
      <c r="X50" s="63">
        <f t="shared" si="66"/>
        <v>0</v>
      </c>
      <c r="Y50" s="63">
        <f>SUM(D50:X50)</f>
        <v>48</v>
      </c>
      <c r="Z50" s="21"/>
    </row>
    <row r="51" spans="1:26" ht="17.399999999999999" customHeight="1" x14ac:dyDescent="0.3">
      <c r="A51" s="20"/>
      <c r="B51" s="59" t="s">
        <v>63</v>
      </c>
      <c r="C51" s="60" t="s">
        <v>0</v>
      </c>
      <c r="D51" s="61"/>
      <c r="E51" s="61"/>
      <c r="F51" s="61"/>
      <c r="G51" s="61">
        <v>4</v>
      </c>
      <c r="H51" s="61"/>
      <c r="I51" s="61"/>
      <c r="J51" s="61"/>
      <c r="K51" s="61"/>
      <c r="L51" s="61"/>
      <c r="M51" s="61">
        <v>7</v>
      </c>
      <c r="N51" s="61">
        <v>1</v>
      </c>
      <c r="O51" s="61"/>
      <c r="P51" s="61"/>
      <c r="Q51" s="61"/>
      <c r="R51" s="61">
        <v>1</v>
      </c>
      <c r="S51" s="61"/>
      <c r="T51" s="61"/>
      <c r="U51" s="61"/>
      <c r="V51" s="61"/>
      <c r="W51" s="61"/>
      <c r="X51" s="61"/>
      <c r="Y51" s="61">
        <f t="shared" si="47"/>
        <v>13</v>
      </c>
      <c r="Z51" s="21"/>
    </row>
    <row r="52" spans="1:26" ht="17.399999999999999" customHeight="1" x14ac:dyDescent="0.3">
      <c r="A52" s="20"/>
      <c r="B52" s="59"/>
      <c r="C52" s="62" t="s">
        <v>18</v>
      </c>
      <c r="D52" s="63">
        <f>SUM(D51)</f>
        <v>0</v>
      </c>
      <c r="E52" s="63">
        <f t="shared" ref="E52:X52" si="67">SUM(E51)</f>
        <v>0</v>
      </c>
      <c r="F52" s="63">
        <f t="shared" si="67"/>
        <v>0</v>
      </c>
      <c r="G52" s="63">
        <f t="shared" si="67"/>
        <v>4</v>
      </c>
      <c r="H52" s="63">
        <f t="shared" si="67"/>
        <v>0</v>
      </c>
      <c r="I52" s="63">
        <f t="shared" si="67"/>
        <v>0</v>
      </c>
      <c r="J52" s="63">
        <f t="shared" si="67"/>
        <v>0</v>
      </c>
      <c r="K52" s="63">
        <f t="shared" si="67"/>
        <v>0</v>
      </c>
      <c r="L52" s="63">
        <f t="shared" si="67"/>
        <v>0</v>
      </c>
      <c r="M52" s="63">
        <f t="shared" si="67"/>
        <v>7</v>
      </c>
      <c r="N52" s="63">
        <f t="shared" si="67"/>
        <v>1</v>
      </c>
      <c r="O52" s="63">
        <f t="shared" si="67"/>
        <v>0</v>
      </c>
      <c r="P52" s="63">
        <f t="shared" si="67"/>
        <v>0</v>
      </c>
      <c r="Q52" s="63">
        <f t="shared" si="67"/>
        <v>0</v>
      </c>
      <c r="R52" s="63">
        <f t="shared" si="67"/>
        <v>1</v>
      </c>
      <c r="S52" s="63">
        <f t="shared" si="67"/>
        <v>0</v>
      </c>
      <c r="T52" s="63">
        <f t="shared" si="67"/>
        <v>0</v>
      </c>
      <c r="U52" s="63">
        <f t="shared" si="67"/>
        <v>0</v>
      </c>
      <c r="V52" s="63">
        <f t="shared" si="67"/>
        <v>0</v>
      </c>
      <c r="W52" s="63">
        <f t="shared" si="67"/>
        <v>0</v>
      </c>
      <c r="X52" s="63">
        <f t="shared" si="67"/>
        <v>0</v>
      </c>
      <c r="Y52" s="63">
        <f>SUM(D52:X52)</f>
        <v>13</v>
      </c>
      <c r="Z52" s="21"/>
    </row>
    <row r="53" spans="1:26" ht="17.399999999999999" customHeight="1" x14ac:dyDescent="0.3">
      <c r="A53" s="20"/>
      <c r="B53" s="64" t="s">
        <v>33</v>
      </c>
      <c r="C53" s="60" t="s">
        <v>84</v>
      </c>
      <c r="D53" s="61"/>
      <c r="E53" s="61"/>
      <c r="F53" s="61"/>
      <c r="G53" s="61"/>
      <c r="H53" s="61"/>
      <c r="I53" s="61"/>
      <c r="J53" s="61">
        <v>1</v>
      </c>
      <c r="K53" s="61"/>
      <c r="L53" s="61"/>
      <c r="M53" s="61"/>
      <c r="N53" s="61"/>
      <c r="O53" s="61">
        <v>1</v>
      </c>
      <c r="P53" s="61"/>
      <c r="Q53" s="61"/>
      <c r="R53" s="61"/>
      <c r="S53" s="61"/>
      <c r="T53" s="61"/>
      <c r="U53" s="61"/>
      <c r="V53" s="61"/>
      <c r="W53" s="61"/>
      <c r="X53" s="61"/>
      <c r="Y53" s="61">
        <f t="shared" si="47"/>
        <v>2</v>
      </c>
      <c r="Z53" s="21"/>
    </row>
    <row r="54" spans="1:26" ht="17.399999999999999" customHeight="1" x14ac:dyDescent="0.3">
      <c r="A54" s="20"/>
      <c r="B54" s="64"/>
      <c r="C54" s="62" t="s">
        <v>18</v>
      </c>
      <c r="D54" s="63">
        <f>SUM(D53)</f>
        <v>0</v>
      </c>
      <c r="E54" s="63">
        <f t="shared" ref="E54" si="68">SUM(E53)</f>
        <v>0</v>
      </c>
      <c r="F54" s="63">
        <f t="shared" ref="F54" si="69">SUM(F53)</f>
        <v>0</v>
      </c>
      <c r="G54" s="63">
        <f t="shared" ref="G54" si="70">SUM(G53)</f>
        <v>0</v>
      </c>
      <c r="H54" s="63">
        <f t="shared" ref="H54" si="71">SUM(H53)</f>
        <v>0</v>
      </c>
      <c r="I54" s="63">
        <f t="shared" ref="I54" si="72">SUM(I53)</f>
        <v>0</v>
      </c>
      <c r="J54" s="63">
        <f t="shared" ref="J54" si="73">SUM(J53)</f>
        <v>1</v>
      </c>
      <c r="K54" s="63">
        <f t="shared" ref="K54" si="74">SUM(K53)</f>
        <v>0</v>
      </c>
      <c r="L54" s="63">
        <f t="shared" ref="L54" si="75">SUM(L53)</f>
        <v>0</v>
      </c>
      <c r="M54" s="63">
        <f t="shared" ref="M54" si="76">SUM(M53)</f>
        <v>0</v>
      </c>
      <c r="N54" s="63">
        <f t="shared" ref="N54" si="77">SUM(N53)</f>
        <v>0</v>
      </c>
      <c r="O54" s="63">
        <f t="shared" ref="O54" si="78">SUM(O53)</f>
        <v>1</v>
      </c>
      <c r="P54" s="63">
        <f t="shared" ref="P54" si="79">SUM(P53)</f>
        <v>0</v>
      </c>
      <c r="Q54" s="63">
        <f t="shared" ref="Q54" si="80">SUM(Q53)</f>
        <v>0</v>
      </c>
      <c r="R54" s="63">
        <f t="shared" ref="R54" si="81">SUM(R53)</f>
        <v>0</v>
      </c>
      <c r="S54" s="63">
        <f t="shared" ref="S54" si="82">SUM(S53)</f>
        <v>0</v>
      </c>
      <c r="T54" s="63">
        <f t="shared" ref="T54" si="83">SUM(T53)</f>
        <v>0</v>
      </c>
      <c r="U54" s="63">
        <f t="shared" ref="U54" si="84">SUM(U53)</f>
        <v>0</v>
      </c>
      <c r="V54" s="63">
        <f t="shared" ref="V54" si="85">SUM(V53)</f>
        <v>0</v>
      </c>
      <c r="W54" s="63">
        <f t="shared" ref="W54:X54" si="86">SUM(W53)</f>
        <v>0</v>
      </c>
      <c r="X54" s="63">
        <f t="shared" si="86"/>
        <v>0</v>
      </c>
      <c r="Y54" s="63">
        <f>SUM(D54:X54)</f>
        <v>2</v>
      </c>
      <c r="Z54" s="21"/>
    </row>
    <row r="55" spans="1:26" ht="17.399999999999999" customHeight="1" x14ac:dyDescent="0.3">
      <c r="A55" s="20"/>
      <c r="B55" s="59" t="s">
        <v>34</v>
      </c>
      <c r="C55" s="60" t="s">
        <v>72</v>
      </c>
      <c r="D55" s="61"/>
      <c r="E55" s="61"/>
      <c r="F55" s="61"/>
      <c r="G55" s="61"/>
      <c r="H55" s="61"/>
      <c r="I55" s="61"/>
      <c r="J55" s="61"/>
      <c r="K55" s="61">
        <v>1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>
        <f t="shared" si="47"/>
        <v>1</v>
      </c>
      <c r="Z55" s="21"/>
    </row>
    <row r="56" spans="1:26" ht="17.399999999999999" customHeight="1" x14ac:dyDescent="0.3">
      <c r="A56" s="20"/>
      <c r="B56" s="59"/>
      <c r="C56" s="60" t="s">
        <v>0</v>
      </c>
      <c r="D56" s="61">
        <v>2</v>
      </c>
      <c r="E56" s="61"/>
      <c r="F56" s="61"/>
      <c r="G56" s="61">
        <v>2</v>
      </c>
      <c r="H56" s="61">
        <v>2</v>
      </c>
      <c r="I56" s="61">
        <v>6</v>
      </c>
      <c r="J56" s="61">
        <v>3</v>
      </c>
      <c r="K56" s="61">
        <v>1</v>
      </c>
      <c r="L56" s="61"/>
      <c r="M56" s="61"/>
      <c r="N56" s="61">
        <v>1</v>
      </c>
      <c r="O56" s="61"/>
      <c r="P56" s="61"/>
      <c r="Q56" s="61">
        <v>5</v>
      </c>
      <c r="R56" s="61"/>
      <c r="S56" s="61"/>
      <c r="T56" s="61"/>
      <c r="U56" s="61"/>
      <c r="V56" s="61">
        <v>2</v>
      </c>
      <c r="W56" s="61"/>
      <c r="X56" s="61"/>
      <c r="Y56" s="61">
        <f t="shared" si="47"/>
        <v>24</v>
      </c>
      <c r="Z56" s="21"/>
    </row>
    <row r="57" spans="1:26" ht="17.399999999999999" customHeight="1" x14ac:dyDescent="0.3">
      <c r="A57" s="20"/>
      <c r="B57" s="59"/>
      <c r="C57" s="62" t="s">
        <v>18</v>
      </c>
      <c r="D57" s="63">
        <f>SUM(D55:D56)</f>
        <v>2</v>
      </c>
      <c r="E57" s="63">
        <f t="shared" ref="E57" si="87">SUM(E55:E56)</f>
        <v>0</v>
      </c>
      <c r="F57" s="63">
        <f t="shared" ref="F57" si="88">SUM(F55:F56)</f>
        <v>0</v>
      </c>
      <c r="G57" s="63">
        <f t="shared" ref="G57" si="89">SUM(G55:G56)</f>
        <v>2</v>
      </c>
      <c r="H57" s="63">
        <f t="shared" ref="H57" si="90">SUM(H55:H56)</f>
        <v>2</v>
      </c>
      <c r="I57" s="63">
        <f t="shared" ref="I57" si="91">SUM(I55:I56)</f>
        <v>6</v>
      </c>
      <c r="J57" s="63">
        <f t="shared" ref="J57" si="92">SUM(J55:J56)</f>
        <v>3</v>
      </c>
      <c r="K57" s="63">
        <f t="shared" ref="K57" si="93">SUM(K55:K56)</f>
        <v>2</v>
      </c>
      <c r="L57" s="63">
        <f t="shared" ref="L57" si="94">SUM(L55:L56)</f>
        <v>0</v>
      </c>
      <c r="M57" s="63">
        <f t="shared" ref="M57" si="95">SUM(M55:M56)</f>
        <v>0</v>
      </c>
      <c r="N57" s="63">
        <f t="shared" ref="N57" si="96">SUM(N55:N56)</f>
        <v>1</v>
      </c>
      <c r="O57" s="63">
        <f t="shared" ref="O57" si="97">SUM(O55:O56)</f>
        <v>0</v>
      </c>
      <c r="P57" s="63">
        <f t="shared" ref="P57" si="98">SUM(P55:P56)</f>
        <v>0</v>
      </c>
      <c r="Q57" s="63">
        <f t="shared" ref="Q57" si="99">SUM(Q55:Q56)</f>
        <v>5</v>
      </c>
      <c r="R57" s="63">
        <f t="shared" ref="R57" si="100">SUM(R55:R56)</f>
        <v>0</v>
      </c>
      <c r="S57" s="63">
        <f t="shared" ref="S57" si="101">SUM(S55:S56)</f>
        <v>0</v>
      </c>
      <c r="T57" s="63">
        <f t="shared" ref="T57" si="102">SUM(T55:T56)</f>
        <v>0</v>
      </c>
      <c r="U57" s="63">
        <f t="shared" ref="U57" si="103">SUM(U55:U56)</f>
        <v>0</v>
      </c>
      <c r="V57" s="63">
        <f t="shared" ref="V57" si="104">SUM(V55:V56)</f>
        <v>2</v>
      </c>
      <c r="W57" s="63">
        <f t="shared" ref="W57:X57" si="105">SUM(W55:W56)</f>
        <v>0</v>
      </c>
      <c r="X57" s="63">
        <f t="shared" si="105"/>
        <v>0</v>
      </c>
      <c r="Y57" s="63">
        <f>SUM(D57:X57)</f>
        <v>25</v>
      </c>
      <c r="Z57" s="21"/>
    </row>
    <row r="58" spans="1:26" ht="17.399999999999999" customHeight="1" x14ac:dyDescent="0.3">
      <c r="A58" s="20"/>
      <c r="B58" s="64" t="s">
        <v>64</v>
      </c>
      <c r="C58" s="60" t="s">
        <v>0</v>
      </c>
      <c r="D58" s="61"/>
      <c r="E58" s="61"/>
      <c r="F58" s="61"/>
      <c r="G58" s="61">
        <v>2</v>
      </c>
      <c r="H58" s="61">
        <v>1</v>
      </c>
      <c r="I58" s="61"/>
      <c r="J58" s="61"/>
      <c r="K58" s="61"/>
      <c r="L58" s="61"/>
      <c r="M58" s="61"/>
      <c r="N58" s="61"/>
      <c r="O58" s="61"/>
      <c r="P58" s="61"/>
      <c r="Q58" s="61"/>
      <c r="R58" s="61">
        <v>1</v>
      </c>
      <c r="S58" s="61"/>
      <c r="T58" s="61"/>
      <c r="U58" s="61"/>
      <c r="V58" s="61"/>
      <c r="W58" s="61"/>
      <c r="X58" s="61"/>
      <c r="Y58" s="61">
        <f t="shared" si="47"/>
        <v>4</v>
      </c>
      <c r="Z58" s="21"/>
    </row>
    <row r="59" spans="1:26" ht="17.399999999999999" customHeight="1" x14ac:dyDescent="0.3">
      <c r="A59" s="20"/>
      <c r="B59" s="64"/>
      <c r="C59" s="62" t="s">
        <v>18</v>
      </c>
      <c r="D59" s="63">
        <f>SUM(D58)</f>
        <v>0</v>
      </c>
      <c r="E59" s="63">
        <f t="shared" ref="E59" si="106">SUM(E58)</f>
        <v>0</v>
      </c>
      <c r="F59" s="63">
        <f t="shared" ref="F59" si="107">SUM(F58)</f>
        <v>0</v>
      </c>
      <c r="G59" s="63">
        <f t="shared" ref="G59" si="108">SUM(G58)</f>
        <v>2</v>
      </c>
      <c r="H59" s="63">
        <f t="shared" ref="H59" si="109">SUM(H58)</f>
        <v>1</v>
      </c>
      <c r="I59" s="63">
        <f t="shared" ref="I59" si="110">SUM(I58)</f>
        <v>0</v>
      </c>
      <c r="J59" s="63">
        <f t="shared" ref="J59" si="111">SUM(J58)</f>
        <v>0</v>
      </c>
      <c r="K59" s="63">
        <f t="shared" ref="K59" si="112">SUM(K58)</f>
        <v>0</v>
      </c>
      <c r="L59" s="63">
        <f t="shared" ref="L59" si="113">SUM(L58)</f>
        <v>0</v>
      </c>
      <c r="M59" s="63">
        <f t="shared" ref="M59" si="114">SUM(M58)</f>
        <v>0</v>
      </c>
      <c r="N59" s="63">
        <f t="shared" ref="N59" si="115">SUM(N58)</f>
        <v>0</v>
      </c>
      <c r="O59" s="63">
        <f t="shared" ref="O59" si="116">SUM(O58)</f>
        <v>0</v>
      </c>
      <c r="P59" s="63">
        <f t="shared" ref="P59" si="117">SUM(P58)</f>
        <v>0</v>
      </c>
      <c r="Q59" s="63">
        <f t="shared" ref="Q59" si="118">SUM(Q58)</f>
        <v>0</v>
      </c>
      <c r="R59" s="63">
        <f t="shared" ref="R59" si="119">SUM(R58)</f>
        <v>1</v>
      </c>
      <c r="S59" s="63">
        <f t="shared" ref="S59" si="120">SUM(S58)</f>
        <v>0</v>
      </c>
      <c r="T59" s="63">
        <f t="shared" ref="T59" si="121">SUM(T58)</f>
        <v>0</v>
      </c>
      <c r="U59" s="63">
        <f t="shared" ref="U59" si="122">SUM(U58)</f>
        <v>0</v>
      </c>
      <c r="V59" s="63">
        <f t="shared" ref="V59" si="123">SUM(V58)</f>
        <v>0</v>
      </c>
      <c r="W59" s="63">
        <f t="shared" ref="W59:X59" si="124">SUM(W58)</f>
        <v>0</v>
      </c>
      <c r="X59" s="63">
        <f t="shared" si="124"/>
        <v>0</v>
      </c>
      <c r="Y59" s="63">
        <f>SUM(D59:X59)</f>
        <v>4</v>
      </c>
      <c r="Z59" s="21"/>
    </row>
    <row r="60" spans="1:26" ht="17.399999999999999" customHeight="1" x14ac:dyDescent="0.3">
      <c r="A60" s="20"/>
      <c r="B60" s="59" t="s">
        <v>35</v>
      </c>
      <c r="C60" s="60" t="s">
        <v>0</v>
      </c>
      <c r="D60" s="61"/>
      <c r="E60" s="61"/>
      <c r="F60" s="61"/>
      <c r="G60" s="61">
        <v>2</v>
      </c>
      <c r="H60" s="61"/>
      <c r="I60" s="61">
        <v>2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>
        <f t="shared" si="47"/>
        <v>4</v>
      </c>
      <c r="Z60" s="21"/>
    </row>
    <row r="61" spans="1:26" ht="17.399999999999999" customHeight="1" x14ac:dyDescent="0.3">
      <c r="A61" s="20"/>
      <c r="B61" s="59"/>
      <c r="C61" s="62" t="s">
        <v>18</v>
      </c>
      <c r="D61" s="63">
        <f>SUM(D60)</f>
        <v>0</v>
      </c>
      <c r="E61" s="63">
        <f t="shared" ref="E61" si="125">SUM(E60)</f>
        <v>0</v>
      </c>
      <c r="F61" s="63">
        <f t="shared" ref="F61" si="126">SUM(F60)</f>
        <v>0</v>
      </c>
      <c r="G61" s="63">
        <f t="shared" ref="G61" si="127">SUM(G60)</f>
        <v>2</v>
      </c>
      <c r="H61" s="63">
        <f t="shared" ref="H61" si="128">SUM(H60)</f>
        <v>0</v>
      </c>
      <c r="I61" s="63">
        <f t="shared" ref="I61" si="129">SUM(I60)</f>
        <v>2</v>
      </c>
      <c r="J61" s="63">
        <f t="shared" ref="J61" si="130">SUM(J60)</f>
        <v>0</v>
      </c>
      <c r="K61" s="63">
        <f t="shared" ref="K61" si="131">SUM(K60)</f>
        <v>0</v>
      </c>
      <c r="L61" s="63">
        <f t="shared" ref="L61" si="132">SUM(L60)</f>
        <v>0</v>
      </c>
      <c r="M61" s="63">
        <f t="shared" ref="M61" si="133">SUM(M60)</f>
        <v>0</v>
      </c>
      <c r="N61" s="63">
        <f t="shared" ref="N61" si="134">SUM(N60)</f>
        <v>0</v>
      </c>
      <c r="O61" s="63">
        <f t="shared" ref="O61" si="135">SUM(O60)</f>
        <v>0</v>
      </c>
      <c r="P61" s="63">
        <f t="shared" ref="P61" si="136">SUM(P60)</f>
        <v>0</v>
      </c>
      <c r="Q61" s="63">
        <f t="shared" ref="Q61" si="137">SUM(Q60)</f>
        <v>0</v>
      </c>
      <c r="R61" s="63">
        <f t="shared" ref="R61" si="138">SUM(R60)</f>
        <v>0</v>
      </c>
      <c r="S61" s="63">
        <f t="shared" ref="S61" si="139">SUM(S60)</f>
        <v>0</v>
      </c>
      <c r="T61" s="63">
        <f t="shared" ref="T61" si="140">SUM(T60)</f>
        <v>0</v>
      </c>
      <c r="U61" s="63">
        <f t="shared" ref="U61" si="141">SUM(U60)</f>
        <v>0</v>
      </c>
      <c r="V61" s="63">
        <f t="shared" ref="V61" si="142">SUM(V60)</f>
        <v>0</v>
      </c>
      <c r="W61" s="63">
        <f t="shared" ref="W61:X61" si="143">SUM(W60)</f>
        <v>0</v>
      </c>
      <c r="X61" s="63">
        <f t="shared" si="143"/>
        <v>0</v>
      </c>
      <c r="Y61" s="63">
        <f>SUM(D61:X61)</f>
        <v>4</v>
      </c>
      <c r="Z61" s="21"/>
    </row>
    <row r="62" spans="1:26" ht="17.399999999999999" customHeight="1" x14ac:dyDescent="0.3">
      <c r="A62" s="20"/>
      <c r="B62" s="64" t="s">
        <v>36</v>
      </c>
      <c r="C62" s="60" t="s">
        <v>84</v>
      </c>
      <c r="D62" s="61"/>
      <c r="E62" s="61"/>
      <c r="F62" s="61">
        <v>1</v>
      </c>
      <c r="G62" s="61"/>
      <c r="H62" s="61"/>
      <c r="I62" s="61"/>
      <c r="J62" s="61"/>
      <c r="K62" s="61">
        <v>1</v>
      </c>
      <c r="L62" s="61"/>
      <c r="M62" s="61"/>
      <c r="N62" s="61">
        <v>1</v>
      </c>
      <c r="O62" s="61"/>
      <c r="P62" s="61"/>
      <c r="Q62" s="61">
        <v>1</v>
      </c>
      <c r="R62" s="61"/>
      <c r="S62" s="61"/>
      <c r="T62" s="61"/>
      <c r="U62" s="61">
        <v>1</v>
      </c>
      <c r="V62" s="61"/>
      <c r="W62" s="61"/>
      <c r="X62" s="61"/>
      <c r="Y62" s="61">
        <f t="shared" si="47"/>
        <v>5</v>
      </c>
      <c r="Z62" s="21"/>
    </row>
    <row r="63" spans="1:26" ht="17.399999999999999" customHeight="1" x14ac:dyDescent="0.3">
      <c r="A63" s="20"/>
      <c r="B63" s="64"/>
      <c r="C63" s="62" t="s">
        <v>18</v>
      </c>
      <c r="D63" s="63">
        <f>SUM(D62)</f>
        <v>0</v>
      </c>
      <c r="E63" s="63">
        <f t="shared" ref="E63" si="144">SUM(E62)</f>
        <v>0</v>
      </c>
      <c r="F63" s="63">
        <f t="shared" ref="F63" si="145">SUM(F62)</f>
        <v>1</v>
      </c>
      <c r="G63" s="63">
        <f t="shared" ref="G63" si="146">SUM(G62)</f>
        <v>0</v>
      </c>
      <c r="H63" s="63">
        <f t="shared" ref="H63" si="147">SUM(H62)</f>
        <v>0</v>
      </c>
      <c r="I63" s="63">
        <f t="shared" ref="I63" si="148">SUM(I62)</f>
        <v>0</v>
      </c>
      <c r="J63" s="63">
        <f t="shared" ref="J63" si="149">SUM(J62)</f>
        <v>0</v>
      </c>
      <c r="K63" s="63">
        <f t="shared" ref="K63" si="150">SUM(K62)</f>
        <v>1</v>
      </c>
      <c r="L63" s="63">
        <f t="shared" ref="L63" si="151">SUM(L62)</f>
        <v>0</v>
      </c>
      <c r="M63" s="63">
        <f t="shared" ref="M63" si="152">SUM(M62)</f>
        <v>0</v>
      </c>
      <c r="N63" s="63">
        <f t="shared" ref="N63" si="153">SUM(N62)</f>
        <v>1</v>
      </c>
      <c r="O63" s="63">
        <f t="shared" ref="O63" si="154">SUM(O62)</f>
        <v>0</v>
      </c>
      <c r="P63" s="63">
        <f t="shared" ref="P63" si="155">SUM(P62)</f>
        <v>0</v>
      </c>
      <c r="Q63" s="63">
        <f t="shared" ref="Q63" si="156">SUM(Q62)</f>
        <v>1</v>
      </c>
      <c r="R63" s="63">
        <f t="shared" ref="R63" si="157">SUM(R62)</f>
        <v>0</v>
      </c>
      <c r="S63" s="63">
        <f t="shared" ref="S63" si="158">SUM(S62)</f>
        <v>0</v>
      </c>
      <c r="T63" s="63">
        <f t="shared" ref="T63" si="159">SUM(T62)</f>
        <v>0</v>
      </c>
      <c r="U63" s="63">
        <f t="shared" ref="U63" si="160">SUM(U62)</f>
        <v>1</v>
      </c>
      <c r="V63" s="63">
        <f t="shared" ref="V63" si="161">SUM(V62)</f>
        <v>0</v>
      </c>
      <c r="W63" s="63">
        <f t="shared" ref="W63:X63" si="162">SUM(W62)</f>
        <v>0</v>
      </c>
      <c r="X63" s="63">
        <f t="shared" si="162"/>
        <v>0</v>
      </c>
      <c r="Y63" s="63">
        <f>SUM(D63:X63)</f>
        <v>5</v>
      </c>
      <c r="Z63" s="21"/>
    </row>
    <row r="64" spans="1:26" ht="17.399999999999999" customHeight="1" x14ac:dyDescent="0.3">
      <c r="A64" s="20"/>
      <c r="B64" s="59" t="s">
        <v>37</v>
      </c>
      <c r="C64" s="60" t="s">
        <v>0</v>
      </c>
      <c r="D64" s="61"/>
      <c r="E64" s="61"/>
      <c r="F64" s="61"/>
      <c r="G64" s="61"/>
      <c r="H64" s="61"/>
      <c r="I64" s="61">
        <v>4</v>
      </c>
      <c r="J64" s="61"/>
      <c r="K64" s="61"/>
      <c r="L64" s="61"/>
      <c r="M64" s="61"/>
      <c r="N64" s="61"/>
      <c r="O64" s="61"/>
      <c r="P64" s="61">
        <v>1</v>
      </c>
      <c r="Q64" s="61"/>
      <c r="R64" s="61"/>
      <c r="S64" s="61"/>
      <c r="T64" s="61"/>
      <c r="U64" s="61"/>
      <c r="V64" s="61"/>
      <c r="W64" s="61"/>
      <c r="X64" s="61"/>
      <c r="Y64" s="61">
        <f t="shared" si="47"/>
        <v>5</v>
      </c>
      <c r="Z64" s="21"/>
    </row>
    <row r="65" spans="1:26" ht="17.399999999999999" customHeight="1" x14ac:dyDescent="0.3">
      <c r="A65" s="20"/>
      <c r="B65" s="59" t="s">
        <v>37</v>
      </c>
      <c r="C65" s="60" t="s">
        <v>84</v>
      </c>
      <c r="D65" s="61"/>
      <c r="E65" s="61"/>
      <c r="F65" s="61">
        <v>3</v>
      </c>
      <c r="G65" s="61"/>
      <c r="H65" s="61"/>
      <c r="I65" s="61">
        <v>11</v>
      </c>
      <c r="J65" s="61">
        <v>3</v>
      </c>
      <c r="K65" s="61">
        <v>4</v>
      </c>
      <c r="L65" s="61"/>
      <c r="M65" s="61"/>
      <c r="N65" s="61"/>
      <c r="O65" s="61"/>
      <c r="P65" s="61">
        <v>1</v>
      </c>
      <c r="Q65" s="61">
        <v>1</v>
      </c>
      <c r="R65" s="61">
        <v>2</v>
      </c>
      <c r="S65" s="61"/>
      <c r="T65" s="61"/>
      <c r="U65" s="61"/>
      <c r="V65" s="61">
        <v>3</v>
      </c>
      <c r="W65" s="61"/>
      <c r="X65" s="61"/>
      <c r="Y65" s="61">
        <f t="shared" ref="Y65" si="163">SUM(D65:X65)</f>
        <v>28</v>
      </c>
      <c r="Z65" s="21"/>
    </row>
    <row r="66" spans="1:26" ht="17.399999999999999" customHeight="1" x14ac:dyDescent="0.3">
      <c r="A66" s="20"/>
      <c r="B66" s="59" t="s">
        <v>37</v>
      </c>
      <c r="C66" s="60" t="s">
        <v>86</v>
      </c>
      <c r="D66" s="61"/>
      <c r="E66" s="61"/>
      <c r="F66" s="61"/>
      <c r="G66" s="61"/>
      <c r="H66" s="61">
        <v>1</v>
      </c>
      <c r="I66" s="61"/>
      <c r="J66" s="61"/>
      <c r="K66" s="61"/>
      <c r="L66" s="61"/>
      <c r="M66" s="61"/>
      <c r="N66" s="61">
        <v>1</v>
      </c>
      <c r="O66" s="61"/>
      <c r="P66" s="61"/>
      <c r="Q66" s="61"/>
      <c r="R66" s="61"/>
      <c r="S66" s="61"/>
      <c r="T66" s="61">
        <v>1</v>
      </c>
      <c r="U66" s="61"/>
      <c r="V66" s="61"/>
      <c r="W66" s="61"/>
      <c r="X66" s="61"/>
      <c r="Y66" s="61">
        <f t="shared" ref="Y66" si="164">SUM(D66:X66)</f>
        <v>3</v>
      </c>
      <c r="Z66" s="21"/>
    </row>
    <row r="67" spans="1:26" ht="17.399999999999999" customHeight="1" x14ac:dyDescent="0.3">
      <c r="A67" s="20"/>
      <c r="B67" s="59"/>
      <c r="C67" s="62" t="s">
        <v>18</v>
      </c>
      <c r="D67" s="63">
        <f>SUM(D64:D66)</f>
        <v>0</v>
      </c>
      <c r="E67" s="63">
        <f t="shared" ref="E67" si="165">SUM(E64:E66)</f>
        <v>0</v>
      </c>
      <c r="F67" s="63">
        <f t="shared" ref="F67" si="166">SUM(F64:F66)</f>
        <v>3</v>
      </c>
      <c r="G67" s="63">
        <f t="shared" ref="G67" si="167">SUM(G64:G66)</f>
        <v>0</v>
      </c>
      <c r="H67" s="63">
        <f t="shared" ref="H67" si="168">SUM(H64:H66)</f>
        <v>1</v>
      </c>
      <c r="I67" s="63">
        <f t="shared" ref="I67" si="169">SUM(I64:I66)</f>
        <v>15</v>
      </c>
      <c r="J67" s="63">
        <f t="shared" ref="J67" si="170">SUM(J64:J66)</f>
        <v>3</v>
      </c>
      <c r="K67" s="63">
        <f t="shared" ref="K67" si="171">SUM(K64:K66)</f>
        <v>4</v>
      </c>
      <c r="L67" s="63">
        <f t="shared" ref="L67" si="172">SUM(L64:L66)</f>
        <v>0</v>
      </c>
      <c r="M67" s="63">
        <f t="shared" ref="M67" si="173">SUM(M64:M66)</f>
        <v>0</v>
      </c>
      <c r="N67" s="63">
        <f t="shared" ref="N67" si="174">SUM(N64:N66)</f>
        <v>1</v>
      </c>
      <c r="O67" s="63">
        <f t="shared" ref="O67" si="175">SUM(O64:O66)</f>
        <v>0</v>
      </c>
      <c r="P67" s="63">
        <f t="shared" ref="P67" si="176">SUM(P64:P66)</f>
        <v>2</v>
      </c>
      <c r="Q67" s="63">
        <f t="shared" ref="Q67" si="177">SUM(Q64:Q66)</f>
        <v>1</v>
      </c>
      <c r="R67" s="63">
        <f t="shared" ref="R67" si="178">SUM(R64:R66)</f>
        <v>2</v>
      </c>
      <c r="S67" s="63">
        <f t="shared" ref="S67" si="179">SUM(S64:S66)</f>
        <v>0</v>
      </c>
      <c r="T67" s="63">
        <f t="shared" ref="T67" si="180">SUM(T64:T66)</f>
        <v>1</v>
      </c>
      <c r="U67" s="63">
        <f t="shared" ref="U67" si="181">SUM(U64:U66)</f>
        <v>0</v>
      </c>
      <c r="V67" s="63">
        <f t="shared" ref="V67" si="182">SUM(V64:V66)</f>
        <v>3</v>
      </c>
      <c r="W67" s="63">
        <f>SUM(W64:W66)</f>
        <v>0</v>
      </c>
      <c r="X67" s="63">
        <f>SUM(X64:X66)</f>
        <v>0</v>
      </c>
      <c r="Y67" s="63">
        <f>SUM(D67:X67)</f>
        <v>36</v>
      </c>
      <c r="Z67" s="21"/>
    </row>
    <row r="68" spans="1:26" ht="17.399999999999999" customHeight="1" x14ac:dyDescent="0.3">
      <c r="A68" s="20"/>
      <c r="B68" s="64" t="s">
        <v>38</v>
      </c>
      <c r="C68" s="60" t="s">
        <v>84</v>
      </c>
      <c r="D68" s="61"/>
      <c r="E68" s="61"/>
      <c r="F68" s="61">
        <v>1</v>
      </c>
      <c r="G68" s="61"/>
      <c r="H68" s="61">
        <v>1</v>
      </c>
      <c r="I68" s="61"/>
      <c r="J68" s="61">
        <v>1</v>
      </c>
      <c r="K68" s="61">
        <v>1</v>
      </c>
      <c r="L68" s="61"/>
      <c r="M68" s="61"/>
      <c r="N68" s="61">
        <v>8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>
        <f t="shared" ref="Y68" si="183">SUM(D68:X68)</f>
        <v>12</v>
      </c>
      <c r="Z68" s="21"/>
    </row>
    <row r="69" spans="1:26" ht="17.399999999999999" customHeight="1" x14ac:dyDescent="0.3">
      <c r="A69" s="20"/>
      <c r="B69" s="64"/>
      <c r="C69" s="62" t="s">
        <v>18</v>
      </c>
      <c r="D69" s="63">
        <f>SUM(D68)</f>
        <v>0</v>
      </c>
      <c r="E69" s="63">
        <f t="shared" ref="E69" si="184">SUM(E68)</f>
        <v>0</v>
      </c>
      <c r="F69" s="63">
        <f t="shared" ref="F69" si="185">SUM(F68)</f>
        <v>1</v>
      </c>
      <c r="G69" s="63">
        <f t="shared" ref="G69" si="186">SUM(G68)</f>
        <v>0</v>
      </c>
      <c r="H69" s="63">
        <f t="shared" ref="H69" si="187">SUM(H68)</f>
        <v>1</v>
      </c>
      <c r="I69" s="63">
        <f t="shared" ref="I69" si="188">SUM(I68)</f>
        <v>0</v>
      </c>
      <c r="J69" s="63">
        <f t="shared" ref="J69" si="189">SUM(J68)</f>
        <v>1</v>
      </c>
      <c r="K69" s="63">
        <f t="shared" ref="K69" si="190">SUM(K68)</f>
        <v>1</v>
      </c>
      <c r="L69" s="63">
        <f t="shared" ref="L69" si="191">SUM(L68)</f>
        <v>0</v>
      </c>
      <c r="M69" s="63">
        <f t="shared" ref="M69" si="192">SUM(M68)</f>
        <v>0</v>
      </c>
      <c r="N69" s="63">
        <f t="shared" ref="N69" si="193">SUM(N68)</f>
        <v>8</v>
      </c>
      <c r="O69" s="63">
        <f t="shared" ref="O69" si="194">SUM(O68)</f>
        <v>0</v>
      </c>
      <c r="P69" s="63">
        <f t="shared" ref="P69" si="195">SUM(P68)</f>
        <v>0</v>
      </c>
      <c r="Q69" s="63">
        <f t="shared" ref="Q69" si="196">SUM(Q68)</f>
        <v>0</v>
      </c>
      <c r="R69" s="63">
        <f t="shared" ref="R69" si="197">SUM(R68)</f>
        <v>0</v>
      </c>
      <c r="S69" s="63">
        <f t="shared" ref="S69" si="198">SUM(S68)</f>
        <v>0</v>
      </c>
      <c r="T69" s="63">
        <f t="shared" ref="T69" si="199">SUM(T68)</f>
        <v>0</v>
      </c>
      <c r="U69" s="63">
        <f t="shared" ref="U69" si="200">SUM(U68)</f>
        <v>0</v>
      </c>
      <c r="V69" s="63">
        <f t="shared" ref="V69" si="201">SUM(V68)</f>
        <v>0</v>
      </c>
      <c r="W69" s="63">
        <f t="shared" ref="W69:X69" si="202">SUM(W68)</f>
        <v>0</v>
      </c>
      <c r="X69" s="63">
        <f t="shared" si="202"/>
        <v>0</v>
      </c>
      <c r="Y69" s="63">
        <f>SUM(D69:X69)</f>
        <v>12</v>
      </c>
      <c r="Z69" s="21"/>
    </row>
    <row r="70" spans="1:26" ht="17.399999999999999" customHeight="1" x14ac:dyDescent="0.3">
      <c r="A70" s="20"/>
      <c r="B70" s="59" t="s">
        <v>39</v>
      </c>
      <c r="C70" s="60" t="s">
        <v>84</v>
      </c>
      <c r="D70" s="61"/>
      <c r="E70" s="61"/>
      <c r="F70" s="61"/>
      <c r="G70" s="61">
        <v>2</v>
      </c>
      <c r="H70" s="61"/>
      <c r="I70" s="61"/>
      <c r="J70" s="61"/>
      <c r="K70" s="61">
        <v>1</v>
      </c>
      <c r="L70" s="61"/>
      <c r="M70" s="61"/>
      <c r="N70" s="61">
        <v>2</v>
      </c>
      <c r="O70" s="61"/>
      <c r="P70" s="61"/>
      <c r="Q70" s="61"/>
      <c r="R70" s="61"/>
      <c r="S70" s="61"/>
      <c r="T70" s="61"/>
      <c r="U70" s="61"/>
      <c r="V70" s="61">
        <v>4</v>
      </c>
      <c r="W70" s="61"/>
      <c r="X70" s="61"/>
      <c r="Y70" s="61">
        <f t="shared" ref="Y70" si="203">SUM(D70:X70)</f>
        <v>9</v>
      </c>
      <c r="Z70" s="21"/>
    </row>
    <row r="71" spans="1:26" ht="17.399999999999999" customHeight="1" x14ac:dyDescent="0.3">
      <c r="A71" s="20"/>
      <c r="B71" s="59"/>
      <c r="C71" s="62" t="s">
        <v>18</v>
      </c>
      <c r="D71" s="63">
        <f>SUM(D70)</f>
        <v>0</v>
      </c>
      <c r="E71" s="63">
        <f t="shared" ref="E71" si="204">SUM(E70)</f>
        <v>0</v>
      </c>
      <c r="F71" s="63">
        <f t="shared" ref="F71" si="205">SUM(F70)</f>
        <v>0</v>
      </c>
      <c r="G71" s="63">
        <f t="shared" ref="G71" si="206">SUM(G70)</f>
        <v>2</v>
      </c>
      <c r="H71" s="63">
        <f t="shared" ref="H71" si="207">SUM(H70)</f>
        <v>0</v>
      </c>
      <c r="I71" s="63">
        <f t="shared" ref="I71" si="208">SUM(I70)</f>
        <v>0</v>
      </c>
      <c r="J71" s="63">
        <f t="shared" ref="J71" si="209">SUM(J70)</f>
        <v>0</v>
      </c>
      <c r="K71" s="63">
        <f t="shared" ref="K71" si="210">SUM(K70)</f>
        <v>1</v>
      </c>
      <c r="L71" s="63">
        <f t="shared" ref="L71" si="211">SUM(L70)</f>
        <v>0</v>
      </c>
      <c r="M71" s="63">
        <f t="shared" ref="M71" si="212">SUM(M70)</f>
        <v>0</v>
      </c>
      <c r="N71" s="63">
        <f t="shared" ref="N71" si="213">SUM(N70)</f>
        <v>2</v>
      </c>
      <c r="O71" s="63">
        <f t="shared" ref="O71" si="214">SUM(O70)</f>
        <v>0</v>
      </c>
      <c r="P71" s="63">
        <f t="shared" ref="P71" si="215">SUM(P70)</f>
        <v>0</v>
      </c>
      <c r="Q71" s="63">
        <f t="shared" ref="Q71" si="216">SUM(Q70)</f>
        <v>0</v>
      </c>
      <c r="R71" s="63">
        <f t="shared" ref="R71" si="217">SUM(R70)</f>
        <v>0</v>
      </c>
      <c r="S71" s="63">
        <f t="shared" ref="S71" si="218">SUM(S70)</f>
        <v>0</v>
      </c>
      <c r="T71" s="63">
        <f t="shared" ref="T71" si="219">SUM(T70)</f>
        <v>0</v>
      </c>
      <c r="U71" s="63">
        <f t="shared" ref="U71" si="220">SUM(U70)</f>
        <v>0</v>
      </c>
      <c r="V71" s="63">
        <f t="shared" ref="V71" si="221">SUM(V70)</f>
        <v>4</v>
      </c>
      <c r="W71" s="63">
        <f t="shared" ref="W71" si="222">SUM(W70)</f>
        <v>0</v>
      </c>
      <c r="X71" s="63"/>
      <c r="Y71" s="63">
        <f>SUM(D71:X71)</f>
        <v>9</v>
      </c>
      <c r="Z71" s="21"/>
    </row>
    <row r="72" spans="1:26" ht="17.399999999999999" customHeight="1" x14ac:dyDescent="0.3">
      <c r="A72" s="20"/>
      <c r="B72" s="64" t="s">
        <v>40</v>
      </c>
      <c r="C72" s="60" t="s">
        <v>75</v>
      </c>
      <c r="D72" s="61"/>
      <c r="E72" s="61"/>
      <c r="F72" s="61"/>
      <c r="G72" s="61">
        <v>3</v>
      </c>
      <c r="H72" s="61">
        <v>1</v>
      </c>
      <c r="I72" s="61">
        <v>1</v>
      </c>
      <c r="J72" s="61"/>
      <c r="K72" s="61"/>
      <c r="L72" s="61">
        <v>2</v>
      </c>
      <c r="M72" s="61"/>
      <c r="N72" s="61"/>
      <c r="O72" s="61">
        <v>2</v>
      </c>
      <c r="P72" s="61"/>
      <c r="Q72" s="61"/>
      <c r="R72" s="61"/>
      <c r="S72" s="61">
        <v>1</v>
      </c>
      <c r="T72" s="61"/>
      <c r="U72" s="61"/>
      <c r="V72" s="61"/>
      <c r="W72" s="61"/>
      <c r="X72" s="61"/>
      <c r="Y72" s="61">
        <f t="shared" ref="Y72" si="223">SUM(D72:X72)</f>
        <v>10</v>
      </c>
      <c r="Z72" s="21"/>
    </row>
    <row r="73" spans="1:26" ht="17.399999999999999" customHeight="1" x14ac:dyDescent="0.3">
      <c r="A73" s="20"/>
      <c r="B73" s="64"/>
      <c r="C73" s="62" t="s">
        <v>18</v>
      </c>
      <c r="D73" s="63">
        <f>SUM(D72)</f>
        <v>0</v>
      </c>
      <c r="E73" s="63">
        <f t="shared" ref="E73" si="224">SUM(E72)</f>
        <v>0</v>
      </c>
      <c r="F73" s="63">
        <f t="shared" ref="F73" si="225">SUM(F72)</f>
        <v>0</v>
      </c>
      <c r="G73" s="63">
        <f t="shared" ref="G73" si="226">SUM(G72)</f>
        <v>3</v>
      </c>
      <c r="H73" s="63">
        <f t="shared" ref="H73" si="227">SUM(H72)</f>
        <v>1</v>
      </c>
      <c r="I73" s="63">
        <f t="shared" ref="I73" si="228">SUM(I72)</f>
        <v>1</v>
      </c>
      <c r="J73" s="63">
        <f t="shared" ref="J73" si="229">SUM(J72)</f>
        <v>0</v>
      </c>
      <c r="K73" s="63">
        <f t="shared" ref="K73" si="230">SUM(K72)</f>
        <v>0</v>
      </c>
      <c r="L73" s="63">
        <f t="shared" ref="L73" si="231">SUM(L72)</f>
        <v>2</v>
      </c>
      <c r="M73" s="63">
        <f t="shared" ref="M73" si="232">SUM(M72)</f>
        <v>0</v>
      </c>
      <c r="N73" s="63">
        <f t="shared" ref="N73" si="233">SUM(N72)</f>
        <v>0</v>
      </c>
      <c r="O73" s="63">
        <f t="shared" ref="O73" si="234">SUM(O72)</f>
        <v>2</v>
      </c>
      <c r="P73" s="63">
        <f t="shared" ref="P73" si="235">SUM(P72)</f>
        <v>0</v>
      </c>
      <c r="Q73" s="63">
        <f t="shared" ref="Q73" si="236">SUM(Q72)</f>
        <v>0</v>
      </c>
      <c r="R73" s="63">
        <f t="shared" ref="R73" si="237">SUM(R72)</f>
        <v>0</v>
      </c>
      <c r="S73" s="63">
        <f t="shared" ref="S73" si="238">SUM(S72)</f>
        <v>1</v>
      </c>
      <c r="T73" s="63">
        <f t="shared" ref="T73" si="239">SUM(T72)</f>
        <v>0</v>
      </c>
      <c r="U73" s="63">
        <f t="shared" ref="U73" si="240">SUM(U72)</f>
        <v>0</v>
      </c>
      <c r="V73" s="63">
        <f t="shared" ref="V73" si="241">SUM(V72)</f>
        <v>0</v>
      </c>
      <c r="W73" s="63">
        <f t="shared" ref="W73" si="242">SUM(W72)</f>
        <v>0</v>
      </c>
      <c r="X73" s="63"/>
      <c r="Y73" s="63">
        <f>SUM(D73:X73)</f>
        <v>10</v>
      </c>
      <c r="Z73" s="21"/>
    </row>
    <row r="74" spans="1:26" ht="17.399999999999999" customHeight="1" x14ac:dyDescent="0.3">
      <c r="A74" s="20"/>
      <c r="B74" s="59" t="s">
        <v>41</v>
      </c>
      <c r="C74" s="60" t="s">
        <v>72</v>
      </c>
      <c r="D74" s="61"/>
      <c r="E74" s="61"/>
      <c r="F74" s="61"/>
      <c r="G74" s="61"/>
      <c r="H74" s="61">
        <v>6</v>
      </c>
      <c r="I74" s="61">
        <v>1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>
        <f t="shared" ref="Y74" si="243">SUM(D74:X74)</f>
        <v>7</v>
      </c>
      <c r="Z74" s="21"/>
    </row>
    <row r="75" spans="1:26" ht="17.399999999999999" customHeight="1" x14ac:dyDescent="0.3">
      <c r="A75" s="20"/>
      <c r="B75" s="59"/>
      <c r="C75" s="60" t="s">
        <v>0</v>
      </c>
      <c r="D75" s="61">
        <v>24</v>
      </c>
      <c r="E75" s="61"/>
      <c r="F75" s="61">
        <v>4</v>
      </c>
      <c r="G75" s="61">
        <v>6</v>
      </c>
      <c r="H75" s="61">
        <v>9</v>
      </c>
      <c r="I75" s="61">
        <v>8</v>
      </c>
      <c r="J75" s="61">
        <v>8</v>
      </c>
      <c r="K75" s="61">
        <v>1</v>
      </c>
      <c r="L75" s="61"/>
      <c r="M75" s="61">
        <v>8</v>
      </c>
      <c r="N75" s="61">
        <v>5</v>
      </c>
      <c r="O75" s="61">
        <v>2</v>
      </c>
      <c r="P75" s="61"/>
      <c r="Q75" s="61"/>
      <c r="R75" s="61">
        <v>2</v>
      </c>
      <c r="S75" s="61"/>
      <c r="T75" s="61"/>
      <c r="U75" s="61"/>
      <c r="V75" s="61">
        <v>3</v>
      </c>
      <c r="W75" s="61"/>
      <c r="X75" s="61"/>
      <c r="Y75" s="61">
        <f t="shared" ref="Y75" si="244">SUM(D75:X75)</f>
        <v>80</v>
      </c>
      <c r="Z75" s="21"/>
    </row>
    <row r="76" spans="1:26" ht="17.399999999999999" customHeight="1" x14ac:dyDescent="0.3">
      <c r="A76" s="20"/>
      <c r="B76" s="59"/>
      <c r="C76" s="62" t="s">
        <v>18</v>
      </c>
      <c r="D76" s="63">
        <f>SUM(D74:D75)</f>
        <v>24</v>
      </c>
      <c r="E76" s="63">
        <f t="shared" ref="E76:X76" si="245">SUM(E74:E75)</f>
        <v>0</v>
      </c>
      <c r="F76" s="63">
        <f t="shared" si="245"/>
        <v>4</v>
      </c>
      <c r="G76" s="63">
        <f t="shared" si="245"/>
        <v>6</v>
      </c>
      <c r="H76" s="63">
        <f t="shared" si="245"/>
        <v>15</v>
      </c>
      <c r="I76" s="63">
        <f t="shared" si="245"/>
        <v>9</v>
      </c>
      <c r="J76" s="63">
        <f t="shared" si="245"/>
        <v>8</v>
      </c>
      <c r="K76" s="63">
        <f t="shared" si="245"/>
        <v>1</v>
      </c>
      <c r="L76" s="63">
        <f t="shared" si="245"/>
        <v>0</v>
      </c>
      <c r="M76" s="63">
        <f t="shared" si="245"/>
        <v>8</v>
      </c>
      <c r="N76" s="63">
        <f t="shared" si="245"/>
        <v>5</v>
      </c>
      <c r="O76" s="63">
        <f t="shared" si="245"/>
        <v>2</v>
      </c>
      <c r="P76" s="63">
        <f t="shared" si="245"/>
        <v>0</v>
      </c>
      <c r="Q76" s="63">
        <f t="shared" si="245"/>
        <v>0</v>
      </c>
      <c r="R76" s="63">
        <f t="shared" si="245"/>
        <v>2</v>
      </c>
      <c r="S76" s="63">
        <f t="shared" si="245"/>
        <v>0</v>
      </c>
      <c r="T76" s="63">
        <f t="shared" si="245"/>
        <v>0</v>
      </c>
      <c r="U76" s="63">
        <f t="shared" si="245"/>
        <v>0</v>
      </c>
      <c r="V76" s="63">
        <f t="shared" si="245"/>
        <v>3</v>
      </c>
      <c r="W76" s="63">
        <f t="shared" si="245"/>
        <v>0</v>
      </c>
      <c r="X76" s="63">
        <f t="shared" si="245"/>
        <v>0</v>
      </c>
      <c r="Y76" s="63">
        <f>SUM(D76:X76)</f>
        <v>87</v>
      </c>
      <c r="Z76" s="21"/>
    </row>
    <row r="77" spans="1:26" ht="17.399999999999999" customHeight="1" x14ac:dyDescent="0.3">
      <c r="A77" s="20"/>
      <c r="B77" s="64" t="s">
        <v>42</v>
      </c>
      <c r="C77" s="60" t="s">
        <v>84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>
        <v>1</v>
      </c>
      <c r="P77" s="61"/>
      <c r="Q77" s="61">
        <v>2</v>
      </c>
      <c r="R77" s="61"/>
      <c r="S77" s="61"/>
      <c r="T77" s="61">
        <v>1</v>
      </c>
      <c r="U77" s="61"/>
      <c r="V77" s="61"/>
      <c r="W77" s="61"/>
      <c r="X77" s="61"/>
      <c r="Y77" s="61">
        <f t="shared" ref="Y77" si="246">SUM(D77:X77)</f>
        <v>4</v>
      </c>
      <c r="Z77" s="21"/>
    </row>
    <row r="78" spans="1:26" ht="17.399999999999999" customHeight="1" x14ac:dyDescent="0.3">
      <c r="A78" s="20"/>
      <c r="B78" s="64"/>
      <c r="C78" s="62" t="s">
        <v>18</v>
      </c>
      <c r="D78" s="63">
        <f>SUM(D77)</f>
        <v>0</v>
      </c>
      <c r="E78" s="63">
        <f t="shared" ref="E78" si="247">SUM(E77)</f>
        <v>0</v>
      </c>
      <c r="F78" s="63">
        <f t="shared" ref="F78" si="248">SUM(F77)</f>
        <v>0</v>
      </c>
      <c r="G78" s="63">
        <f t="shared" ref="G78" si="249">SUM(G77)</f>
        <v>0</v>
      </c>
      <c r="H78" s="63">
        <f t="shared" ref="H78" si="250">SUM(H77)</f>
        <v>0</v>
      </c>
      <c r="I78" s="63">
        <f t="shared" ref="I78" si="251">SUM(I77)</f>
        <v>0</v>
      </c>
      <c r="J78" s="63">
        <f t="shared" ref="J78" si="252">SUM(J77)</f>
        <v>0</v>
      </c>
      <c r="K78" s="63">
        <f t="shared" ref="K78" si="253">SUM(K77)</f>
        <v>0</v>
      </c>
      <c r="L78" s="63">
        <f t="shared" ref="L78" si="254">SUM(L77)</f>
        <v>0</v>
      </c>
      <c r="M78" s="63">
        <f t="shared" ref="M78" si="255">SUM(M77)</f>
        <v>0</v>
      </c>
      <c r="N78" s="63">
        <f t="shared" ref="N78" si="256">SUM(N77)</f>
        <v>0</v>
      </c>
      <c r="O78" s="63">
        <f t="shared" ref="O78" si="257">SUM(O77)</f>
        <v>1</v>
      </c>
      <c r="P78" s="63">
        <f t="shared" ref="P78" si="258">SUM(P77)</f>
        <v>0</v>
      </c>
      <c r="Q78" s="63">
        <f t="shared" ref="Q78" si="259">SUM(Q77)</f>
        <v>2</v>
      </c>
      <c r="R78" s="63">
        <f t="shared" ref="R78" si="260">SUM(R77)</f>
        <v>0</v>
      </c>
      <c r="S78" s="63">
        <f t="shared" ref="S78" si="261">SUM(S77)</f>
        <v>0</v>
      </c>
      <c r="T78" s="63">
        <f t="shared" ref="T78" si="262">SUM(T77)</f>
        <v>1</v>
      </c>
      <c r="U78" s="63">
        <f t="shared" ref="U78" si="263">SUM(U77)</f>
        <v>0</v>
      </c>
      <c r="V78" s="63">
        <f t="shared" ref="V78" si="264">SUM(V77)</f>
        <v>0</v>
      </c>
      <c r="W78" s="63">
        <f t="shared" ref="W78:X78" si="265">SUM(W77)</f>
        <v>0</v>
      </c>
      <c r="X78" s="63">
        <f t="shared" si="265"/>
        <v>0</v>
      </c>
      <c r="Y78" s="63">
        <f>SUM(D78:X78)</f>
        <v>4</v>
      </c>
      <c r="Z78" s="21"/>
    </row>
    <row r="79" spans="1:26" ht="17.399999999999999" customHeight="1" x14ac:dyDescent="0.3">
      <c r="A79" s="20"/>
      <c r="B79" s="59" t="s">
        <v>43</v>
      </c>
      <c r="C79" s="60" t="s">
        <v>84</v>
      </c>
      <c r="D79" s="61"/>
      <c r="E79" s="61"/>
      <c r="F79" s="61">
        <v>6</v>
      </c>
      <c r="G79" s="61">
        <v>1</v>
      </c>
      <c r="H79" s="61">
        <v>3</v>
      </c>
      <c r="I79" s="61">
        <v>9</v>
      </c>
      <c r="J79" s="61"/>
      <c r="K79" s="61">
        <v>3</v>
      </c>
      <c r="L79" s="61">
        <v>2</v>
      </c>
      <c r="M79" s="61">
        <v>2</v>
      </c>
      <c r="N79" s="61">
        <v>1</v>
      </c>
      <c r="O79" s="61"/>
      <c r="P79" s="61"/>
      <c r="Q79" s="61"/>
      <c r="R79" s="61">
        <v>2</v>
      </c>
      <c r="S79" s="61">
        <v>1</v>
      </c>
      <c r="T79" s="61"/>
      <c r="U79" s="61">
        <v>1</v>
      </c>
      <c r="V79" s="61">
        <v>4</v>
      </c>
      <c r="W79" s="61">
        <v>3</v>
      </c>
      <c r="X79" s="61"/>
      <c r="Y79" s="61">
        <f t="shared" ref="Y79" si="266">SUM(D79:X79)</f>
        <v>38</v>
      </c>
      <c r="Z79" s="21"/>
    </row>
    <row r="80" spans="1:26" ht="17.399999999999999" customHeight="1" x14ac:dyDescent="0.3">
      <c r="A80" s="20"/>
      <c r="B80" s="59"/>
      <c r="C80" s="62" t="s">
        <v>18</v>
      </c>
      <c r="D80" s="63">
        <f>SUM(D79)</f>
        <v>0</v>
      </c>
      <c r="E80" s="63">
        <f t="shared" ref="E80" si="267">SUM(E79)</f>
        <v>0</v>
      </c>
      <c r="F80" s="63">
        <f t="shared" ref="F80" si="268">SUM(F79)</f>
        <v>6</v>
      </c>
      <c r="G80" s="63">
        <f t="shared" ref="G80" si="269">SUM(G79)</f>
        <v>1</v>
      </c>
      <c r="H80" s="63">
        <f t="shared" ref="H80" si="270">SUM(H79)</f>
        <v>3</v>
      </c>
      <c r="I80" s="63">
        <f t="shared" ref="I80" si="271">SUM(I79)</f>
        <v>9</v>
      </c>
      <c r="J80" s="63">
        <f t="shared" ref="J80" si="272">SUM(J79)</f>
        <v>0</v>
      </c>
      <c r="K80" s="63">
        <f t="shared" ref="K80" si="273">SUM(K79)</f>
        <v>3</v>
      </c>
      <c r="L80" s="63">
        <f t="shared" ref="L80" si="274">SUM(L79)</f>
        <v>2</v>
      </c>
      <c r="M80" s="63">
        <f t="shared" ref="M80" si="275">SUM(M79)</f>
        <v>2</v>
      </c>
      <c r="N80" s="63">
        <f t="shared" ref="N80" si="276">SUM(N79)</f>
        <v>1</v>
      </c>
      <c r="O80" s="63">
        <f t="shared" ref="O80" si="277">SUM(O79)</f>
        <v>0</v>
      </c>
      <c r="P80" s="63">
        <f t="shared" ref="P80" si="278">SUM(P79)</f>
        <v>0</v>
      </c>
      <c r="Q80" s="63">
        <f t="shared" ref="Q80" si="279">SUM(Q79)</f>
        <v>0</v>
      </c>
      <c r="R80" s="63">
        <f t="shared" ref="R80" si="280">SUM(R79)</f>
        <v>2</v>
      </c>
      <c r="S80" s="63">
        <f t="shared" ref="S80" si="281">SUM(S79)</f>
        <v>1</v>
      </c>
      <c r="T80" s="63">
        <f t="shared" ref="T80" si="282">SUM(T79)</f>
        <v>0</v>
      </c>
      <c r="U80" s="63">
        <f t="shared" ref="U80" si="283">SUM(U79)</f>
        <v>1</v>
      </c>
      <c r="V80" s="63">
        <f t="shared" ref="V80" si="284">SUM(V79)</f>
        <v>4</v>
      </c>
      <c r="W80" s="63">
        <f t="shared" ref="W80:X80" si="285">SUM(W79)</f>
        <v>3</v>
      </c>
      <c r="X80" s="63">
        <f t="shared" si="285"/>
        <v>0</v>
      </c>
      <c r="Y80" s="63">
        <f>SUM(D80:X80)</f>
        <v>38</v>
      </c>
      <c r="Z80" s="21"/>
    </row>
    <row r="81" spans="1:26" ht="17.399999999999999" customHeight="1" x14ac:dyDescent="0.3">
      <c r="A81" s="20"/>
      <c r="B81" s="64" t="s">
        <v>44</v>
      </c>
      <c r="C81" s="60" t="s">
        <v>1</v>
      </c>
      <c r="D81" s="61"/>
      <c r="E81" s="61"/>
      <c r="F81" s="61"/>
      <c r="G81" s="61"/>
      <c r="H81" s="61"/>
      <c r="I81" s="61">
        <v>1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>
        <f t="shared" ref="Y81" si="286">SUM(D81:X81)</f>
        <v>1</v>
      </c>
      <c r="Z81" s="21"/>
    </row>
    <row r="82" spans="1:26" ht="17.399999999999999" customHeight="1" x14ac:dyDescent="0.3">
      <c r="A82" s="20"/>
      <c r="B82" s="64"/>
      <c r="C82" s="60" t="s">
        <v>0</v>
      </c>
      <c r="D82" s="61"/>
      <c r="E82" s="61"/>
      <c r="F82" s="61">
        <v>10</v>
      </c>
      <c r="G82" s="61"/>
      <c r="H82" s="61">
        <v>7</v>
      </c>
      <c r="I82" s="61">
        <v>30</v>
      </c>
      <c r="J82" s="61">
        <v>14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>
        <v>2</v>
      </c>
      <c r="W82" s="61"/>
      <c r="X82" s="61"/>
      <c r="Y82" s="61">
        <f t="shared" ref="Y82" si="287">SUM(D82:X82)</f>
        <v>63</v>
      </c>
      <c r="Z82" s="21"/>
    </row>
    <row r="83" spans="1:26" ht="17.399999999999999" customHeight="1" x14ac:dyDescent="0.3">
      <c r="A83" s="20"/>
      <c r="B83" s="64"/>
      <c r="C83" s="60" t="s">
        <v>84</v>
      </c>
      <c r="D83" s="61"/>
      <c r="E83" s="61"/>
      <c r="F83" s="61">
        <v>15</v>
      </c>
      <c r="G83" s="61">
        <v>5</v>
      </c>
      <c r="H83" s="61">
        <v>7</v>
      </c>
      <c r="I83" s="61">
        <v>20</v>
      </c>
      <c r="J83" s="61">
        <v>6</v>
      </c>
      <c r="K83" s="61">
        <v>1</v>
      </c>
      <c r="L83" s="61"/>
      <c r="M83" s="61">
        <v>1</v>
      </c>
      <c r="N83" s="61">
        <v>18</v>
      </c>
      <c r="O83" s="61">
        <v>1</v>
      </c>
      <c r="P83" s="61"/>
      <c r="Q83" s="61"/>
      <c r="R83" s="61">
        <v>1</v>
      </c>
      <c r="S83" s="61"/>
      <c r="T83" s="61">
        <v>1</v>
      </c>
      <c r="U83" s="61">
        <v>2</v>
      </c>
      <c r="V83" s="61">
        <v>4</v>
      </c>
      <c r="W83" s="61"/>
      <c r="X83" s="61"/>
      <c r="Y83" s="61">
        <f t="shared" ref="Y83:Y84" si="288">SUM(D83:X83)</f>
        <v>82</v>
      </c>
      <c r="Z83" s="21"/>
    </row>
    <row r="84" spans="1:26" ht="17.399999999999999" customHeight="1" x14ac:dyDescent="0.3">
      <c r="A84" s="20"/>
      <c r="B84" s="64"/>
      <c r="C84" s="60" t="s">
        <v>86</v>
      </c>
      <c r="D84" s="61"/>
      <c r="E84" s="61"/>
      <c r="F84" s="61"/>
      <c r="G84" s="61">
        <v>1</v>
      </c>
      <c r="H84" s="61">
        <v>2</v>
      </c>
      <c r="I84" s="61">
        <v>1</v>
      </c>
      <c r="J84" s="61"/>
      <c r="K84" s="61">
        <v>4</v>
      </c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>
        <v>3</v>
      </c>
      <c r="Y84" s="61">
        <f t="shared" si="288"/>
        <v>11</v>
      </c>
      <c r="Z84" s="21"/>
    </row>
    <row r="85" spans="1:26" ht="17.399999999999999" customHeight="1" x14ac:dyDescent="0.3">
      <c r="A85" s="20"/>
      <c r="B85" s="64"/>
      <c r="C85" s="62" t="s">
        <v>18</v>
      </c>
      <c r="D85" s="63">
        <f t="shared" ref="D85:X85" si="289">SUM(D81:D84)</f>
        <v>0</v>
      </c>
      <c r="E85" s="63">
        <f t="shared" si="289"/>
        <v>0</v>
      </c>
      <c r="F85" s="63">
        <f t="shared" si="289"/>
        <v>25</v>
      </c>
      <c r="G85" s="63">
        <f t="shared" si="289"/>
        <v>6</v>
      </c>
      <c r="H85" s="63">
        <f t="shared" si="289"/>
        <v>16</v>
      </c>
      <c r="I85" s="63">
        <f t="shared" si="289"/>
        <v>52</v>
      </c>
      <c r="J85" s="63">
        <f t="shared" si="289"/>
        <v>20</v>
      </c>
      <c r="K85" s="63">
        <f t="shared" si="289"/>
        <v>5</v>
      </c>
      <c r="L85" s="63">
        <f t="shared" si="289"/>
        <v>0</v>
      </c>
      <c r="M85" s="63">
        <f t="shared" si="289"/>
        <v>1</v>
      </c>
      <c r="N85" s="63">
        <f t="shared" si="289"/>
        <v>18</v>
      </c>
      <c r="O85" s="63">
        <f t="shared" si="289"/>
        <v>1</v>
      </c>
      <c r="P85" s="63">
        <f t="shared" si="289"/>
        <v>0</v>
      </c>
      <c r="Q85" s="63">
        <f t="shared" si="289"/>
        <v>0</v>
      </c>
      <c r="R85" s="63">
        <f t="shared" si="289"/>
        <v>1</v>
      </c>
      <c r="S85" s="63">
        <f t="shared" si="289"/>
        <v>0</v>
      </c>
      <c r="T85" s="63">
        <f t="shared" si="289"/>
        <v>1</v>
      </c>
      <c r="U85" s="63">
        <f t="shared" si="289"/>
        <v>2</v>
      </c>
      <c r="V85" s="63">
        <f t="shared" si="289"/>
        <v>6</v>
      </c>
      <c r="W85" s="63">
        <f t="shared" si="289"/>
        <v>0</v>
      </c>
      <c r="X85" s="63">
        <f t="shared" si="289"/>
        <v>3</v>
      </c>
      <c r="Y85" s="63">
        <f>SUM(D85:X85)</f>
        <v>157</v>
      </c>
      <c r="Z85" s="21"/>
    </row>
    <row r="86" spans="1:26" ht="17.399999999999999" customHeight="1" x14ac:dyDescent="0.3">
      <c r="A86" s="20"/>
      <c r="B86" s="59" t="s">
        <v>45</v>
      </c>
      <c r="C86" s="60" t="s">
        <v>85</v>
      </c>
      <c r="D86" s="61"/>
      <c r="E86" s="61"/>
      <c r="F86" s="61"/>
      <c r="G86" s="61">
        <v>1</v>
      </c>
      <c r="H86" s="61">
        <v>1</v>
      </c>
      <c r="I86" s="61"/>
      <c r="J86" s="61"/>
      <c r="K86" s="61">
        <v>1</v>
      </c>
      <c r="L86" s="61"/>
      <c r="M86" s="61">
        <v>1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>
        <f t="shared" ref="Y86" si="290">SUM(D86:X86)</f>
        <v>4</v>
      </c>
      <c r="Z86" s="21"/>
    </row>
    <row r="87" spans="1:26" ht="17.399999999999999" customHeight="1" x14ac:dyDescent="0.3">
      <c r="A87" s="20"/>
      <c r="B87" s="59"/>
      <c r="C87" s="62" t="s">
        <v>18</v>
      </c>
      <c r="D87" s="63">
        <f>SUM(D86)</f>
        <v>0</v>
      </c>
      <c r="E87" s="63">
        <f t="shared" ref="E87" si="291">SUM(E86)</f>
        <v>0</v>
      </c>
      <c r="F87" s="63">
        <f t="shared" ref="F87" si="292">SUM(F86)</f>
        <v>0</v>
      </c>
      <c r="G87" s="63">
        <f t="shared" ref="G87" si="293">SUM(G86)</f>
        <v>1</v>
      </c>
      <c r="H87" s="63">
        <f t="shared" ref="H87" si="294">SUM(H86)</f>
        <v>1</v>
      </c>
      <c r="I87" s="63">
        <f t="shared" ref="I87" si="295">SUM(I86)</f>
        <v>0</v>
      </c>
      <c r="J87" s="63">
        <f t="shared" ref="J87" si="296">SUM(J86)</f>
        <v>0</v>
      </c>
      <c r="K87" s="63">
        <f t="shared" ref="K87" si="297">SUM(K86)</f>
        <v>1</v>
      </c>
      <c r="L87" s="63">
        <f t="shared" ref="L87" si="298">SUM(L86)</f>
        <v>0</v>
      </c>
      <c r="M87" s="63">
        <f t="shared" ref="M87" si="299">SUM(M86)</f>
        <v>1</v>
      </c>
      <c r="N87" s="63">
        <f t="shared" ref="N87" si="300">SUM(N86)</f>
        <v>0</v>
      </c>
      <c r="O87" s="63">
        <f t="shared" ref="O87" si="301">SUM(O86)</f>
        <v>0</v>
      </c>
      <c r="P87" s="63">
        <f t="shared" ref="P87" si="302">SUM(P86)</f>
        <v>0</v>
      </c>
      <c r="Q87" s="63">
        <f t="shared" ref="Q87" si="303">SUM(Q86)</f>
        <v>0</v>
      </c>
      <c r="R87" s="63">
        <f t="shared" ref="R87" si="304">SUM(R86)</f>
        <v>0</v>
      </c>
      <c r="S87" s="63">
        <f t="shared" ref="S87" si="305">SUM(S86)</f>
        <v>0</v>
      </c>
      <c r="T87" s="63">
        <f t="shared" ref="T87" si="306">SUM(T86)</f>
        <v>0</v>
      </c>
      <c r="U87" s="63">
        <f t="shared" ref="U87" si="307">SUM(U86)</f>
        <v>0</v>
      </c>
      <c r="V87" s="63">
        <f t="shared" ref="V87" si="308">SUM(V86)</f>
        <v>0</v>
      </c>
      <c r="W87" s="63">
        <f t="shared" ref="W87:X87" si="309">SUM(W86)</f>
        <v>0</v>
      </c>
      <c r="X87" s="63">
        <f t="shared" si="309"/>
        <v>0</v>
      </c>
      <c r="Y87" s="63">
        <f>SUM(D87:X87)</f>
        <v>4</v>
      </c>
      <c r="Z87" s="21"/>
    </row>
    <row r="88" spans="1:26" ht="17.399999999999999" customHeight="1" x14ac:dyDescent="0.3">
      <c r="A88" s="20"/>
      <c r="B88" s="64" t="s">
        <v>46</v>
      </c>
      <c r="C88" s="60" t="s">
        <v>84</v>
      </c>
      <c r="D88" s="61"/>
      <c r="E88" s="61"/>
      <c r="F88" s="61">
        <v>1</v>
      </c>
      <c r="G88" s="61">
        <v>2</v>
      </c>
      <c r="H88" s="61"/>
      <c r="I88" s="61"/>
      <c r="J88" s="61">
        <v>2</v>
      </c>
      <c r="K88" s="61">
        <v>2</v>
      </c>
      <c r="L88" s="61"/>
      <c r="M88" s="61">
        <v>1</v>
      </c>
      <c r="N88" s="61"/>
      <c r="O88" s="61"/>
      <c r="P88" s="61"/>
      <c r="Q88" s="61"/>
      <c r="R88" s="61"/>
      <c r="S88" s="61"/>
      <c r="T88" s="61"/>
      <c r="U88" s="61"/>
      <c r="V88" s="61">
        <v>4</v>
      </c>
      <c r="W88" s="61"/>
      <c r="X88" s="61"/>
      <c r="Y88" s="61">
        <f t="shared" ref="Y88" si="310">SUM(D88:X88)</f>
        <v>12</v>
      </c>
      <c r="Z88" s="21"/>
    </row>
    <row r="89" spans="1:26" ht="17.399999999999999" customHeight="1" x14ac:dyDescent="0.3">
      <c r="A89" s="20"/>
      <c r="B89" s="64"/>
      <c r="C89" s="62" t="s">
        <v>18</v>
      </c>
      <c r="D89" s="63">
        <f>SUM(D88)</f>
        <v>0</v>
      </c>
      <c r="E89" s="63">
        <f t="shared" ref="E89" si="311">SUM(E88)</f>
        <v>0</v>
      </c>
      <c r="F89" s="63">
        <f t="shared" ref="F89" si="312">SUM(F88)</f>
        <v>1</v>
      </c>
      <c r="G89" s="63">
        <f t="shared" ref="G89" si="313">SUM(G88)</f>
        <v>2</v>
      </c>
      <c r="H89" s="63">
        <f t="shared" ref="H89" si="314">SUM(H88)</f>
        <v>0</v>
      </c>
      <c r="I89" s="63">
        <f t="shared" ref="I89" si="315">SUM(I88)</f>
        <v>0</v>
      </c>
      <c r="J89" s="63">
        <f t="shared" ref="J89" si="316">SUM(J88)</f>
        <v>2</v>
      </c>
      <c r="K89" s="63">
        <f t="shared" ref="K89" si="317">SUM(K88)</f>
        <v>2</v>
      </c>
      <c r="L89" s="63">
        <f t="shared" ref="L89" si="318">SUM(L88)</f>
        <v>0</v>
      </c>
      <c r="M89" s="63">
        <f t="shared" ref="M89" si="319">SUM(M88)</f>
        <v>1</v>
      </c>
      <c r="N89" s="63">
        <f t="shared" ref="N89" si="320">SUM(N88)</f>
        <v>0</v>
      </c>
      <c r="O89" s="63">
        <f t="shared" ref="O89" si="321">SUM(O88)</f>
        <v>0</v>
      </c>
      <c r="P89" s="63">
        <f t="shared" ref="P89" si="322">SUM(P88)</f>
        <v>0</v>
      </c>
      <c r="Q89" s="63">
        <f t="shared" ref="Q89" si="323">SUM(Q88)</f>
        <v>0</v>
      </c>
      <c r="R89" s="63">
        <f t="shared" ref="R89" si="324">SUM(R88)</f>
        <v>0</v>
      </c>
      <c r="S89" s="63">
        <f t="shared" ref="S89" si="325">SUM(S88)</f>
        <v>0</v>
      </c>
      <c r="T89" s="63">
        <f t="shared" ref="T89" si="326">SUM(T88)</f>
        <v>0</v>
      </c>
      <c r="U89" s="63">
        <f t="shared" ref="U89" si="327">SUM(U88)</f>
        <v>0</v>
      </c>
      <c r="V89" s="63">
        <f t="shared" ref="V89" si="328">SUM(V88)</f>
        <v>4</v>
      </c>
      <c r="W89" s="63">
        <f t="shared" ref="W89:X89" si="329">SUM(W88)</f>
        <v>0</v>
      </c>
      <c r="X89" s="63">
        <f t="shared" si="329"/>
        <v>0</v>
      </c>
      <c r="Y89" s="63">
        <f>SUM(D89:X89)</f>
        <v>12</v>
      </c>
      <c r="Z89" s="21"/>
    </row>
    <row r="90" spans="1:26" ht="17.399999999999999" customHeight="1" x14ac:dyDescent="0.3">
      <c r="A90" s="20"/>
      <c r="B90" s="59" t="s">
        <v>65</v>
      </c>
      <c r="C90" s="60" t="s">
        <v>0</v>
      </c>
      <c r="D90" s="61"/>
      <c r="E90" s="61"/>
      <c r="F90" s="61"/>
      <c r="G90" s="61"/>
      <c r="H90" s="61"/>
      <c r="I90" s="61">
        <v>2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>
        <f t="shared" ref="Y90" si="330">SUM(D90:X90)</f>
        <v>2</v>
      </c>
      <c r="Z90" s="21"/>
    </row>
    <row r="91" spans="1:26" ht="17.399999999999999" customHeight="1" x14ac:dyDescent="0.3">
      <c r="A91" s="20"/>
      <c r="B91" s="59"/>
      <c r="C91" s="62" t="s">
        <v>18</v>
      </c>
      <c r="D91" s="63">
        <f>SUM(D90)</f>
        <v>0</v>
      </c>
      <c r="E91" s="63">
        <f t="shared" ref="E91" si="331">SUM(E90)</f>
        <v>0</v>
      </c>
      <c r="F91" s="63">
        <f t="shared" ref="F91" si="332">SUM(F90)</f>
        <v>0</v>
      </c>
      <c r="G91" s="63">
        <f t="shared" ref="G91" si="333">SUM(G90)</f>
        <v>0</v>
      </c>
      <c r="H91" s="63">
        <f t="shared" ref="H91" si="334">SUM(H90)</f>
        <v>0</v>
      </c>
      <c r="I91" s="63">
        <f t="shared" ref="I91" si="335">SUM(I90)</f>
        <v>2</v>
      </c>
      <c r="J91" s="63">
        <f t="shared" ref="J91" si="336">SUM(J90)</f>
        <v>0</v>
      </c>
      <c r="K91" s="63">
        <f t="shared" ref="K91" si="337">SUM(K90)</f>
        <v>0</v>
      </c>
      <c r="L91" s="63">
        <f t="shared" ref="L91" si="338">SUM(L90)</f>
        <v>0</v>
      </c>
      <c r="M91" s="63">
        <f t="shared" ref="M91" si="339">SUM(M90)</f>
        <v>0</v>
      </c>
      <c r="N91" s="63">
        <f t="shared" ref="N91" si="340">SUM(N90)</f>
        <v>0</v>
      </c>
      <c r="O91" s="63">
        <f t="shared" ref="O91" si="341">SUM(O90)</f>
        <v>0</v>
      </c>
      <c r="P91" s="63">
        <f t="shared" ref="P91" si="342">SUM(P90)</f>
        <v>0</v>
      </c>
      <c r="Q91" s="63">
        <f t="shared" ref="Q91" si="343">SUM(Q90)</f>
        <v>0</v>
      </c>
      <c r="R91" s="63">
        <f t="shared" ref="R91" si="344">SUM(R90)</f>
        <v>0</v>
      </c>
      <c r="S91" s="63">
        <f t="shared" ref="S91" si="345">SUM(S90)</f>
        <v>0</v>
      </c>
      <c r="T91" s="63">
        <f t="shared" ref="T91" si="346">SUM(T90)</f>
        <v>0</v>
      </c>
      <c r="U91" s="63">
        <f t="shared" ref="U91" si="347">SUM(U90)</f>
        <v>0</v>
      </c>
      <c r="V91" s="63">
        <f t="shared" ref="V91" si="348">SUM(V90)</f>
        <v>0</v>
      </c>
      <c r="W91" s="63">
        <f t="shared" ref="W91:X91" si="349">SUM(W90)</f>
        <v>0</v>
      </c>
      <c r="X91" s="63">
        <f t="shared" si="349"/>
        <v>0</v>
      </c>
      <c r="Y91" s="63">
        <f>SUM(D91:X91)</f>
        <v>2</v>
      </c>
      <c r="Z91" s="21"/>
    </row>
    <row r="92" spans="1:26" ht="17.399999999999999" customHeight="1" x14ac:dyDescent="0.3">
      <c r="A92" s="20"/>
      <c r="B92" s="64" t="s">
        <v>47</v>
      </c>
      <c r="C92" s="60" t="s">
        <v>84</v>
      </c>
      <c r="D92" s="61"/>
      <c r="E92" s="61"/>
      <c r="F92" s="61">
        <v>2</v>
      </c>
      <c r="G92" s="61">
        <v>1</v>
      </c>
      <c r="H92" s="61">
        <v>2</v>
      </c>
      <c r="I92" s="61"/>
      <c r="J92" s="61">
        <v>2</v>
      </c>
      <c r="K92" s="61">
        <v>2</v>
      </c>
      <c r="L92" s="61"/>
      <c r="M92" s="61">
        <v>1</v>
      </c>
      <c r="N92" s="61">
        <v>1</v>
      </c>
      <c r="O92" s="61"/>
      <c r="P92" s="61"/>
      <c r="Q92" s="61">
        <v>1</v>
      </c>
      <c r="R92" s="61">
        <v>2</v>
      </c>
      <c r="S92" s="61"/>
      <c r="T92" s="61"/>
      <c r="U92" s="61"/>
      <c r="V92" s="61"/>
      <c r="W92" s="61"/>
      <c r="X92" s="61"/>
      <c r="Y92" s="61">
        <f t="shared" ref="Y92" si="350">SUM(D92:X92)</f>
        <v>14</v>
      </c>
      <c r="Z92" s="21"/>
    </row>
    <row r="93" spans="1:26" ht="17.399999999999999" customHeight="1" x14ac:dyDescent="0.3">
      <c r="A93" s="20"/>
      <c r="B93" s="64" t="s">
        <v>47</v>
      </c>
      <c r="C93" s="60" t="s">
        <v>86</v>
      </c>
      <c r="D93" s="61"/>
      <c r="E93" s="61"/>
      <c r="F93" s="61"/>
      <c r="G93" s="61"/>
      <c r="H93" s="61"/>
      <c r="I93" s="61"/>
      <c r="J93" s="61"/>
      <c r="K93" s="61">
        <v>1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>
        <f t="shared" ref="Y93" si="351">SUM(D93:X93)</f>
        <v>1</v>
      </c>
      <c r="Z93" s="21"/>
    </row>
    <row r="94" spans="1:26" ht="17.399999999999999" customHeight="1" x14ac:dyDescent="0.3">
      <c r="A94" s="20"/>
      <c r="B94" s="64"/>
      <c r="C94" s="62" t="s">
        <v>18</v>
      </c>
      <c r="D94" s="63">
        <f>SUM(D92:D93)</f>
        <v>0</v>
      </c>
      <c r="E94" s="63">
        <f t="shared" ref="E94" si="352">SUM(E92:E93)</f>
        <v>0</v>
      </c>
      <c r="F94" s="63">
        <f t="shared" ref="F94" si="353">SUM(F92:F93)</f>
        <v>2</v>
      </c>
      <c r="G94" s="63">
        <f t="shared" ref="G94" si="354">SUM(G92:G93)</f>
        <v>1</v>
      </c>
      <c r="H94" s="63">
        <f t="shared" ref="H94" si="355">SUM(H92:H93)</f>
        <v>2</v>
      </c>
      <c r="I94" s="63">
        <f t="shared" ref="I94" si="356">SUM(I92:I93)</f>
        <v>0</v>
      </c>
      <c r="J94" s="63">
        <f t="shared" ref="J94" si="357">SUM(J92:J93)</f>
        <v>2</v>
      </c>
      <c r="K94" s="63">
        <f t="shared" ref="K94" si="358">SUM(K92:K93)</f>
        <v>3</v>
      </c>
      <c r="L94" s="63">
        <f t="shared" ref="L94" si="359">SUM(L92:L93)</f>
        <v>0</v>
      </c>
      <c r="M94" s="63">
        <f t="shared" ref="M94" si="360">SUM(M92:M93)</f>
        <v>1</v>
      </c>
      <c r="N94" s="63">
        <f t="shared" ref="N94" si="361">SUM(N92:N93)</f>
        <v>1</v>
      </c>
      <c r="O94" s="63">
        <f t="shared" ref="O94" si="362">SUM(O92:O93)</f>
        <v>0</v>
      </c>
      <c r="P94" s="63">
        <f t="shared" ref="P94" si="363">SUM(P92:P93)</f>
        <v>0</v>
      </c>
      <c r="Q94" s="63">
        <f t="shared" ref="Q94" si="364">SUM(Q92:Q93)</f>
        <v>1</v>
      </c>
      <c r="R94" s="63">
        <f t="shared" ref="R94" si="365">SUM(R92:R93)</f>
        <v>2</v>
      </c>
      <c r="S94" s="63">
        <f t="shared" ref="S94" si="366">SUM(S92:S93)</f>
        <v>0</v>
      </c>
      <c r="T94" s="63">
        <f t="shared" ref="T94" si="367">SUM(T92:T93)</f>
        <v>0</v>
      </c>
      <c r="U94" s="63">
        <f t="shared" ref="U94" si="368">SUM(U92:U93)</f>
        <v>0</v>
      </c>
      <c r="V94" s="63">
        <f t="shared" ref="V94" si="369">SUM(V92:V93)</f>
        <v>0</v>
      </c>
      <c r="W94" s="63">
        <f t="shared" ref="W94:X94" si="370">SUM(W92:W93)</f>
        <v>0</v>
      </c>
      <c r="X94" s="63">
        <f t="shared" si="370"/>
        <v>0</v>
      </c>
      <c r="Y94" s="63">
        <f>SUM(D94:X94)</f>
        <v>15</v>
      </c>
      <c r="Z94" s="21"/>
    </row>
    <row r="95" spans="1:26" ht="17.399999999999999" customHeight="1" x14ac:dyDescent="0.3">
      <c r="A95" s="20"/>
      <c r="B95" s="88" t="s">
        <v>48</v>
      </c>
      <c r="C95" s="60" t="s">
        <v>1</v>
      </c>
      <c r="D95" s="61"/>
      <c r="E95" s="61"/>
      <c r="F95" s="61">
        <v>1</v>
      </c>
      <c r="G95" s="61"/>
      <c r="H95" s="61"/>
      <c r="I95" s="61">
        <v>2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>
        <f t="shared" ref="Y95" si="371">SUM(D95:X95)</f>
        <v>3</v>
      </c>
      <c r="Z95" s="21"/>
    </row>
    <row r="96" spans="1:26" ht="17.399999999999999" customHeight="1" x14ac:dyDescent="0.3">
      <c r="A96" s="20"/>
      <c r="B96" s="88"/>
      <c r="C96" s="60" t="s">
        <v>0</v>
      </c>
      <c r="D96" s="61"/>
      <c r="E96" s="61"/>
      <c r="F96" s="61">
        <v>1</v>
      </c>
      <c r="G96" s="61"/>
      <c r="H96" s="61">
        <v>3</v>
      </c>
      <c r="I96" s="61">
        <v>2</v>
      </c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>
        <f t="shared" ref="Y96" si="372">SUM(D96:X96)</f>
        <v>6</v>
      </c>
      <c r="Z96" s="21"/>
    </row>
    <row r="97" spans="1:26" ht="17.399999999999999" customHeight="1" x14ac:dyDescent="0.3">
      <c r="A97" s="20"/>
      <c r="B97" s="88"/>
      <c r="C97" s="60" t="s">
        <v>84</v>
      </c>
      <c r="D97" s="61"/>
      <c r="E97" s="61"/>
      <c r="F97" s="61">
        <v>19</v>
      </c>
      <c r="G97" s="61">
        <v>14</v>
      </c>
      <c r="H97" s="61">
        <v>5</v>
      </c>
      <c r="I97" s="61">
        <v>37</v>
      </c>
      <c r="J97" s="61">
        <v>12</v>
      </c>
      <c r="K97" s="61">
        <v>2</v>
      </c>
      <c r="L97" s="61"/>
      <c r="M97" s="61">
        <v>11</v>
      </c>
      <c r="N97" s="61">
        <v>13</v>
      </c>
      <c r="O97" s="61">
        <v>4</v>
      </c>
      <c r="P97" s="61">
        <v>1</v>
      </c>
      <c r="Q97" s="61"/>
      <c r="R97" s="61"/>
      <c r="S97" s="61">
        <v>4</v>
      </c>
      <c r="T97" s="61"/>
      <c r="U97" s="61">
        <v>1</v>
      </c>
      <c r="V97" s="61">
        <v>2</v>
      </c>
      <c r="W97" s="61"/>
      <c r="X97" s="61"/>
      <c r="Y97" s="61">
        <f t="shared" ref="Y97" si="373">SUM(D97:X97)</f>
        <v>125</v>
      </c>
      <c r="Z97" s="21"/>
    </row>
    <row r="98" spans="1:26" ht="17.399999999999999" customHeight="1" x14ac:dyDescent="0.3">
      <c r="A98" s="20"/>
      <c r="B98" s="88"/>
      <c r="C98" s="60" t="s">
        <v>86</v>
      </c>
      <c r="D98" s="61">
        <v>1</v>
      </c>
      <c r="E98" s="61"/>
      <c r="F98" s="61">
        <v>1</v>
      </c>
      <c r="G98" s="61"/>
      <c r="H98" s="61">
        <v>2</v>
      </c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>
        <v>1</v>
      </c>
      <c r="U98" s="61"/>
      <c r="V98" s="61"/>
      <c r="W98" s="61"/>
      <c r="X98" s="61"/>
      <c r="Y98" s="61">
        <f t="shared" ref="Y98" si="374">SUM(D98:X98)</f>
        <v>5</v>
      </c>
      <c r="Z98" s="21"/>
    </row>
    <row r="99" spans="1:26" ht="17.399999999999999" customHeight="1" x14ac:dyDescent="0.3">
      <c r="A99" s="20"/>
      <c r="B99" s="88"/>
      <c r="C99" s="62" t="s">
        <v>18</v>
      </c>
      <c r="D99" s="63">
        <f>SUM(D95:D98)</f>
        <v>1</v>
      </c>
      <c r="E99" s="63">
        <f t="shared" ref="E99" si="375">SUM(E95:E98)</f>
        <v>0</v>
      </c>
      <c r="F99" s="63">
        <f t="shared" ref="F99" si="376">SUM(F95:F98)</f>
        <v>22</v>
      </c>
      <c r="G99" s="63">
        <f t="shared" ref="G99" si="377">SUM(G95:G98)</f>
        <v>14</v>
      </c>
      <c r="H99" s="63">
        <f t="shared" ref="H99" si="378">SUM(H95:H98)</f>
        <v>10</v>
      </c>
      <c r="I99" s="63">
        <f t="shared" ref="I99" si="379">SUM(I95:I98)</f>
        <v>41</v>
      </c>
      <c r="J99" s="63">
        <f t="shared" ref="J99" si="380">SUM(J95:J98)</f>
        <v>12</v>
      </c>
      <c r="K99" s="63">
        <f t="shared" ref="K99" si="381">SUM(K95:K98)</f>
        <v>2</v>
      </c>
      <c r="L99" s="63">
        <f t="shared" ref="L99" si="382">SUM(L95:L98)</f>
        <v>0</v>
      </c>
      <c r="M99" s="63">
        <f t="shared" ref="M99" si="383">SUM(M95:M98)</f>
        <v>11</v>
      </c>
      <c r="N99" s="63">
        <f t="shared" ref="N99" si="384">SUM(N95:N98)</f>
        <v>13</v>
      </c>
      <c r="O99" s="63">
        <f t="shared" ref="O99" si="385">SUM(O95:O98)</f>
        <v>4</v>
      </c>
      <c r="P99" s="63">
        <f t="shared" ref="P99" si="386">SUM(P95:P98)</f>
        <v>1</v>
      </c>
      <c r="Q99" s="63">
        <f t="shared" ref="Q99" si="387">SUM(Q95:Q98)</f>
        <v>0</v>
      </c>
      <c r="R99" s="63">
        <f t="shared" ref="R99" si="388">SUM(R95:R98)</f>
        <v>0</v>
      </c>
      <c r="S99" s="63">
        <f t="shared" ref="S99" si="389">SUM(S95:S98)</f>
        <v>4</v>
      </c>
      <c r="T99" s="63">
        <f t="shared" ref="T99" si="390">SUM(T95:T98)</f>
        <v>1</v>
      </c>
      <c r="U99" s="63">
        <f t="shared" ref="U99" si="391">SUM(U95:U98)</f>
        <v>1</v>
      </c>
      <c r="V99" s="63">
        <f t="shared" ref="V99" si="392">SUM(V95:V98)</f>
        <v>2</v>
      </c>
      <c r="W99" s="63">
        <f t="shared" ref="W99:X99" si="393">SUM(W95:W98)</f>
        <v>0</v>
      </c>
      <c r="X99" s="63">
        <f t="shared" si="393"/>
        <v>0</v>
      </c>
      <c r="Y99" s="63">
        <f>SUM(D99:X99)</f>
        <v>139</v>
      </c>
      <c r="Z99" s="21"/>
    </row>
    <row r="100" spans="1:26" ht="17.399999999999999" customHeight="1" x14ac:dyDescent="0.3">
      <c r="A100" s="20"/>
      <c r="B100" s="64" t="s">
        <v>49</v>
      </c>
      <c r="C100" s="60" t="s">
        <v>72</v>
      </c>
      <c r="D100" s="61"/>
      <c r="E100" s="61"/>
      <c r="F100" s="61"/>
      <c r="G100" s="61"/>
      <c r="H100" s="61">
        <v>1</v>
      </c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>
        <f t="shared" ref="Y100" si="394">SUM(D100:X100)</f>
        <v>1</v>
      </c>
      <c r="Z100" s="21"/>
    </row>
    <row r="101" spans="1:26" ht="17.399999999999999" customHeight="1" x14ac:dyDescent="0.3">
      <c r="A101" s="20"/>
      <c r="B101" s="64" t="s">
        <v>49</v>
      </c>
      <c r="C101" s="60" t="s">
        <v>0</v>
      </c>
      <c r="D101" s="61">
        <v>1</v>
      </c>
      <c r="E101" s="61"/>
      <c r="F101" s="61">
        <v>2</v>
      </c>
      <c r="G101" s="61">
        <v>3</v>
      </c>
      <c r="H101" s="61"/>
      <c r="I101" s="61">
        <v>2</v>
      </c>
      <c r="J101" s="61">
        <v>1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>
        <f t="shared" ref="Y101" si="395">SUM(D101:X101)</f>
        <v>9</v>
      </c>
      <c r="Z101" s="21"/>
    </row>
    <row r="102" spans="1:26" ht="17.399999999999999" customHeight="1" x14ac:dyDescent="0.3">
      <c r="A102" s="20"/>
      <c r="B102" s="64"/>
      <c r="C102" s="62" t="s">
        <v>18</v>
      </c>
      <c r="D102" s="63">
        <f>SUM(D100:D101)</f>
        <v>1</v>
      </c>
      <c r="E102" s="63">
        <f t="shared" ref="E102" si="396">SUM(E100:E101)</f>
        <v>0</v>
      </c>
      <c r="F102" s="63">
        <f t="shared" ref="F102" si="397">SUM(F100:F101)</f>
        <v>2</v>
      </c>
      <c r="G102" s="63">
        <f t="shared" ref="G102" si="398">SUM(G100:G101)</f>
        <v>3</v>
      </c>
      <c r="H102" s="63">
        <f t="shared" ref="H102" si="399">SUM(H100:H101)</f>
        <v>1</v>
      </c>
      <c r="I102" s="63">
        <f t="shared" ref="I102" si="400">SUM(I100:I101)</f>
        <v>2</v>
      </c>
      <c r="J102" s="63">
        <f t="shared" ref="J102" si="401">SUM(J100:J101)</f>
        <v>1</v>
      </c>
      <c r="K102" s="63">
        <f t="shared" ref="K102" si="402">SUM(K100:K101)</f>
        <v>0</v>
      </c>
      <c r="L102" s="63">
        <f t="shared" ref="L102" si="403">SUM(L100:L101)</f>
        <v>0</v>
      </c>
      <c r="M102" s="63">
        <f t="shared" ref="M102" si="404">SUM(M100:M101)</f>
        <v>0</v>
      </c>
      <c r="N102" s="63">
        <f t="shared" ref="N102" si="405">SUM(N100:N101)</f>
        <v>0</v>
      </c>
      <c r="O102" s="63">
        <f t="shared" ref="O102" si="406">SUM(O100:O101)</f>
        <v>0</v>
      </c>
      <c r="P102" s="63">
        <f t="shared" ref="P102" si="407">SUM(P100:P101)</f>
        <v>0</v>
      </c>
      <c r="Q102" s="63">
        <f t="shared" ref="Q102" si="408">SUM(Q100:Q101)</f>
        <v>0</v>
      </c>
      <c r="R102" s="63">
        <f t="shared" ref="R102" si="409">SUM(R100:R101)</f>
        <v>0</v>
      </c>
      <c r="S102" s="63">
        <f t="shared" ref="S102" si="410">SUM(S100:S101)</f>
        <v>0</v>
      </c>
      <c r="T102" s="63">
        <f t="shared" ref="T102" si="411">SUM(T100:T101)</f>
        <v>0</v>
      </c>
      <c r="U102" s="63">
        <f t="shared" ref="U102" si="412">SUM(U100:U101)</f>
        <v>0</v>
      </c>
      <c r="V102" s="63">
        <f t="shared" ref="V102" si="413">SUM(V100:V101)</f>
        <v>0</v>
      </c>
      <c r="W102" s="63">
        <f t="shared" ref="W102:X102" si="414">SUM(W100:W101)</f>
        <v>0</v>
      </c>
      <c r="X102" s="63">
        <f t="shared" si="414"/>
        <v>0</v>
      </c>
      <c r="Y102" s="63">
        <f>SUM(D102:X102)</f>
        <v>10</v>
      </c>
      <c r="Z102" s="21"/>
    </row>
    <row r="103" spans="1:26" ht="17.399999999999999" customHeight="1" x14ac:dyDescent="0.3">
      <c r="A103" s="20"/>
      <c r="B103" s="59" t="s">
        <v>50</v>
      </c>
      <c r="C103" s="60" t="s">
        <v>85</v>
      </c>
      <c r="D103" s="61"/>
      <c r="E103" s="61"/>
      <c r="F103" s="61"/>
      <c r="G103" s="61"/>
      <c r="H103" s="61"/>
      <c r="I103" s="61">
        <v>1</v>
      </c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>
        <f t="shared" ref="Y103" si="415">SUM(D103:X103)</f>
        <v>1</v>
      </c>
      <c r="Z103" s="21"/>
    </row>
    <row r="104" spans="1:26" ht="17.399999999999999" customHeight="1" x14ac:dyDescent="0.3">
      <c r="A104" s="20"/>
      <c r="B104" s="59"/>
      <c r="C104" s="62" t="s">
        <v>18</v>
      </c>
      <c r="D104" s="63">
        <f>SUM(D103)</f>
        <v>0</v>
      </c>
      <c r="E104" s="63">
        <f t="shared" ref="E104" si="416">SUM(E103)</f>
        <v>0</v>
      </c>
      <c r="F104" s="63">
        <f t="shared" ref="F104" si="417">SUM(F103)</f>
        <v>0</v>
      </c>
      <c r="G104" s="63">
        <f t="shared" ref="G104" si="418">SUM(G103)</f>
        <v>0</v>
      </c>
      <c r="H104" s="63">
        <f t="shared" ref="H104" si="419">SUM(H103)</f>
        <v>0</v>
      </c>
      <c r="I104" s="63">
        <f t="shared" ref="I104" si="420">SUM(I103)</f>
        <v>1</v>
      </c>
      <c r="J104" s="63">
        <f t="shared" ref="J104" si="421">SUM(J103)</f>
        <v>0</v>
      </c>
      <c r="K104" s="63">
        <f t="shared" ref="K104" si="422">SUM(K103)</f>
        <v>0</v>
      </c>
      <c r="L104" s="63">
        <f t="shared" ref="L104" si="423">SUM(L103)</f>
        <v>0</v>
      </c>
      <c r="M104" s="63">
        <f t="shared" ref="M104" si="424">SUM(M103)</f>
        <v>0</v>
      </c>
      <c r="N104" s="63">
        <f t="shared" ref="N104" si="425">SUM(N103)</f>
        <v>0</v>
      </c>
      <c r="O104" s="63">
        <f t="shared" ref="O104" si="426">SUM(O103)</f>
        <v>0</v>
      </c>
      <c r="P104" s="63">
        <f t="shared" ref="P104" si="427">SUM(P103)</f>
        <v>0</v>
      </c>
      <c r="Q104" s="63">
        <f t="shared" ref="Q104" si="428">SUM(Q103)</f>
        <v>0</v>
      </c>
      <c r="R104" s="63">
        <f t="shared" ref="R104" si="429">SUM(R103)</f>
        <v>0</v>
      </c>
      <c r="S104" s="63">
        <f t="shared" ref="S104" si="430">SUM(S103)</f>
        <v>0</v>
      </c>
      <c r="T104" s="63">
        <f t="shared" ref="T104" si="431">SUM(T103)</f>
        <v>0</v>
      </c>
      <c r="U104" s="63">
        <f t="shared" ref="U104" si="432">SUM(U103)</f>
        <v>0</v>
      </c>
      <c r="V104" s="63">
        <f t="shared" ref="V104" si="433">SUM(V103)</f>
        <v>0</v>
      </c>
      <c r="W104" s="63">
        <f t="shared" ref="W104:X104" si="434">SUM(W103)</f>
        <v>0</v>
      </c>
      <c r="X104" s="63">
        <f t="shared" si="434"/>
        <v>0</v>
      </c>
      <c r="Y104" s="63">
        <f>SUM(D104:X104)</f>
        <v>1</v>
      </c>
      <c r="Z104" s="21"/>
    </row>
    <row r="105" spans="1:26" ht="17.399999999999999" customHeight="1" x14ac:dyDescent="0.3">
      <c r="A105" s="20"/>
      <c r="B105" s="67" t="s">
        <v>77</v>
      </c>
      <c r="C105" s="60" t="s">
        <v>1</v>
      </c>
      <c r="D105" s="61"/>
      <c r="E105" s="61"/>
      <c r="F105" s="61"/>
      <c r="G105" s="61"/>
      <c r="H105" s="61"/>
      <c r="I105" s="61">
        <v>1</v>
      </c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>
        <f t="shared" ref="Y105" si="435">SUM(D105:X105)</f>
        <v>1</v>
      </c>
      <c r="Z105" s="21"/>
    </row>
    <row r="106" spans="1:26" ht="17.399999999999999" customHeight="1" x14ac:dyDescent="0.3">
      <c r="A106" s="20"/>
      <c r="B106" s="89"/>
      <c r="C106" s="60" t="s">
        <v>86</v>
      </c>
      <c r="D106" s="61"/>
      <c r="E106" s="61"/>
      <c r="F106" s="61"/>
      <c r="G106" s="61"/>
      <c r="H106" s="61"/>
      <c r="I106" s="61">
        <v>1</v>
      </c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>
        <f t="shared" ref="Y106" si="436">SUM(D106:X106)</f>
        <v>1</v>
      </c>
      <c r="Z106" s="21"/>
    </row>
    <row r="107" spans="1:26" ht="17.399999999999999" customHeight="1" x14ac:dyDescent="0.3">
      <c r="A107" s="20"/>
      <c r="B107" s="68"/>
      <c r="C107" s="62" t="s">
        <v>18</v>
      </c>
      <c r="D107" s="63">
        <f>SUM(D105:D106)</f>
        <v>0</v>
      </c>
      <c r="E107" s="63">
        <f t="shared" ref="E107" si="437">SUM(E105:E106)</f>
        <v>0</v>
      </c>
      <c r="F107" s="63">
        <f t="shared" ref="F107" si="438">SUM(F105:F106)</f>
        <v>0</v>
      </c>
      <c r="G107" s="63">
        <f t="shared" ref="G107" si="439">SUM(G105:G106)</f>
        <v>0</v>
      </c>
      <c r="H107" s="63">
        <f t="shared" ref="H107" si="440">SUM(H105:H106)</f>
        <v>0</v>
      </c>
      <c r="I107" s="63">
        <f t="shared" ref="I107" si="441">SUM(I105:I106)</f>
        <v>2</v>
      </c>
      <c r="J107" s="63">
        <f t="shared" ref="J107" si="442">SUM(J105:J106)</f>
        <v>0</v>
      </c>
      <c r="K107" s="63">
        <f t="shared" ref="K107" si="443">SUM(K105:K106)</f>
        <v>0</v>
      </c>
      <c r="L107" s="63">
        <f t="shared" ref="L107" si="444">SUM(L105:L106)</f>
        <v>0</v>
      </c>
      <c r="M107" s="63">
        <f t="shared" ref="M107" si="445">SUM(M105:M106)</f>
        <v>0</v>
      </c>
      <c r="N107" s="63">
        <f t="shared" ref="N107" si="446">SUM(N105:N106)</f>
        <v>0</v>
      </c>
      <c r="O107" s="63">
        <f t="shared" ref="O107" si="447">SUM(O105:O106)</f>
        <v>0</v>
      </c>
      <c r="P107" s="63">
        <f t="shared" ref="P107" si="448">SUM(P105:P106)</f>
        <v>0</v>
      </c>
      <c r="Q107" s="63">
        <f t="shared" ref="Q107" si="449">SUM(Q105:Q106)</f>
        <v>0</v>
      </c>
      <c r="R107" s="63">
        <f t="shared" ref="R107" si="450">SUM(R105:R106)</f>
        <v>0</v>
      </c>
      <c r="S107" s="63">
        <f t="shared" ref="S107" si="451">SUM(S105:S106)</f>
        <v>0</v>
      </c>
      <c r="T107" s="63">
        <f t="shared" ref="T107" si="452">SUM(T105:T106)</f>
        <v>0</v>
      </c>
      <c r="U107" s="63">
        <f t="shared" ref="U107" si="453">SUM(U105:U106)</f>
        <v>0</v>
      </c>
      <c r="V107" s="63">
        <f t="shared" ref="V107" si="454">SUM(V105:V106)</f>
        <v>0</v>
      </c>
      <c r="W107" s="63">
        <f t="shared" ref="W107:X107" si="455">SUM(W105:W106)</f>
        <v>0</v>
      </c>
      <c r="X107" s="63">
        <f t="shared" si="455"/>
        <v>0</v>
      </c>
      <c r="Y107" s="63">
        <f>SUM(D107:X107)</f>
        <v>2</v>
      </c>
      <c r="Z107" s="21"/>
    </row>
    <row r="108" spans="1:26" ht="17.399999999999999" customHeight="1" x14ac:dyDescent="0.3">
      <c r="A108" s="20"/>
      <c r="B108" s="59" t="s">
        <v>51</v>
      </c>
      <c r="C108" s="60" t="s">
        <v>84</v>
      </c>
      <c r="D108" s="61"/>
      <c r="E108" s="61"/>
      <c r="F108" s="61">
        <v>1</v>
      </c>
      <c r="G108" s="61">
        <v>2</v>
      </c>
      <c r="H108" s="61"/>
      <c r="I108" s="61">
        <v>4</v>
      </c>
      <c r="J108" s="61"/>
      <c r="K108" s="61"/>
      <c r="L108" s="61"/>
      <c r="M108" s="61"/>
      <c r="N108" s="61">
        <v>1</v>
      </c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>
        <f t="shared" ref="Y108" si="456">SUM(D108:X108)</f>
        <v>8</v>
      </c>
      <c r="Z108" s="21"/>
    </row>
    <row r="109" spans="1:26" ht="17.399999999999999" customHeight="1" x14ac:dyDescent="0.3">
      <c r="A109" s="20"/>
      <c r="B109" s="59"/>
      <c r="C109" s="62" t="s">
        <v>18</v>
      </c>
      <c r="D109" s="63">
        <f>SUM(D108)</f>
        <v>0</v>
      </c>
      <c r="E109" s="63">
        <f t="shared" ref="E109" si="457">SUM(E108)</f>
        <v>0</v>
      </c>
      <c r="F109" s="63">
        <f t="shared" ref="F109" si="458">SUM(F108)</f>
        <v>1</v>
      </c>
      <c r="G109" s="63">
        <f t="shared" ref="G109" si="459">SUM(G108)</f>
        <v>2</v>
      </c>
      <c r="H109" s="63">
        <f t="shared" ref="H109" si="460">SUM(H108)</f>
        <v>0</v>
      </c>
      <c r="I109" s="63">
        <f t="shared" ref="I109" si="461">SUM(I108)</f>
        <v>4</v>
      </c>
      <c r="J109" s="63">
        <f t="shared" ref="J109" si="462">SUM(J108)</f>
        <v>0</v>
      </c>
      <c r="K109" s="63">
        <f t="shared" ref="K109" si="463">SUM(K108)</f>
        <v>0</v>
      </c>
      <c r="L109" s="63">
        <f t="shared" ref="L109" si="464">SUM(L108)</f>
        <v>0</v>
      </c>
      <c r="M109" s="63">
        <f t="shared" ref="M109" si="465">SUM(M108)</f>
        <v>0</v>
      </c>
      <c r="N109" s="63">
        <f t="shared" ref="N109" si="466">SUM(N108)</f>
        <v>1</v>
      </c>
      <c r="O109" s="63">
        <f t="shared" ref="O109" si="467">SUM(O108)</f>
        <v>0</v>
      </c>
      <c r="P109" s="63">
        <f t="shared" ref="P109" si="468">SUM(P108)</f>
        <v>0</v>
      </c>
      <c r="Q109" s="63">
        <f t="shared" ref="Q109" si="469">SUM(Q108)</f>
        <v>0</v>
      </c>
      <c r="R109" s="63">
        <f t="shared" ref="R109" si="470">SUM(R108)</f>
        <v>0</v>
      </c>
      <c r="S109" s="63">
        <f t="shared" ref="S109" si="471">SUM(S108)</f>
        <v>0</v>
      </c>
      <c r="T109" s="63">
        <f t="shared" ref="T109" si="472">SUM(T108)</f>
        <v>0</v>
      </c>
      <c r="U109" s="63">
        <f t="shared" ref="U109" si="473">SUM(U108)</f>
        <v>0</v>
      </c>
      <c r="V109" s="63">
        <f t="shared" ref="V109" si="474">SUM(V108)</f>
        <v>0</v>
      </c>
      <c r="W109" s="63">
        <f t="shared" ref="W109:X109" si="475">SUM(W108)</f>
        <v>0</v>
      </c>
      <c r="X109" s="63">
        <f t="shared" si="475"/>
        <v>0</v>
      </c>
      <c r="Y109" s="63">
        <f>SUM(D109:X109)</f>
        <v>8</v>
      </c>
      <c r="Z109" s="21"/>
    </row>
    <row r="110" spans="1:26" ht="17.399999999999999" customHeight="1" x14ac:dyDescent="0.3">
      <c r="A110" s="20"/>
      <c r="B110" s="64" t="s">
        <v>52</v>
      </c>
      <c r="C110" s="60" t="s">
        <v>72</v>
      </c>
      <c r="D110" s="61"/>
      <c r="E110" s="61"/>
      <c r="F110" s="61"/>
      <c r="G110" s="61"/>
      <c r="H110" s="61"/>
      <c r="I110" s="61"/>
      <c r="J110" s="61"/>
      <c r="K110" s="61">
        <v>1</v>
      </c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>
        <f t="shared" ref="Y110" si="476">SUM(D110:X110)</f>
        <v>1</v>
      </c>
      <c r="Z110" s="21"/>
    </row>
    <row r="111" spans="1:26" ht="17.399999999999999" customHeight="1" x14ac:dyDescent="0.3">
      <c r="A111" s="20"/>
      <c r="B111" s="64"/>
      <c r="C111" s="60" t="s">
        <v>86</v>
      </c>
      <c r="D111" s="61"/>
      <c r="E111" s="61"/>
      <c r="F111" s="61"/>
      <c r="G111" s="61"/>
      <c r="H111" s="61"/>
      <c r="I111" s="61">
        <v>1</v>
      </c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>
        <f t="shared" ref="Y111" si="477">SUM(D111:X111)</f>
        <v>1</v>
      </c>
      <c r="Z111" s="21"/>
    </row>
    <row r="112" spans="1:26" ht="17.399999999999999" customHeight="1" x14ac:dyDescent="0.3">
      <c r="A112" s="20"/>
      <c r="B112" s="64"/>
      <c r="C112" s="62" t="s">
        <v>18</v>
      </c>
      <c r="D112" s="63">
        <f>SUM(D110:D111)</f>
        <v>0</v>
      </c>
      <c r="E112" s="63">
        <f t="shared" ref="E112:X112" si="478">SUM(E110:E111)</f>
        <v>0</v>
      </c>
      <c r="F112" s="63">
        <f t="shared" si="478"/>
        <v>0</v>
      </c>
      <c r="G112" s="63">
        <f t="shared" si="478"/>
        <v>0</v>
      </c>
      <c r="H112" s="63">
        <f t="shared" si="478"/>
        <v>0</v>
      </c>
      <c r="I112" s="63">
        <f t="shared" si="478"/>
        <v>1</v>
      </c>
      <c r="J112" s="63">
        <f t="shared" si="478"/>
        <v>0</v>
      </c>
      <c r="K112" s="63">
        <f t="shared" si="478"/>
        <v>1</v>
      </c>
      <c r="L112" s="63">
        <f t="shared" si="478"/>
        <v>0</v>
      </c>
      <c r="M112" s="63">
        <f t="shared" si="478"/>
        <v>0</v>
      </c>
      <c r="N112" s="63">
        <f t="shared" si="478"/>
        <v>0</v>
      </c>
      <c r="O112" s="63">
        <f t="shared" si="478"/>
        <v>0</v>
      </c>
      <c r="P112" s="63">
        <f t="shared" si="478"/>
        <v>0</v>
      </c>
      <c r="Q112" s="63">
        <f t="shared" si="478"/>
        <v>0</v>
      </c>
      <c r="R112" s="63">
        <f t="shared" si="478"/>
        <v>0</v>
      </c>
      <c r="S112" s="63">
        <f t="shared" si="478"/>
        <v>0</v>
      </c>
      <c r="T112" s="63">
        <f t="shared" si="478"/>
        <v>0</v>
      </c>
      <c r="U112" s="63">
        <f t="shared" si="478"/>
        <v>0</v>
      </c>
      <c r="V112" s="63">
        <f t="shared" si="478"/>
        <v>0</v>
      </c>
      <c r="W112" s="63">
        <f t="shared" si="478"/>
        <v>0</v>
      </c>
      <c r="X112" s="63">
        <f t="shared" si="478"/>
        <v>0</v>
      </c>
      <c r="Y112" s="63">
        <f>SUM(D112:X112)</f>
        <v>2</v>
      </c>
      <c r="Z112" s="21"/>
    </row>
    <row r="113" spans="1:26" ht="17.399999999999999" customHeight="1" x14ac:dyDescent="0.3">
      <c r="A113" s="20"/>
      <c r="B113" s="59" t="s">
        <v>66</v>
      </c>
      <c r="C113" s="60" t="s">
        <v>0</v>
      </c>
      <c r="D113" s="61"/>
      <c r="E113" s="61"/>
      <c r="F113" s="61"/>
      <c r="G113" s="61">
        <v>5</v>
      </c>
      <c r="H113" s="61"/>
      <c r="I113" s="61">
        <v>2</v>
      </c>
      <c r="J113" s="61"/>
      <c r="K113" s="61"/>
      <c r="L113" s="61"/>
      <c r="M113" s="61">
        <v>1</v>
      </c>
      <c r="N113" s="61"/>
      <c r="O113" s="61"/>
      <c r="P113" s="61"/>
      <c r="Q113" s="61"/>
      <c r="R113" s="61">
        <v>2</v>
      </c>
      <c r="S113" s="61"/>
      <c r="T113" s="61">
        <v>1</v>
      </c>
      <c r="U113" s="61"/>
      <c r="V113" s="61"/>
      <c r="W113" s="61"/>
      <c r="X113" s="61"/>
      <c r="Y113" s="61">
        <f t="shared" ref="Y113:Y114" si="479">SUM(D113:X113)</f>
        <v>11</v>
      </c>
      <c r="Z113" s="21"/>
    </row>
    <row r="114" spans="1:26" ht="17.399999999999999" customHeight="1" x14ac:dyDescent="0.3">
      <c r="A114" s="20"/>
      <c r="B114" s="59"/>
      <c r="C114" s="60" t="s">
        <v>1</v>
      </c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>
        <v>1</v>
      </c>
      <c r="Y114" s="61">
        <f t="shared" si="479"/>
        <v>1</v>
      </c>
      <c r="Z114" s="21"/>
    </row>
    <row r="115" spans="1:26" ht="17.399999999999999" customHeight="1" x14ac:dyDescent="0.3">
      <c r="A115" s="20"/>
      <c r="B115" s="59"/>
      <c r="C115" s="62" t="s">
        <v>18</v>
      </c>
      <c r="D115" s="63">
        <f t="shared" ref="D115:W115" si="480">SUM(D113:D114)</f>
        <v>0</v>
      </c>
      <c r="E115" s="63">
        <f t="shared" si="480"/>
        <v>0</v>
      </c>
      <c r="F115" s="63">
        <f t="shared" si="480"/>
        <v>0</v>
      </c>
      <c r="G115" s="63">
        <f t="shared" si="480"/>
        <v>5</v>
      </c>
      <c r="H115" s="63">
        <f t="shared" si="480"/>
        <v>0</v>
      </c>
      <c r="I115" s="63">
        <f t="shared" si="480"/>
        <v>2</v>
      </c>
      <c r="J115" s="63">
        <f t="shared" si="480"/>
        <v>0</v>
      </c>
      <c r="K115" s="63">
        <f t="shared" si="480"/>
        <v>0</v>
      </c>
      <c r="L115" s="63">
        <f t="shared" si="480"/>
        <v>0</v>
      </c>
      <c r="M115" s="63">
        <f t="shared" si="480"/>
        <v>1</v>
      </c>
      <c r="N115" s="63">
        <f t="shared" si="480"/>
        <v>0</v>
      </c>
      <c r="O115" s="63">
        <f t="shared" si="480"/>
        <v>0</v>
      </c>
      <c r="P115" s="63">
        <f t="shared" si="480"/>
        <v>0</v>
      </c>
      <c r="Q115" s="63">
        <f t="shared" si="480"/>
        <v>0</v>
      </c>
      <c r="R115" s="63">
        <f t="shared" si="480"/>
        <v>2</v>
      </c>
      <c r="S115" s="63">
        <f t="shared" si="480"/>
        <v>0</v>
      </c>
      <c r="T115" s="63">
        <f t="shared" si="480"/>
        <v>1</v>
      </c>
      <c r="U115" s="63">
        <f t="shared" si="480"/>
        <v>0</v>
      </c>
      <c r="V115" s="63">
        <f t="shared" si="480"/>
        <v>0</v>
      </c>
      <c r="W115" s="63">
        <f t="shared" si="480"/>
        <v>0</v>
      </c>
      <c r="X115" s="63">
        <f>SUM(X113:X114)</f>
        <v>1</v>
      </c>
      <c r="Y115" s="63">
        <f>SUM(D115:X115)</f>
        <v>12</v>
      </c>
      <c r="Z115" s="21"/>
    </row>
    <row r="116" spans="1:26" ht="17.399999999999999" customHeight="1" x14ac:dyDescent="0.3">
      <c r="A116" s="20"/>
      <c r="B116" s="64" t="s">
        <v>53</v>
      </c>
      <c r="C116" s="60" t="s">
        <v>84</v>
      </c>
      <c r="D116" s="61"/>
      <c r="E116" s="61"/>
      <c r="F116" s="61">
        <v>5</v>
      </c>
      <c r="G116" s="61">
        <v>6</v>
      </c>
      <c r="H116" s="61">
        <v>1</v>
      </c>
      <c r="I116" s="61">
        <v>6</v>
      </c>
      <c r="J116" s="61">
        <v>2</v>
      </c>
      <c r="K116" s="61">
        <v>2</v>
      </c>
      <c r="L116" s="61">
        <v>1</v>
      </c>
      <c r="M116" s="61">
        <v>1</v>
      </c>
      <c r="N116" s="61">
        <v>9</v>
      </c>
      <c r="O116" s="61"/>
      <c r="P116" s="61"/>
      <c r="Q116" s="61"/>
      <c r="R116" s="61">
        <v>2</v>
      </c>
      <c r="S116" s="61"/>
      <c r="T116" s="61"/>
      <c r="U116" s="61">
        <v>1</v>
      </c>
      <c r="V116" s="61"/>
      <c r="W116" s="61"/>
      <c r="X116" s="61"/>
      <c r="Y116" s="61">
        <f t="shared" ref="Y116" si="481">SUM(D116:X116)</f>
        <v>36</v>
      </c>
      <c r="Z116" s="21"/>
    </row>
    <row r="117" spans="1:26" ht="17.399999999999999" customHeight="1" x14ac:dyDescent="0.3">
      <c r="A117" s="20"/>
      <c r="B117" s="64" t="s">
        <v>53</v>
      </c>
      <c r="C117" s="60" t="s">
        <v>86</v>
      </c>
      <c r="D117" s="61"/>
      <c r="E117" s="61"/>
      <c r="F117" s="61"/>
      <c r="G117" s="61"/>
      <c r="H117" s="61">
        <v>1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>
        <f t="shared" ref="Y117" si="482">SUM(D117:X117)</f>
        <v>1</v>
      </c>
      <c r="Z117" s="21"/>
    </row>
    <row r="118" spans="1:26" ht="17.399999999999999" customHeight="1" x14ac:dyDescent="0.3">
      <c r="A118" s="20"/>
      <c r="B118" s="64"/>
      <c r="C118" s="62" t="s">
        <v>18</v>
      </c>
      <c r="D118" s="63">
        <f>SUM(D116:D117)</f>
        <v>0</v>
      </c>
      <c r="E118" s="63">
        <f t="shared" ref="E118:X118" si="483">SUM(E116:E117)</f>
        <v>0</v>
      </c>
      <c r="F118" s="63">
        <f t="shared" si="483"/>
        <v>5</v>
      </c>
      <c r="G118" s="63">
        <f t="shared" si="483"/>
        <v>6</v>
      </c>
      <c r="H118" s="63">
        <f t="shared" si="483"/>
        <v>2</v>
      </c>
      <c r="I118" s="63">
        <f t="shared" si="483"/>
        <v>6</v>
      </c>
      <c r="J118" s="63">
        <f t="shared" si="483"/>
        <v>2</v>
      </c>
      <c r="K118" s="63">
        <f t="shared" si="483"/>
        <v>2</v>
      </c>
      <c r="L118" s="63">
        <f t="shared" si="483"/>
        <v>1</v>
      </c>
      <c r="M118" s="63">
        <f t="shared" si="483"/>
        <v>1</v>
      </c>
      <c r="N118" s="63">
        <f t="shared" si="483"/>
        <v>9</v>
      </c>
      <c r="O118" s="63">
        <f t="shared" si="483"/>
        <v>0</v>
      </c>
      <c r="P118" s="63">
        <f t="shared" si="483"/>
        <v>0</v>
      </c>
      <c r="Q118" s="63">
        <f t="shared" si="483"/>
        <v>0</v>
      </c>
      <c r="R118" s="63">
        <f t="shared" si="483"/>
        <v>2</v>
      </c>
      <c r="S118" s="63">
        <f t="shared" si="483"/>
        <v>0</v>
      </c>
      <c r="T118" s="63">
        <f t="shared" si="483"/>
        <v>0</v>
      </c>
      <c r="U118" s="63">
        <f t="shared" si="483"/>
        <v>1</v>
      </c>
      <c r="V118" s="63">
        <f t="shared" si="483"/>
        <v>0</v>
      </c>
      <c r="W118" s="63">
        <f t="shared" si="483"/>
        <v>0</v>
      </c>
      <c r="X118" s="63">
        <f t="shared" si="483"/>
        <v>0</v>
      </c>
      <c r="Y118" s="63">
        <f>SUM(D118:X118)</f>
        <v>37</v>
      </c>
      <c r="Z118" s="21"/>
    </row>
    <row r="119" spans="1:26" ht="17.399999999999999" customHeight="1" x14ac:dyDescent="0.3">
      <c r="A119" s="20"/>
      <c r="B119" s="59" t="s">
        <v>54</v>
      </c>
      <c r="C119" s="60" t="s">
        <v>1</v>
      </c>
      <c r="D119" s="61"/>
      <c r="E119" s="61"/>
      <c r="F119" s="61"/>
      <c r="G119" s="61"/>
      <c r="H119" s="61"/>
      <c r="I119" s="61">
        <v>1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>
        <f t="shared" ref="Y119" si="484">SUM(D119:X119)</f>
        <v>1</v>
      </c>
      <c r="Z119" s="21"/>
    </row>
    <row r="120" spans="1:26" ht="17.399999999999999" customHeight="1" x14ac:dyDescent="0.3">
      <c r="A120" s="20"/>
      <c r="B120" s="59"/>
      <c r="C120" s="60" t="s">
        <v>0</v>
      </c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>
        <v>1</v>
      </c>
      <c r="U120" s="61"/>
      <c r="V120" s="61"/>
      <c r="W120" s="61"/>
      <c r="X120" s="61">
        <v>1</v>
      </c>
      <c r="Y120" s="61">
        <f t="shared" ref="Y120" si="485">SUM(D120:X120)</f>
        <v>2</v>
      </c>
      <c r="Z120" s="21"/>
    </row>
    <row r="121" spans="1:26" ht="17.399999999999999" customHeight="1" x14ac:dyDescent="0.3">
      <c r="A121" s="20"/>
      <c r="B121" s="59"/>
      <c r="C121" s="60" t="s">
        <v>85</v>
      </c>
      <c r="D121" s="61"/>
      <c r="E121" s="61">
        <v>2</v>
      </c>
      <c r="F121" s="61">
        <v>9</v>
      </c>
      <c r="G121" s="61">
        <v>4</v>
      </c>
      <c r="H121" s="61">
        <v>2</v>
      </c>
      <c r="I121" s="61">
        <v>12</v>
      </c>
      <c r="J121" s="61">
        <v>4</v>
      </c>
      <c r="K121" s="61">
        <v>5</v>
      </c>
      <c r="L121" s="61"/>
      <c r="M121" s="61">
        <v>2</v>
      </c>
      <c r="N121" s="61">
        <v>7</v>
      </c>
      <c r="O121" s="61"/>
      <c r="P121" s="61"/>
      <c r="Q121" s="61"/>
      <c r="R121" s="61">
        <v>4</v>
      </c>
      <c r="S121" s="61"/>
      <c r="T121" s="61">
        <v>2</v>
      </c>
      <c r="U121" s="61">
        <v>7</v>
      </c>
      <c r="V121" s="61">
        <v>10</v>
      </c>
      <c r="W121" s="61"/>
      <c r="X121" s="61"/>
      <c r="Y121" s="61">
        <f t="shared" ref="Y121" si="486">SUM(D121:X121)</f>
        <v>70</v>
      </c>
      <c r="Z121" s="21"/>
    </row>
    <row r="122" spans="1:26" ht="17.399999999999999" customHeight="1" x14ac:dyDescent="0.3">
      <c r="A122" s="20"/>
      <c r="B122" s="59"/>
      <c r="C122" s="60" t="s">
        <v>86</v>
      </c>
      <c r="D122" s="61">
        <v>1</v>
      </c>
      <c r="E122" s="61"/>
      <c r="F122" s="61"/>
      <c r="G122" s="61">
        <v>1</v>
      </c>
      <c r="H122" s="61">
        <v>2</v>
      </c>
      <c r="I122" s="61"/>
      <c r="J122" s="61"/>
      <c r="K122" s="61">
        <v>1</v>
      </c>
      <c r="L122" s="61"/>
      <c r="M122" s="61"/>
      <c r="N122" s="61">
        <v>1</v>
      </c>
      <c r="O122" s="61"/>
      <c r="P122" s="61"/>
      <c r="Q122" s="61"/>
      <c r="R122" s="61">
        <v>2</v>
      </c>
      <c r="S122" s="61"/>
      <c r="T122" s="61"/>
      <c r="U122" s="61"/>
      <c r="V122" s="61"/>
      <c r="W122" s="61"/>
      <c r="X122" s="61"/>
      <c r="Y122" s="61">
        <f t="shared" ref="Y122" si="487">SUM(D122:X122)</f>
        <v>8</v>
      </c>
      <c r="Z122" s="21"/>
    </row>
    <row r="123" spans="1:26" ht="17.399999999999999" customHeight="1" x14ac:dyDescent="0.3">
      <c r="A123" s="20"/>
      <c r="B123" s="59"/>
      <c r="C123" s="62" t="s">
        <v>18</v>
      </c>
      <c r="D123" s="63">
        <f>SUM(D119:D122)</f>
        <v>1</v>
      </c>
      <c r="E123" s="63">
        <f t="shared" ref="E123:X123" si="488">SUM(E119:E122)</f>
        <v>2</v>
      </c>
      <c r="F123" s="63">
        <f t="shared" si="488"/>
        <v>9</v>
      </c>
      <c r="G123" s="63">
        <f t="shared" si="488"/>
        <v>5</v>
      </c>
      <c r="H123" s="63">
        <f t="shared" si="488"/>
        <v>4</v>
      </c>
      <c r="I123" s="63">
        <f t="shared" si="488"/>
        <v>13</v>
      </c>
      <c r="J123" s="63">
        <f t="shared" si="488"/>
        <v>4</v>
      </c>
      <c r="K123" s="63">
        <f t="shared" si="488"/>
        <v>6</v>
      </c>
      <c r="L123" s="63">
        <f t="shared" si="488"/>
        <v>0</v>
      </c>
      <c r="M123" s="63">
        <f t="shared" si="488"/>
        <v>2</v>
      </c>
      <c r="N123" s="63">
        <f t="shared" si="488"/>
        <v>8</v>
      </c>
      <c r="O123" s="63">
        <f t="shared" si="488"/>
        <v>0</v>
      </c>
      <c r="P123" s="63">
        <f t="shared" si="488"/>
        <v>0</v>
      </c>
      <c r="Q123" s="63">
        <f t="shared" si="488"/>
        <v>0</v>
      </c>
      <c r="R123" s="63">
        <f t="shared" si="488"/>
        <v>6</v>
      </c>
      <c r="S123" s="63">
        <f t="shared" si="488"/>
        <v>0</v>
      </c>
      <c r="T123" s="63">
        <f t="shared" si="488"/>
        <v>3</v>
      </c>
      <c r="U123" s="63">
        <f t="shared" si="488"/>
        <v>7</v>
      </c>
      <c r="V123" s="63">
        <f t="shared" si="488"/>
        <v>10</v>
      </c>
      <c r="W123" s="63">
        <f t="shared" si="488"/>
        <v>0</v>
      </c>
      <c r="X123" s="63">
        <f t="shared" si="488"/>
        <v>1</v>
      </c>
      <c r="Y123" s="63">
        <f>SUM(D123:X123)</f>
        <v>81</v>
      </c>
      <c r="Z123" s="21"/>
    </row>
    <row r="124" spans="1:26" ht="17.399999999999999" customHeight="1" x14ac:dyDescent="0.3">
      <c r="A124" s="20"/>
      <c r="B124" s="64" t="s">
        <v>67</v>
      </c>
      <c r="C124" s="60" t="s">
        <v>1</v>
      </c>
      <c r="D124" s="61"/>
      <c r="E124" s="61"/>
      <c r="F124" s="61"/>
      <c r="G124" s="61"/>
      <c r="H124" s="61"/>
      <c r="I124" s="61"/>
      <c r="J124" s="61"/>
      <c r="K124" s="61"/>
      <c r="L124" s="61">
        <v>5</v>
      </c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>
        <f t="shared" ref="Y124" si="489">SUM(D124:X124)</f>
        <v>5</v>
      </c>
      <c r="Z124" s="21"/>
    </row>
    <row r="125" spans="1:26" ht="17.399999999999999" customHeight="1" x14ac:dyDescent="0.3">
      <c r="A125" s="20"/>
      <c r="B125" s="64"/>
      <c r="C125" s="62" t="s">
        <v>18</v>
      </c>
      <c r="D125" s="63">
        <f>SUM(D124)</f>
        <v>0</v>
      </c>
      <c r="E125" s="63">
        <f t="shared" ref="E125" si="490">SUM(E124)</f>
        <v>0</v>
      </c>
      <c r="F125" s="63">
        <f t="shared" ref="F125" si="491">SUM(F124)</f>
        <v>0</v>
      </c>
      <c r="G125" s="63">
        <f t="shared" ref="G125" si="492">SUM(G124)</f>
        <v>0</v>
      </c>
      <c r="H125" s="63">
        <f t="shared" ref="H125" si="493">SUM(H124)</f>
        <v>0</v>
      </c>
      <c r="I125" s="63">
        <f t="shared" ref="I125" si="494">SUM(I124)</f>
        <v>0</v>
      </c>
      <c r="J125" s="63">
        <f t="shared" ref="J125" si="495">SUM(J124)</f>
        <v>0</v>
      </c>
      <c r="K125" s="63">
        <f t="shared" ref="K125" si="496">SUM(K124)</f>
        <v>0</v>
      </c>
      <c r="L125" s="63">
        <f t="shared" ref="L125" si="497">SUM(L124)</f>
        <v>5</v>
      </c>
      <c r="M125" s="63">
        <f t="shared" ref="M125" si="498">SUM(M124)</f>
        <v>0</v>
      </c>
      <c r="N125" s="63">
        <f t="shared" ref="N125" si="499">SUM(N124)</f>
        <v>0</v>
      </c>
      <c r="O125" s="63">
        <f t="shared" ref="O125" si="500">SUM(O124)</f>
        <v>0</v>
      </c>
      <c r="P125" s="63">
        <f t="shared" ref="P125" si="501">SUM(P124)</f>
        <v>0</v>
      </c>
      <c r="Q125" s="63">
        <f t="shared" ref="Q125" si="502">SUM(Q124)</f>
        <v>0</v>
      </c>
      <c r="R125" s="63">
        <f t="shared" ref="R125" si="503">SUM(R124)</f>
        <v>0</v>
      </c>
      <c r="S125" s="63">
        <f t="shared" ref="S125" si="504">SUM(S124)</f>
        <v>0</v>
      </c>
      <c r="T125" s="63">
        <f t="shared" ref="T125" si="505">SUM(T124)</f>
        <v>0</v>
      </c>
      <c r="U125" s="63">
        <f t="shared" ref="U125" si="506">SUM(U124)</f>
        <v>0</v>
      </c>
      <c r="V125" s="63">
        <f t="shared" ref="V125" si="507">SUM(V124)</f>
        <v>0</v>
      </c>
      <c r="W125" s="63">
        <f t="shared" ref="W125:X125" si="508">SUM(W124)</f>
        <v>0</v>
      </c>
      <c r="X125" s="63">
        <f t="shared" si="508"/>
        <v>0</v>
      </c>
      <c r="Y125" s="63">
        <f>SUM(D125:X125)</f>
        <v>5</v>
      </c>
      <c r="Z125" s="21"/>
    </row>
    <row r="126" spans="1:26" ht="17.399999999999999" customHeight="1" x14ac:dyDescent="0.3">
      <c r="A126" s="20"/>
      <c r="B126" s="59" t="s">
        <v>55</v>
      </c>
      <c r="C126" s="60" t="s">
        <v>0</v>
      </c>
      <c r="D126" s="61"/>
      <c r="E126" s="61"/>
      <c r="F126" s="61"/>
      <c r="G126" s="61"/>
      <c r="H126" s="61"/>
      <c r="I126" s="61"/>
      <c r="J126" s="61"/>
      <c r="K126" s="61"/>
      <c r="L126" s="61">
        <v>1</v>
      </c>
      <c r="M126" s="61"/>
      <c r="N126" s="61"/>
      <c r="O126" s="61"/>
      <c r="P126" s="61"/>
      <c r="Q126" s="61"/>
      <c r="R126" s="61">
        <v>1</v>
      </c>
      <c r="S126" s="61"/>
      <c r="T126" s="61"/>
      <c r="U126" s="61"/>
      <c r="V126" s="61"/>
      <c r="W126" s="61"/>
      <c r="X126" s="61"/>
      <c r="Y126" s="61">
        <f t="shared" ref="Y126" si="509">SUM(D126:X126)</f>
        <v>2</v>
      </c>
      <c r="Z126" s="21"/>
    </row>
    <row r="127" spans="1:26" ht="17.399999999999999" customHeight="1" x14ac:dyDescent="0.3">
      <c r="A127" s="20"/>
      <c r="B127" s="59" t="s">
        <v>55</v>
      </c>
      <c r="C127" s="60" t="s">
        <v>84</v>
      </c>
      <c r="D127" s="61"/>
      <c r="E127" s="61"/>
      <c r="F127" s="61">
        <v>7</v>
      </c>
      <c r="G127" s="61">
        <v>2</v>
      </c>
      <c r="H127" s="61">
        <v>3</v>
      </c>
      <c r="I127" s="61">
        <v>3</v>
      </c>
      <c r="J127" s="61">
        <v>6</v>
      </c>
      <c r="K127" s="61">
        <v>3</v>
      </c>
      <c r="L127" s="61">
        <v>8</v>
      </c>
      <c r="M127" s="61">
        <v>1</v>
      </c>
      <c r="N127" s="61">
        <v>1</v>
      </c>
      <c r="O127" s="61">
        <v>1</v>
      </c>
      <c r="P127" s="61"/>
      <c r="Q127" s="61"/>
      <c r="R127" s="61">
        <v>1</v>
      </c>
      <c r="S127" s="61"/>
      <c r="T127" s="61"/>
      <c r="U127" s="61">
        <v>4</v>
      </c>
      <c r="V127" s="61">
        <v>8</v>
      </c>
      <c r="W127" s="61"/>
      <c r="X127" s="61"/>
      <c r="Y127" s="61">
        <f t="shared" ref="Y127" si="510">SUM(D127:X127)</f>
        <v>48</v>
      </c>
      <c r="Z127" s="21"/>
    </row>
    <row r="128" spans="1:26" ht="17.399999999999999" customHeight="1" x14ac:dyDescent="0.3">
      <c r="A128" s="20"/>
      <c r="B128" s="59" t="s">
        <v>55</v>
      </c>
      <c r="C128" s="60" t="s">
        <v>86</v>
      </c>
      <c r="D128" s="61"/>
      <c r="E128" s="61"/>
      <c r="F128" s="61"/>
      <c r="G128" s="61"/>
      <c r="H128" s="61">
        <v>1</v>
      </c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>
        <f t="shared" ref="Y128" si="511">SUM(D128:X128)</f>
        <v>1</v>
      </c>
      <c r="Z128" s="21"/>
    </row>
    <row r="129" spans="1:26" ht="17.399999999999999" customHeight="1" x14ac:dyDescent="0.3">
      <c r="A129" s="20"/>
      <c r="B129" s="59"/>
      <c r="C129" s="62" t="s">
        <v>18</v>
      </c>
      <c r="D129" s="63">
        <f>SUM(D126:D128)</f>
        <v>0</v>
      </c>
      <c r="E129" s="63">
        <f t="shared" ref="E129" si="512">SUM(E126:E128)</f>
        <v>0</v>
      </c>
      <c r="F129" s="63">
        <f t="shared" ref="F129" si="513">SUM(F126:F128)</f>
        <v>7</v>
      </c>
      <c r="G129" s="63">
        <f t="shared" ref="G129" si="514">SUM(G126:G128)</f>
        <v>2</v>
      </c>
      <c r="H129" s="63">
        <f t="shared" ref="H129" si="515">SUM(H126:H128)</f>
        <v>4</v>
      </c>
      <c r="I129" s="63">
        <f t="shared" ref="I129" si="516">SUM(I126:I128)</f>
        <v>3</v>
      </c>
      <c r="J129" s="63">
        <f t="shared" ref="J129" si="517">SUM(J126:J128)</f>
        <v>6</v>
      </c>
      <c r="K129" s="63">
        <f t="shared" ref="K129" si="518">SUM(K126:K128)</f>
        <v>3</v>
      </c>
      <c r="L129" s="63">
        <f t="shared" ref="L129" si="519">SUM(L126:L128)</f>
        <v>9</v>
      </c>
      <c r="M129" s="63">
        <f t="shared" ref="M129" si="520">SUM(M126:M128)</f>
        <v>1</v>
      </c>
      <c r="N129" s="63">
        <f t="shared" ref="N129" si="521">SUM(N126:N128)</f>
        <v>1</v>
      </c>
      <c r="O129" s="63">
        <f t="shared" ref="O129" si="522">SUM(O126:O128)</f>
        <v>1</v>
      </c>
      <c r="P129" s="63">
        <f t="shared" ref="P129" si="523">SUM(P126:P128)</f>
        <v>0</v>
      </c>
      <c r="Q129" s="63">
        <f t="shared" ref="Q129" si="524">SUM(Q126:Q128)</f>
        <v>0</v>
      </c>
      <c r="R129" s="63">
        <f t="shared" ref="R129" si="525">SUM(R126:R128)</f>
        <v>2</v>
      </c>
      <c r="S129" s="63">
        <f t="shared" ref="S129" si="526">SUM(S126:S128)</f>
        <v>0</v>
      </c>
      <c r="T129" s="63">
        <f t="shared" ref="T129" si="527">SUM(T126:T128)</f>
        <v>0</v>
      </c>
      <c r="U129" s="63">
        <f t="shared" ref="U129" si="528">SUM(U126:U128)</f>
        <v>4</v>
      </c>
      <c r="V129" s="63">
        <f t="shared" ref="V129" si="529">SUM(V126:V128)</f>
        <v>8</v>
      </c>
      <c r="W129" s="63">
        <f>SUM(W126:W128)</f>
        <v>0</v>
      </c>
      <c r="X129" s="63">
        <f>SUM(X126:X128)</f>
        <v>0</v>
      </c>
      <c r="Y129" s="63">
        <f>SUM(D129:X129)</f>
        <v>51</v>
      </c>
      <c r="Z129" s="21"/>
    </row>
    <row r="130" spans="1:26" ht="17.399999999999999" customHeight="1" x14ac:dyDescent="0.3">
      <c r="A130" s="20"/>
      <c r="B130" s="64" t="s">
        <v>56</v>
      </c>
      <c r="C130" s="60" t="s">
        <v>0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>
        <v>1</v>
      </c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>
        <f t="shared" ref="Y130" si="530">SUM(D130:X130)</f>
        <v>1</v>
      </c>
      <c r="Z130" s="21"/>
    </row>
    <row r="131" spans="1:26" ht="17.399999999999999" customHeight="1" x14ac:dyDescent="0.3">
      <c r="A131" s="20"/>
      <c r="B131" s="64" t="s">
        <v>56</v>
      </c>
      <c r="C131" s="60" t="s">
        <v>84</v>
      </c>
      <c r="D131" s="61"/>
      <c r="E131" s="61">
        <v>1</v>
      </c>
      <c r="F131" s="61">
        <v>6</v>
      </c>
      <c r="G131" s="61">
        <v>7</v>
      </c>
      <c r="H131" s="61"/>
      <c r="I131" s="61">
        <v>13</v>
      </c>
      <c r="J131" s="61">
        <v>7</v>
      </c>
      <c r="K131" s="61"/>
      <c r="L131" s="61"/>
      <c r="M131" s="61">
        <v>5</v>
      </c>
      <c r="N131" s="61">
        <v>4</v>
      </c>
      <c r="O131" s="61"/>
      <c r="P131" s="61"/>
      <c r="Q131" s="61"/>
      <c r="R131" s="61">
        <v>1</v>
      </c>
      <c r="S131" s="61">
        <v>2</v>
      </c>
      <c r="T131" s="61">
        <v>1</v>
      </c>
      <c r="U131" s="61">
        <v>4</v>
      </c>
      <c r="V131" s="61"/>
      <c r="W131" s="61"/>
      <c r="X131" s="61"/>
      <c r="Y131" s="61">
        <f t="shared" ref="Y131" si="531">SUM(D131:X131)</f>
        <v>51</v>
      </c>
      <c r="Z131" s="21"/>
    </row>
    <row r="132" spans="1:26" ht="17.399999999999999" customHeight="1" x14ac:dyDescent="0.3">
      <c r="A132" s="20"/>
      <c r="B132" s="64" t="s">
        <v>56</v>
      </c>
      <c r="C132" s="60" t="s">
        <v>86</v>
      </c>
      <c r="D132" s="61">
        <v>1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>
        <f t="shared" ref="Y132" si="532">SUM(D132:X132)</f>
        <v>1</v>
      </c>
      <c r="Z132" s="21"/>
    </row>
    <row r="133" spans="1:26" ht="17.399999999999999" customHeight="1" x14ac:dyDescent="0.3">
      <c r="A133" s="20"/>
      <c r="B133" s="64"/>
      <c r="C133" s="62" t="s">
        <v>18</v>
      </c>
      <c r="D133" s="63">
        <f>SUM(D130:D132)</f>
        <v>1</v>
      </c>
      <c r="E133" s="63">
        <f t="shared" ref="E133" si="533">SUM(E130:E132)</f>
        <v>1</v>
      </c>
      <c r="F133" s="63">
        <f t="shared" ref="F133" si="534">SUM(F130:F132)</f>
        <v>6</v>
      </c>
      <c r="G133" s="63">
        <f t="shared" ref="G133" si="535">SUM(G130:G132)</f>
        <v>7</v>
      </c>
      <c r="H133" s="63">
        <f t="shared" ref="H133" si="536">SUM(H130:H132)</f>
        <v>0</v>
      </c>
      <c r="I133" s="63">
        <f t="shared" ref="I133" si="537">SUM(I130:I132)</f>
        <v>13</v>
      </c>
      <c r="J133" s="63">
        <f t="shared" ref="J133" si="538">SUM(J130:J132)</f>
        <v>7</v>
      </c>
      <c r="K133" s="63">
        <f t="shared" ref="K133" si="539">SUM(K130:K132)</f>
        <v>0</v>
      </c>
      <c r="L133" s="63">
        <f t="shared" ref="L133" si="540">SUM(L130:L132)</f>
        <v>0</v>
      </c>
      <c r="M133" s="63">
        <f t="shared" ref="M133" si="541">SUM(M130:M132)</f>
        <v>5</v>
      </c>
      <c r="N133" s="63">
        <f t="shared" ref="N133" si="542">SUM(N130:N132)</f>
        <v>5</v>
      </c>
      <c r="O133" s="63">
        <f t="shared" ref="O133" si="543">SUM(O130:O132)</f>
        <v>0</v>
      </c>
      <c r="P133" s="63">
        <f t="shared" ref="P133" si="544">SUM(P130:P132)</f>
        <v>0</v>
      </c>
      <c r="Q133" s="63">
        <f t="shared" ref="Q133" si="545">SUM(Q130:Q132)</f>
        <v>0</v>
      </c>
      <c r="R133" s="63">
        <f t="shared" ref="R133" si="546">SUM(R130:R132)</f>
        <v>1</v>
      </c>
      <c r="S133" s="63">
        <f t="shared" ref="S133" si="547">SUM(S130:S132)</f>
        <v>2</v>
      </c>
      <c r="T133" s="63">
        <f t="shared" ref="T133" si="548">SUM(T130:T132)</f>
        <v>1</v>
      </c>
      <c r="U133" s="63">
        <f t="shared" ref="U133" si="549">SUM(U130:U132)</f>
        <v>4</v>
      </c>
      <c r="V133" s="63">
        <f t="shared" ref="V133" si="550">SUM(V130:V132)</f>
        <v>0</v>
      </c>
      <c r="W133" s="63">
        <f>SUM(W130:W132)</f>
        <v>0</v>
      </c>
      <c r="X133" s="63">
        <f>SUM(X130:X132)</f>
        <v>0</v>
      </c>
      <c r="Y133" s="63">
        <f>SUM(D133:X133)</f>
        <v>53</v>
      </c>
      <c r="Z133" s="21"/>
    </row>
    <row r="134" spans="1:26" ht="17.399999999999999" customHeight="1" x14ac:dyDescent="0.3">
      <c r="A134" s="20"/>
      <c r="B134" s="59" t="s">
        <v>57</v>
      </c>
      <c r="C134" s="60" t="s">
        <v>0</v>
      </c>
      <c r="D134" s="61"/>
      <c r="E134" s="61"/>
      <c r="F134" s="61">
        <v>26</v>
      </c>
      <c r="G134" s="61"/>
      <c r="H134" s="61"/>
      <c r="I134" s="61">
        <v>5</v>
      </c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>
        <v>1</v>
      </c>
      <c r="W134" s="61"/>
      <c r="X134" s="61"/>
      <c r="Y134" s="61">
        <f t="shared" ref="Y134" si="551">SUM(D134:X134)</f>
        <v>32</v>
      </c>
      <c r="Z134" s="21"/>
    </row>
    <row r="135" spans="1:26" ht="17.399999999999999" customHeight="1" x14ac:dyDescent="0.3">
      <c r="A135" s="20"/>
      <c r="B135" s="59" t="s">
        <v>57</v>
      </c>
      <c r="C135" s="60" t="s">
        <v>84</v>
      </c>
      <c r="D135" s="61"/>
      <c r="E135" s="61"/>
      <c r="F135" s="61">
        <v>1</v>
      </c>
      <c r="G135" s="61">
        <v>3</v>
      </c>
      <c r="H135" s="61">
        <v>1</v>
      </c>
      <c r="I135" s="61">
        <v>1</v>
      </c>
      <c r="J135" s="61">
        <v>15</v>
      </c>
      <c r="K135" s="61">
        <v>4</v>
      </c>
      <c r="L135" s="61">
        <v>1</v>
      </c>
      <c r="M135" s="61">
        <v>2</v>
      </c>
      <c r="N135" s="61"/>
      <c r="O135" s="61">
        <v>1</v>
      </c>
      <c r="P135" s="61"/>
      <c r="Q135" s="61"/>
      <c r="R135" s="61">
        <v>3</v>
      </c>
      <c r="S135" s="61">
        <v>1</v>
      </c>
      <c r="T135" s="61"/>
      <c r="U135" s="61"/>
      <c r="V135" s="61">
        <v>3</v>
      </c>
      <c r="W135" s="61">
        <v>4</v>
      </c>
      <c r="X135" s="61"/>
      <c r="Y135" s="61">
        <f t="shared" ref="Y135" si="552">SUM(D135:X135)</f>
        <v>40</v>
      </c>
      <c r="Z135" s="21"/>
    </row>
    <row r="136" spans="1:26" ht="17.399999999999999" customHeight="1" x14ac:dyDescent="0.3">
      <c r="A136" s="20"/>
      <c r="B136" s="59" t="s">
        <v>57</v>
      </c>
      <c r="C136" s="60" t="s">
        <v>80</v>
      </c>
      <c r="D136" s="61"/>
      <c r="E136" s="61">
        <v>1</v>
      </c>
      <c r="F136" s="61">
        <v>2</v>
      </c>
      <c r="G136" s="61"/>
      <c r="H136" s="61">
        <v>2</v>
      </c>
      <c r="I136" s="61">
        <v>2</v>
      </c>
      <c r="J136" s="61"/>
      <c r="K136" s="61">
        <v>1</v>
      </c>
      <c r="L136" s="61"/>
      <c r="M136" s="61"/>
      <c r="N136" s="61"/>
      <c r="O136" s="61">
        <v>2</v>
      </c>
      <c r="P136" s="61"/>
      <c r="Q136" s="61"/>
      <c r="R136" s="61"/>
      <c r="S136" s="61"/>
      <c r="T136" s="61"/>
      <c r="U136" s="61"/>
      <c r="V136" s="61"/>
      <c r="W136" s="61"/>
      <c r="X136" s="61">
        <v>1</v>
      </c>
      <c r="Y136" s="61">
        <f t="shared" ref="Y136" si="553">SUM(D136:X136)</f>
        <v>11</v>
      </c>
      <c r="Z136" s="21"/>
    </row>
    <row r="137" spans="1:26" ht="17.399999999999999" customHeight="1" x14ac:dyDescent="0.3">
      <c r="A137" s="20"/>
      <c r="B137" s="59"/>
      <c r="C137" s="62" t="s">
        <v>18</v>
      </c>
      <c r="D137" s="63">
        <f>SUM(D134:D136)</f>
        <v>0</v>
      </c>
      <c r="E137" s="63">
        <f t="shared" ref="E137" si="554">SUM(E134:E136)</f>
        <v>1</v>
      </c>
      <c r="F137" s="63">
        <f t="shared" ref="F137" si="555">SUM(F134:F136)</f>
        <v>29</v>
      </c>
      <c r="G137" s="63">
        <f t="shared" ref="G137" si="556">SUM(G134:G136)</f>
        <v>3</v>
      </c>
      <c r="H137" s="63">
        <f t="shared" ref="H137" si="557">SUM(H134:H136)</f>
        <v>3</v>
      </c>
      <c r="I137" s="63">
        <f t="shared" ref="I137" si="558">SUM(I134:I136)</f>
        <v>8</v>
      </c>
      <c r="J137" s="63">
        <f t="shared" ref="J137" si="559">SUM(J134:J136)</f>
        <v>15</v>
      </c>
      <c r="K137" s="63">
        <f t="shared" ref="K137" si="560">SUM(K134:K136)</f>
        <v>5</v>
      </c>
      <c r="L137" s="63">
        <f t="shared" ref="L137" si="561">SUM(L134:L136)</f>
        <v>1</v>
      </c>
      <c r="M137" s="63">
        <f t="shared" ref="M137" si="562">SUM(M134:M136)</f>
        <v>2</v>
      </c>
      <c r="N137" s="63">
        <f t="shared" ref="N137" si="563">SUM(N134:N136)</f>
        <v>0</v>
      </c>
      <c r="O137" s="63">
        <f t="shared" ref="O137" si="564">SUM(O134:O136)</f>
        <v>3</v>
      </c>
      <c r="P137" s="63">
        <f t="shared" ref="P137" si="565">SUM(P134:P136)</f>
        <v>0</v>
      </c>
      <c r="Q137" s="63">
        <f t="shared" ref="Q137" si="566">SUM(Q134:Q136)</f>
        <v>0</v>
      </c>
      <c r="R137" s="63">
        <f t="shared" ref="R137" si="567">SUM(R134:R136)</f>
        <v>3</v>
      </c>
      <c r="S137" s="63">
        <f t="shared" ref="S137" si="568">SUM(S134:S136)</f>
        <v>1</v>
      </c>
      <c r="T137" s="63">
        <f t="shared" ref="T137" si="569">SUM(T134:T136)</f>
        <v>0</v>
      </c>
      <c r="U137" s="63">
        <f t="shared" ref="U137" si="570">SUM(U134:U136)</f>
        <v>0</v>
      </c>
      <c r="V137" s="63">
        <f t="shared" ref="V137" si="571">SUM(V134:V136)</f>
        <v>4</v>
      </c>
      <c r="W137" s="63">
        <f>SUM(W134:W136)</f>
        <v>4</v>
      </c>
      <c r="X137" s="63">
        <f>SUM(X134:X136)</f>
        <v>1</v>
      </c>
      <c r="Y137" s="63">
        <f>SUM(D137:X137)</f>
        <v>83</v>
      </c>
      <c r="Z137" s="21"/>
    </row>
    <row r="138" spans="1:26" ht="17.399999999999999" customHeight="1" x14ac:dyDescent="0.3">
      <c r="A138" s="20"/>
      <c r="B138" s="67" t="s">
        <v>81</v>
      </c>
      <c r="C138" s="60" t="s">
        <v>72</v>
      </c>
      <c r="D138" s="61"/>
      <c r="E138" s="61"/>
      <c r="F138" s="61"/>
      <c r="G138" s="61"/>
      <c r="H138" s="61">
        <v>1</v>
      </c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>
        <f t="shared" ref="Y138" si="572">SUM(D138:X138)</f>
        <v>1</v>
      </c>
      <c r="Z138" s="21"/>
    </row>
    <row r="139" spans="1:26" ht="17.399999999999999" customHeight="1" x14ac:dyDescent="0.3">
      <c r="A139" s="20"/>
      <c r="B139" s="68"/>
      <c r="C139" s="62" t="s">
        <v>18</v>
      </c>
      <c r="D139" s="63">
        <f>SUM(D138)</f>
        <v>0</v>
      </c>
      <c r="E139" s="63">
        <f t="shared" ref="E139:X139" si="573">SUM(E138)</f>
        <v>0</v>
      </c>
      <c r="F139" s="63">
        <f t="shared" si="573"/>
        <v>0</v>
      </c>
      <c r="G139" s="63">
        <f t="shared" si="573"/>
        <v>0</v>
      </c>
      <c r="H139" s="63">
        <f t="shared" si="573"/>
        <v>1</v>
      </c>
      <c r="I139" s="63">
        <f t="shared" si="573"/>
        <v>0</v>
      </c>
      <c r="J139" s="63">
        <f t="shared" si="573"/>
        <v>0</v>
      </c>
      <c r="K139" s="63">
        <f t="shared" si="573"/>
        <v>0</v>
      </c>
      <c r="L139" s="63">
        <f t="shared" si="573"/>
        <v>0</v>
      </c>
      <c r="M139" s="63">
        <f t="shared" si="573"/>
        <v>0</v>
      </c>
      <c r="N139" s="63">
        <f t="shared" si="573"/>
        <v>0</v>
      </c>
      <c r="O139" s="63">
        <f t="shared" si="573"/>
        <v>0</v>
      </c>
      <c r="P139" s="63">
        <f t="shared" si="573"/>
        <v>0</v>
      </c>
      <c r="Q139" s="63">
        <f t="shared" si="573"/>
        <v>0</v>
      </c>
      <c r="R139" s="63">
        <f t="shared" si="573"/>
        <v>0</v>
      </c>
      <c r="S139" s="63">
        <f t="shared" si="573"/>
        <v>0</v>
      </c>
      <c r="T139" s="63">
        <f t="shared" si="573"/>
        <v>0</v>
      </c>
      <c r="U139" s="63">
        <f t="shared" si="573"/>
        <v>0</v>
      </c>
      <c r="V139" s="63">
        <f t="shared" si="573"/>
        <v>0</v>
      </c>
      <c r="W139" s="63">
        <f t="shared" si="573"/>
        <v>0</v>
      </c>
      <c r="X139" s="63">
        <f t="shared" si="573"/>
        <v>0</v>
      </c>
      <c r="Y139" s="63">
        <f>SUM(D139:X139)</f>
        <v>1</v>
      </c>
      <c r="Z139" s="21"/>
    </row>
    <row r="140" spans="1:26" ht="17.399999999999999" customHeight="1" x14ac:dyDescent="0.3">
      <c r="A140" s="20"/>
      <c r="B140" s="65" t="s">
        <v>58</v>
      </c>
      <c r="C140" s="60" t="s">
        <v>84</v>
      </c>
      <c r="D140" s="61">
        <v>1</v>
      </c>
      <c r="E140" s="61">
        <v>1</v>
      </c>
      <c r="F140" s="61">
        <v>1</v>
      </c>
      <c r="G140" s="61">
        <v>2</v>
      </c>
      <c r="H140" s="61">
        <v>2</v>
      </c>
      <c r="I140" s="61">
        <v>6</v>
      </c>
      <c r="J140" s="61">
        <v>7</v>
      </c>
      <c r="K140" s="61">
        <v>3</v>
      </c>
      <c r="L140" s="61"/>
      <c r="M140" s="61">
        <v>1</v>
      </c>
      <c r="N140" s="61"/>
      <c r="O140" s="61"/>
      <c r="P140" s="61"/>
      <c r="Q140" s="61"/>
      <c r="R140" s="61"/>
      <c r="S140" s="61">
        <v>1</v>
      </c>
      <c r="T140" s="61"/>
      <c r="U140" s="61"/>
      <c r="V140" s="61"/>
      <c r="W140" s="61"/>
      <c r="X140" s="61"/>
      <c r="Y140" s="61">
        <f t="shared" ref="Y140" si="574">SUM(D140:X140)</f>
        <v>25</v>
      </c>
      <c r="Z140" s="21"/>
    </row>
    <row r="141" spans="1:26" ht="17.399999999999999" customHeight="1" x14ac:dyDescent="0.3">
      <c r="A141" s="20"/>
      <c r="B141" s="66"/>
      <c r="C141" s="62" t="s">
        <v>18</v>
      </c>
      <c r="D141" s="63">
        <f>SUM(D140)</f>
        <v>1</v>
      </c>
      <c r="E141" s="63">
        <f t="shared" ref="E141:X141" si="575">SUM(E140)</f>
        <v>1</v>
      </c>
      <c r="F141" s="63">
        <f t="shared" si="575"/>
        <v>1</v>
      </c>
      <c r="G141" s="63">
        <f t="shared" si="575"/>
        <v>2</v>
      </c>
      <c r="H141" s="63">
        <f t="shared" si="575"/>
        <v>2</v>
      </c>
      <c r="I141" s="63">
        <f t="shared" si="575"/>
        <v>6</v>
      </c>
      <c r="J141" s="63">
        <f t="shared" si="575"/>
        <v>7</v>
      </c>
      <c r="K141" s="63">
        <f t="shared" si="575"/>
        <v>3</v>
      </c>
      <c r="L141" s="63">
        <f t="shared" si="575"/>
        <v>0</v>
      </c>
      <c r="M141" s="63">
        <f t="shared" si="575"/>
        <v>1</v>
      </c>
      <c r="N141" s="63">
        <f t="shared" si="575"/>
        <v>0</v>
      </c>
      <c r="O141" s="63">
        <f t="shared" si="575"/>
        <v>0</v>
      </c>
      <c r="P141" s="63">
        <f t="shared" si="575"/>
        <v>0</v>
      </c>
      <c r="Q141" s="63">
        <f t="shared" si="575"/>
        <v>0</v>
      </c>
      <c r="R141" s="63">
        <f t="shared" si="575"/>
        <v>0</v>
      </c>
      <c r="S141" s="63">
        <f t="shared" si="575"/>
        <v>1</v>
      </c>
      <c r="T141" s="63">
        <f t="shared" si="575"/>
        <v>0</v>
      </c>
      <c r="U141" s="63">
        <f t="shared" si="575"/>
        <v>0</v>
      </c>
      <c r="V141" s="63">
        <f t="shared" si="575"/>
        <v>0</v>
      </c>
      <c r="W141" s="63">
        <f t="shared" si="575"/>
        <v>0</v>
      </c>
      <c r="X141" s="63">
        <f t="shared" si="575"/>
        <v>0</v>
      </c>
      <c r="Y141" s="63">
        <f>SUM(D141:X141)</f>
        <v>25</v>
      </c>
      <c r="Z141" s="21"/>
    </row>
    <row r="142" spans="1:26" ht="17.399999999999999" customHeight="1" x14ac:dyDescent="0.3">
      <c r="A142" s="20"/>
      <c r="B142" s="64" t="s">
        <v>59</v>
      </c>
      <c r="C142" s="69" t="s">
        <v>84</v>
      </c>
      <c r="D142" s="70"/>
      <c r="E142" s="70"/>
      <c r="F142" s="70"/>
      <c r="G142" s="70"/>
      <c r="H142" s="70"/>
      <c r="I142" s="70"/>
      <c r="J142" s="70">
        <v>1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61">
        <f t="shared" ref="Y142" si="576">SUM(D142:X142)</f>
        <v>1</v>
      </c>
      <c r="Z142" s="21"/>
    </row>
    <row r="143" spans="1:26" ht="17.399999999999999" customHeight="1" x14ac:dyDescent="0.3">
      <c r="A143" s="20"/>
      <c r="B143" s="64"/>
      <c r="C143" s="62" t="s">
        <v>18</v>
      </c>
      <c r="D143" s="63">
        <f>SUM(D142)</f>
        <v>0</v>
      </c>
      <c r="E143" s="63">
        <f t="shared" ref="E143" si="577">SUM(E142)</f>
        <v>0</v>
      </c>
      <c r="F143" s="63">
        <f t="shared" ref="F143" si="578">SUM(F142)</f>
        <v>0</v>
      </c>
      <c r="G143" s="63">
        <f t="shared" ref="G143" si="579">SUM(G142)</f>
        <v>0</v>
      </c>
      <c r="H143" s="63">
        <f t="shared" ref="H143" si="580">SUM(H142)</f>
        <v>0</v>
      </c>
      <c r="I143" s="63">
        <f t="shared" ref="I143" si="581">SUM(I142)</f>
        <v>0</v>
      </c>
      <c r="J143" s="63">
        <f t="shared" ref="J143" si="582">SUM(J142)</f>
        <v>1</v>
      </c>
      <c r="K143" s="63">
        <f t="shared" ref="K143" si="583">SUM(K142)</f>
        <v>0</v>
      </c>
      <c r="L143" s="63">
        <f t="shared" ref="L143" si="584">SUM(L142)</f>
        <v>0</v>
      </c>
      <c r="M143" s="63">
        <f t="shared" ref="M143" si="585">SUM(M142)</f>
        <v>0</v>
      </c>
      <c r="N143" s="63">
        <f t="shared" ref="N143" si="586">SUM(N142)</f>
        <v>0</v>
      </c>
      <c r="O143" s="63">
        <f t="shared" ref="O143" si="587">SUM(O142)</f>
        <v>0</v>
      </c>
      <c r="P143" s="63">
        <f t="shared" ref="P143" si="588">SUM(P142)</f>
        <v>0</v>
      </c>
      <c r="Q143" s="63">
        <f t="shared" ref="Q143" si="589">SUM(Q142)</f>
        <v>0</v>
      </c>
      <c r="R143" s="63">
        <f t="shared" ref="R143" si="590">SUM(R142)</f>
        <v>0</v>
      </c>
      <c r="S143" s="63">
        <f t="shared" ref="S143" si="591">SUM(S142)</f>
        <v>0</v>
      </c>
      <c r="T143" s="63">
        <f t="shared" ref="T143" si="592">SUM(T142)</f>
        <v>0</v>
      </c>
      <c r="U143" s="63">
        <f t="shared" ref="U143" si="593">SUM(U142)</f>
        <v>0</v>
      </c>
      <c r="V143" s="63">
        <f t="shared" ref="V143" si="594">SUM(V142)</f>
        <v>0</v>
      </c>
      <c r="W143" s="63">
        <f t="shared" ref="W143:X143" si="595">SUM(W142)</f>
        <v>0</v>
      </c>
      <c r="X143" s="63">
        <f t="shared" si="595"/>
        <v>0</v>
      </c>
      <c r="Y143" s="63">
        <f>SUM(D143:X143)</f>
        <v>1</v>
      </c>
      <c r="Z143" s="21"/>
    </row>
    <row r="144" spans="1:26" ht="17.399999999999999" customHeight="1" x14ac:dyDescent="0.3">
      <c r="A144" s="20"/>
      <c r="B144" s="59" t="s">
        <v>60</v>
      </c>
      <c r="C144" s="60" t="s">
        <v>1</v>
      </c>
      <c r="D144" s="61"/>
      <c r="E144" s="61"/>
      <c r="F144" s="61"/>
      <c r="G144" s="61"/>
      <c r="H144" s="61"/>
      <c r="I144" s="61">
        <v>2</v>
      </c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>
        <f t="shared" ref="Y144" si="596">SUM(D144:X144)</f>
        <v>2</v>
      </c>
      <c r="Z144" s="21"/>
    </row>
    <row r="145" spans="1:26" ht="17.399999999999999" customHeight="1" x14ac:dyDescent="0.3">
      <c r="A145" s="20"/>
      <c r="B145" s="59"/>
      <c r="C145" s="60" t="s">
        <v>0</v>
      </c>
      <c r="D145" s="61"/>
      <c r="E145" s="61"/>
      <c r="F145" s="61"/>
      <c r="G145" s="61"/>
      <c r="H145" s="61">
        <v>3</v>
      </c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>
        <f t="shared" ref="Y145" si="597">SUM(D145:X145)</f>
        <v>3</v>
      </c>
      <c r="Z145" s="21"/>
    </row>
    <row r="146" spans="1:26" ht="17.399999999999999" customHeight="1" x14ac:dyDescent="0.3">
      <c r="A146" s="20"/>
      <c r="B146" s="59"/>
      <c r="C146" s="60" t="s">
        <v>84</v>
      </c>
      <c r="D146" s="61"/>
      <c r="E146" s="61"/>
      <c r="F146" s="61">
        <v>8</v>
      </c>
      <c r="G146" s="61">
        <v>3</v>
      </c>
      <c r="H146" s="61">
        <v>13</v>
      </c>
      <c r="I146" s="61">
        <v>13</v>
      </c>
      <c r="J146" s="61">
        <v>3</v>
      </c>
      <c r="K146" s="61">
        <v>3</v>
      </c>
      <c r="L146" s="61">
        <v>2</v>
      </c>
      <c r="M146" s="61">
        <v>3</v>
      </c>
      <c r="N146" s="61">
        <v>8</v>
      </c>
      <c r="O146" s="61">
        <v>1</v>
      </c>
      <c r="P146" s="61"/>
      <c r="Q146" s="61"/>
      <c r="R146" s="61"/>
      <c r="S146" s="61"/>
      <c r="T146" s="61"/>
      <c r="U146" s="61"/>
      <c r="V146" s="61"/>
      <c r="W146" s="61"/>
      <c r="X146" s="61"/>
      <c r="Y146" s="61">
        <f t="shared" ref="Y146" si="598">SUM(D146:X146)</f>
        <v>57</v>
      </c>
      <c r="Z146" s="21"/>
    </row>
    <row r="147" spans="1:26" ht="17.399999999999999" customHeight="1" x14ac:dyDescent="0.3">
      <c r="A147" s="20"/>
      <c r="B147" s="59"/>
      <c r="C147" s="60" t="s">
        <v>86</v>
      </c>
      <c r="D147" s="61"/>
      <c r="E147" s="61"/>
      <c r="F147" s="61"/>
      <c r="G147" s="61"/>
      <c r="H147" s="61">
        <v>1</v>
      </c>
      <c r="I147" s="61">
        <v>1</v>
      </c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>
        <v>2</v>
      </c>
      <c r="Y147" s="61">
        <f t="shared" ref="Y147" si="599">SUM(D147:X147)</f>
        <v>4</v>
      </c>
      <c r="Z147" s="21"/>
    </row>
    <row r="148" spans="1:26" ht="17.399999999999999" customHeight="1" x14ac:dyDescent="0.3">
      <c r="A148" s="20"/>
      <c r="B148" s="59"/>
      <c r="C148" s="62" t="s">
        <v>18</v>
      </c>
      <c r="D148" s="63">
        <f>SUM(D144:D147)</f>
        <v>0</v>
      </c>
      <c r="E148" s="63">
        <f t="shared" ref="E148:X148" si="600">SUM(E144:E147)</f>
        <v>0</v>
      </c>
      <c r="F148" s="63">
        <f t="shared" si="600"/>
        <v>8</v>
      </c>
      <c r="G148" s="63">
        <f t="shared" si="600"/>
        <v>3</v>
      </c>
      <c r="H148" s="63">
        <f t="shared" si="600"/>
        <v>17</v>
      </c>
      <c r="I148" s="63">
        <f t="shared" si="600"/>
        <v>16</v>
      </c>
      <c r="J148" s="63">
        <f t="shared" si="600"/>
        <v>3</v>
      </c>
      <c r="K148" s="63">
        <f t="shared" si="600"/>
        <v>3</v>
      </c>
      <c r="L148" s="63">
        <f t="shared" si="600"/>
        <v>2</v>
      </c>
      <c r="M148" s="63">
        <f t="shared" si="600"/>
        <v>3</v>
      </c>
      <c r="N148" s="63">
        <f t="shared" si="600"/>
        <v>8</v>
      </c>
      <c r="O148" s="63">
        <f t="shared" si="600"/>
        <v>1</v>
      </c>
      <c r="P148" s="63">
        <f t="shared" si="600"/>
        <v>0</v>
      </c>
      <c r="Q148" s="63">
        <f t="shared" si="600"/>
        <v>0</v>
      </c>
      <c r="R148" s="63">
        <f t="shared" si="600"/>
        <v>0</v>
      </c>
      <c r="S148" s="63">
        <f t="shared" si="600"/>
        <v>0</v>
      </c>
      <c r="T148" s="63">
        <f t="shared" si="600"/>
        <v>0</v>
      </c>
      <c r="U148" s="63">
        <f t="shared" si="600"/>
        <v>0</v>
      </c>
      <c r="V148" s="63">
        <f t="shared" si="600"/>
        <v>0</v>
      </c>
      <c r="W148" s="63">
        <f t="shared" si="600"/>
        <v>0</v>
      </c>
      <c r="X148" s="63">
        <f t="shared" si="600"/>
        <v>2</v>
      </c>
      <c r="Y148" s="63">
        <f>SUM(D148:X148)</f>
        <v>66</v>
      </c>
      <c r="Z148" s="21"/>
    </row>
    <row r="149" spans="1:26" ht="17.399999999999999" customHeight="1" x14ac:dyDescent="0.3">
      <c r="A149" s="20"/>
      <c r="B149" s="64" t="s">
        <v>68</v>
      </c>
      <c r="C149" s="60" t="s">
        <v>1</v>
      </c>
      <c r="D149" s="61"/>
      <c r="E149" s="61"/>
      <c r="F149" s="61"/>
      <c r="G149" s="61"/>
      <c r="H149" s="61"/>
      <c r="I149" s="61">
        <v>1</v>
      </c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>
        <f t="shared" ref="Y149:Y150" si="601">SUM(D149:X149)</f>
        <v>1</v>
      </c>
      <c r="Z149" s="21"/>
    </row>
    <row r="150" spans="1:26" ht="17.399999999999999" customHeight="1" x14ac:dyDescent="0.3">
      <c r="A150" s="20"/>
      <c r="B150" s="64" t="s">
        <v>68</v>
      </c>
      <c r="C150" s="60" t="s">
        <v>72</v>
      </c>
      <c r="D150" s="61"/>
      <c r="E150" s="61"/>
      <c r="F150" s="61"/>
      <c r="G150" s="61"/>
      <c r="H150" s="61"/>
      <c r="I150" s="61">
        <v>2</v>
      </c>
      <c r="J150" s="61"/>
      <c r="K150" s="61"/>
      <c r="L150" s="61"/>
      <c r="M150" s="61"/>
      <c r="N150" s="61">
        <v>1</v>
      </c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>
        <f t="shared" si="601"/>
        <v>3</v>
      </c>
      <c r="Z150" s="21"/>
    </row>
    <row r="151" spans="1:26" ht="17.399999999999999" customHeight="1" x14ac:dyDescent="0.3">
      <c r="A151" s="20"/>
      <c r="B151" s="64" t="s">
        <v>68</v>
      </c>
      <c r="C151" s="60" t="s">
        <v>0</v>
      </c>
      <c r="D151" s="61"/>
      <c r="E151" s="61">
        <v>3</v>
      </c>
      <c r="F151" s="61">
        <v>1</v>
      </c>
      <c r="G151" s="61">
        <v>9</v>
      </c>
      <c r="H151" s="61">
        <v>5</v>
      </c>
      <c r="I151" s="61">
        <v>7</v>
      </c>
      <c r="J151" s="61">
        <v>2</v>
      </c>
      <c r="K151" s="61">
        <v>2</v>
      </c>
      <c r="L151" s="61"/>
      <c r="M151" s="61">
        <v>6</v>
      </c>
      <c r="N151" s="61">
        <v>4</v>
      </c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>
        <f t="shared" ref="Y151" si="602">SUM(D151:X151)</f>
        <v>39</v>
      </c>
      <c r="Z151" s="21"/>
    </row>
    <row r="152" spans="1:26" ht="17.399999999999999" customHeight="1" x14ac:dyDescent="0.3">
      <c r="A152" s="20"/>
      <c r="B152" s="64"/>
      <c r="C152" s="62" t="s">
        <v>18</v>
      </c>
      <c r="D152" s="63">
        <f>SUM(D149:D151)</f>
        <v>0</v>
      </c>
      <c r="E152" s="63">
        <f t="shared" ref="E152" si="603">SUM(E149:E151)</f>
        <v>3</v>
      </c>
      <c r="F152" s="63">
        <f t="shared" ref="F152" si="604">SUM(F149:F151)</f>
        <v>1</v>
      </c>
      <c r="G152" s="63">
        <f t="shared" ref="G152" si="605">SUM(G149:G151)</f>
        <v>9</v>
      </c>
      <c r="H152" s="63">
        <f t="shared" ref="H152" si="606">SUM(H149:H151)</f>
        <v>5</v>
      </c>
      <c r="I152" s="63">
        <f t="shared" ref="I152" si="607">SUM(I149:I151)</f>
        <v>10</v>
      </c>
      <c r="J152" s="63">
        <f t="shared" ref="J152" si="608">SUM(J149:J151)</f>
        <v>2</v>
      </c>
      <c r="K152" s="63">
        <f t="shared" ref="K152" si="609">SUM(K149:K151)</f>
        <v>2</v>
      </c>
      <c r="L152" s="63">
        <f t="shared" ref="L152" si="610">SUM(L149:L151)</f>
        <v>0</v>
      </c>
      <c r="M152" s="63">
        <f t="shared" ref="M152" si="611">SUM(M149:M151)</f>
        <v>6</v>
      </c>
      <c r="N152" s="63">
        <f t="shared" ref="N152" si="612">SUM(N149:N151)</f>
        <v>5</v>
      </c>
      <c r="O152" s="63">
        <f t="shared" ref="O152" si="613">SUM(O149:O151)</f>
        <v>0</v>
      </c>
      <c r="P152" s="63">
        <f t="shared" ref="P152" si="614">SUM(P149:P151)</f>
        <v>0</v>
      </c>
      <c r="Q152" s="63">
        <f t="shared" ref="Q152" si="615">SUM(Q149:Q151)</f>
        <v>0</v>
      </c>
      <c r="R152" s="63">
        <f t="shared" ref="R152" si="616">SUM(R149:R151)</f>
        <v>0</v>
      </c>
      <c r="S152" s="63">
        <f t="shared" ref="S152" si="617">SUM(S149:S151)</f>
        <v>0</v>
      </c>
      <c r="T152" s="63">
        <f t="shared" ref="T152" si="618">SUM(T149:T151)</f>
        <v>0</v>
      </c>
      <c r="U152" s="63">
        <f t="shared" ref="U152" si="619">SUM(U149:U151)</f>
        <v>0</v>
      </c>
      <c r="V152" s="63">
        <f t="shared" ref="V152" si="620">SUM(V149:V151)</f>
        <v>0</v>
      </c>
      <c r="W152" s="63">
        <f>SUM(W149:W151)</f>
        <v>0</v>
      </c>
      <c r="X152" s="63">
        <f>SUM(X149:X151)</f>
        <v>0</v>
      </c>
      <c r="Y152" s="63">
        <f>SUM(D152:X152)</f>
        <v>43</v>
      </c>
      <c r="Z152" s="21"/>
    </row>
    <row r="153" spans="1:26" ht="17.399999999999999" customHeight="1" x14ac:dyDescent="0.3">
      <c r="A153" s="20"/>
      <c r="B153" s="59" t="s">
        <v>82</v>
      </c>
      <c r="C153" s="60" t="s">
        <v>0</v>
      </c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>
        <v>1</v>
      </c>
      <c r="V153" s="61"/>
      <c r="W153" s="61"/>
      <c r="X153" s="61"/>
      <c r="Y153" s="61">
        <f t="shared" ref="Y153" si="621">SUM(D153:X153)</f>
        <v>1</v>
      </c>
      <c r="Z153" s="21"/>
    </row>
    <row r="154" spans="1:26" ht="17.399999999999999" customHeight="1" x14ac:dyDescent="0.3">
      <c r="A154" s="20"/>
      <c r="B154" s="59"/>
      <c r="C154" s="62" t="s">
        <v>18</v>
      </c>
      <c r="D154" s="63">
        <f>SUM(D153)</f>
        <v>0</v>
      </c>
      <c r="E154" s="63">
        <f t="shared" ref="E154" si="622">SUM(E153)</f>
        <v>0</v>
      </c>
      <c r="F154" s="63">
        <f t="shared" ref="F154" si="623">SUM(F153)</f>
        <v>0</v>
      </c>
      <c r="G154" s="63">
        <f t="shared" ref="G154" si="624">SUM(G153)</f>
        <v>0</v>
      </c>
      <c r="H154" s="63">
        <f t="shared" ref="H154" si="625">SUM(H153)</f>
        <v>0</v>
      </c>
      <c r="I154" s="63">
        <f t="shared" ref="I154" si="626">SUM(I153)</f>
        <v>0</v>
      </c>
      <c r="J154" s="63">
        <f t="shared" ref="J154" si="627">SUM(J153)</f>
        <v>0</v>
      </c>
      <c r="K154" s="63">
        <f t="shared" ref="K154" si="628">SUM(K153)</f>
        <v>0</v>
      </c>
      <c r="L154" s="63">
        <f t="shared" ref="L154" si="629">SUM(L153)</f>
        <v>0</v>
      </c>
      <c r="M154" s="63">
        <f t="shared" ref="M154" si="630">SUM(M153)</f>
        <v>0</v>
      </c>
      <c r="N154" s="63">
        <f t="shared" ref="N154" si="631">SUM(N153)</f>
        <v>0</v>
      </c>
      <c r="O154" s="63">
        <f t="shared" ref="O154" si="632">SUM(O153)</f>
        <v>0</v>
      </c>
      <c r="P154" s="63">
        <f t="shared" ref="P154" si="633">SUM(P153)</f>
        <v>0</v>
      </c>
      <c r="Q154" s="63">
        <f t="shared" ref="Q154" si="634">SUM(Q153)</f>
        <v>0</v>
      </c>
      <c r="R154" s="63">
        <f t="shared" ref="R154" si="635">SUM(R153)</f>
        <v>0</v>
      </c>
      <c r="S154" s="63">
        <f t="shared" ref="S154" si="636">SUM(S153)</f>
        <v>0</v>
      </c>
      <c r="T154" s="63">
        <f t="shared" ref="T154" si="637">SUM(T153)</f>
        <v>0</v>
      </c>
      <c r="U154" s="63">
        <f t="shared" ref="U154" si="638">SUM(U153)</f>
        <v>1</v>
      </c>
      <c r="V154" s="63">
        <f t="shared" ref="V154" si="639">SUM(V153)</f>
        <v>0</v>
      </c>
      <c r="W154" s="63">
        <f t="shared" ref="W154:X154" si="640">SUM(W153)</f>
        <v>0</v>
      </c>
      <c r="X154" s="63">
        <f t="shared" si="640"/>
        <v>0</v>
      </c>
      <c r="Y154" s="63">
        <f>SUM(D154:X154)</f>
        <v>1</v>
      </c>
      <c r="Z154" s="21"/>
    </row>
    <row r="155" spans="1:26" ht="17.399999999999999" customHeight="1" x14ac:dyDescent="0.3">
      <c r="A155" s="20"/>
      <c r="B155" s="64" t="s">
        <v>69</v>
      </c>
      <c r="C155" s="60" t="s">
        <v>0</v>
      </c>
      <c r="D155" s="61"/>
      <c r="E155" s="61"/>
      <c r="F155" s="61">
        <v>3</v>
      </c>
      <c r="G155" s="61"/>
      <c r="H155" s="61"/>
      <c r="I155" s="61">
        <v>2</v>
      </c>
      <c r="J155" s="61"/>
      <c r="K155" s="61"/>
      <c r="L155" s="61"/>
      <c r="M155" s="61"/>
      <c r="N155" s="61"/>
      <c r="O155" s="61">
        <v>2</v>
      </c>
      <c r="P155" s="61"/>
      <c r="Q155" s="61"/>
      <c r="R155" s="61"/>
      <c r="S155" s="61"/>
      <c r="T155" s="61"/>
      <c r="U155" s="61">
        <v>1</v>
      </c>
      <c r="V155" s="61"/>
      <c r="W155" s="61"/>
      <c r="X155" s="61"/>
      <c r="Y155" s="61">
        <f t="shared" ref="Y155" si="641">SUM(D155:X155)</f>
        <v>8</v>
      </c>
      <c r="Z155" s="21"/>
    </row>
    <row r="156" spans="1:26" ht="17.399999999999999" customHeight="1" x14ac:dyDescent="0.3">
      <c r="A156" s="20"/>
      <c r="B156" s="64"/>
      <c r="C156" s="62" t="s">
        <v>18</v>
      </c>
      <c r="D156" s="63">
        <f>SUM(D155)</f>
        <v>0</v>
      </c>
      <c r="E156" s="63">
        <f t="shared" ref="E156" si="642">SUM(E155)</f>
        <v>0</v>
      </c>
      <c r="F156" s="63">
        <f t="shared" ref="F156" si="643">SUM(F155)</f>
        <v>3</v>
      </c>
      <c r="G156" s="63">
        <f t="shared" ref="G156" si="644">SUM(G155)</f>
        <v>0</v>
      </c>
      <c r="H156" s="63">
        <f t="shared" ref="H156" si="645">SUM(H155)</f>
        <v>0</v>
      </c>
      <c r="I156" s="63">
        <f t="shared" ref="I156" si="646">SUM(I155)</f>
        <v>2</v>
      </c>
      <c r="J156" s="63">
        <f t="shared" ref="J156" si="647">SUM(J155)</f>
        <v>0</v>
      </c>
      <c r="K156" s="63">
        <f t="shared" ref="K156" si="648">SUM(K155)</f>
        <v>0</v>
      </c>
      <c r="L156" s="63">
        <f t="shared" ref="L156" si="649">SUM(L155)</f>
        <v>0</v>
      </c>
      <c r="M156" s="63">
        <f t="shared" ref="M156" si="650">SUM(M155)</f>
        <v>0</v>
      </c>
      <c r="N156" s="63">
        <f t="shared" ref="N156" si="651">SUM(N155)</f>
        <v>0</v>
      </c>
      <c r="O156" s="63">
        <f t="shared" ref="O156" si="652">SUM(O155)</f>
        <v>2</v>
      </c>
      <c r="P156" s="63">
        <f t="shared" ref="P156" si="653">SUM(P155)</f>
        <v>0</v>
      </c>
      <c r="Q156" s="63">
        <f t="shared" ref="Q156" si="654">SUM(Q155)</f>
        <v>0</v>
      </c>
      <c r="R156" s="63">
        <f t="shared" ref="R156" si="655">SUM(R155)</f>
        <v>0</v>
      </c>
      <c r="S156" s="63">
        <f t="shared" ref="S156" si="656">SUM(S155)</f>
        <v>0</v>
      </c>
      <c r="T156" s="63">
        <f t="shared" ref="T156" si="657">SUM(T155)</f>
        <v>0</v>
      </c>
      <c r="U156" s="63">
        <f t="shared" ref="U156" si="658">SUM(U155)</f>
        <v>1</v>
      </c>
      <c r="V156" s="63">
        <f t="shared" ref="V156" si="659">SUM(V155)</f>
        <v>0</v>
      </c>
      <c r="W156" s="63">
        <f t="shared" ref="W156:X156" si="660">SUM(W155)</f>
        <v>0</v>
      </c>
      <c r="X156" s="63">
        <f t="shared" si="660"/>
        <v>0</v>
      </c>
      <c r="Y156" s="63">
        <f>SUM(D156:X156)</f>
        <v>8</v>
      </c>
      <c r="Z156" s="21"/>
    </row>
    <row r="157" spans="1:26" ht="17.399999999999999" customHeight="1" x14ac:dyDescent="0.3">
      <c r="A157" s="20"/>
      <c r="B157" s="59" t="s">
        <v>70</v>
      </c>
      <c r="C157" s="60" t="s">
        <v>0</v>
      </c>
      <c r="D157" s="61"/>
      <c r="E157" s="61"/>
      <c r="F157" s="61"/>
      <c r="G157" s="61">
        <v>2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>
        <f t="shared" ref="Y157" si="661">SUM(D157:X157)</f>
        <v>2</v>
      </c>
      <c r="Z157" s="21"/>
    </row>
    <row r="158" spans="1:26" ht="17.399999999999999" customHeight="1" x14ac:dyDescent="0.3">
      <c r="A158" s="20"/>
      <c r="B158" s="59"/>
      <c r="C158" s="62" t="s">
        <v>18</v>
      </c>
      <c r="D158" s="63">
        <f>SUM(D157)</f>
        <v>0</v>
      </c>
      <c r="E158" s="63">
        <f t="shared" ref="E158" si="662">SUM(E157)</f>
        <v>0</v>
      </c>
      <c r="F158" s="63">
        <f t="shared" ref="F158" si="663">SUM(F157)</f>
        <v>0</v>
      </c>
      <c r="G158" s="63">
        <f t="shared" ref="G158" si="664">SUM(G157)</f>
        <v>2</v>
      </c>
      <c r="H158" s="63">
        <f t="shared" ref="H158" si="665">SUM(H157)</f>
        <v>0</v>
      </c>
      <c r="I158" s="63">
        <f t="shared" ref="I158" si="666">SUM(I157)</f>
        <v>0</v>
      </c>
      <c r="J158" s="63">
        <f t="shared" ref="J158" si="667">SUM(J157)</f>
        <v>0</v>
      </c>
      <c r="K158" s="63">
        <f t="shared" ref="K158" si="668">SUM(K157)</f>
        <v>0</v>
      </c>
      <c r="L158" s="63">
        <f t="shared" ref="L158" si="669">SUM(L157)</f>
        <v>0</v>
      </c>
      <c r="M158" s="63">
        <f t="shared" ref="M158" si="670">SUM(M157)</f>
        <v>0</v>
      </c>
      <c r="N158" s="63">
        <f t="shared" ref="N158" si="671">SUM(N157)</f>
        <v>0</v>
      </c>
      <c r="O158" s="63">
        <f t="shared" ref="O158" si="672">SUM(O157)</f>
        <v>0</v>
      </c>
      <c r="P158" s="63">
        <f t="shared" ref="P158" si="673">SUM(P157)</f>
        <v>0</v>
      </c>
      <c r="Q158" s="63">
        <f t="shared" ref="Q158" si="674">SUM(Q157)</f>
        <v>0</v>
      </c>
      <c r="R158" s="63">
        <f t="shared" ref="R158" si="675">SUM(R157)</f>
        <v>0</v>
      </c>
      <c r="S158" s="63">
        <f t="shared" ref="S158" si="676">SUM(S157)</f>
        <v>0</v>
      </c>
      <c r="T158" s="63">
        <f t="shared" ref="T158" si="677">SUM(T157)</f>
        <v>0</v>
      </c>
      <c r="U158" s="63">
        <f t="shared" ref="U158" si="678">SUM(U157)</f>
        <v>0</v>
      </c>
      <c r="V158" s="63">
        <f t="shared" ref="V158" si="679">SUM(V157)</f>
        <v>0</v>
      </c>
      <c r="W158" s="63">
        <f t="shared" ref="W158:X158" si="680">SUM(W157)</f>
        <v>0</v>
      </c>
      <c r="X158" s="63">
        <f t="shared" si="680"/>
        <v>0</v>
      </c>
      <c r="Y158" s="63">
        <f>SUM(D158:X158)</f>
        <v>2</v>
      </c>
      <c r="Z158" s="21"/>
    </row>
    <row r="159" spans="1:26" ht="17.399999999999999" customHeight="1" x14ac:dyDescent="0.3">
      <c r="A159" s="20"/>
      <c r="B159" s="64" t="s">
        <v>71</v>
      </c>
      <c r="C159" s="60" t="s">
        <v>1</v>
      </c>
      <c r="D159" s="61"/>
      <c r="E159" s="61"/>
      <c r="F159" s="61"/>
      <c r="G159" s="61"/>
      <c r="H159" s="61"/>
      <c r="I159" s="61">
        <v>2</v>
      </c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>
        <f t="shared" ref="Y159:Y160" si="681">SUM(D159:X159)</f>
        <v>2</v>
      </c>
      <c r="Z159" s="21"/>
    </row>
    <row r="160" spans="1:26" ht="17.399999999999999" customHeight="1" x14ac:dyDescent="0.3">
      <c r="A160" s="20"/>
      <c r="B160" s="64"/>
      <c r="C160" s="60" t="s">
        <v>73</v>
      </c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>
        <v>1</v>
      </c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>
        <f t="shared" si="681"/>
        <v>1</v>
      </c>
      <c r="Z160" s="21"/>
    </row>
    <row r="161" spans="1:27" ht="17.399999999999999" customHeight="1" x14ac:dyDescent="0.3">
      <c r="A161" s="20"/>
      <c r="B161" s="64"/>
      <c r="C161" s="60" t="s">
        <v>0</v>
      </c>
      <c r="D161" s="61"/>
      <c r="E161" s="61"/>
      <c r="F161" s="61">
        <v>2</v>
      </c>
      <c r="G161" s="61">
        <v>5</v>
      </c>
      <c r="H161" s="61"/>
      <c r="I161" s="61"/>
      <c r="J161" s="61">
        <v>3</v>
      </c>
      <c r="K161" s="61"/>
      <c r="L161" s="61"/>
      <c r="M161" s="61">
        <v>4</v>
      </c>
      <c r="N161" s="61"/>
      <c r="O161" s="61"/>
      <c r="P161" s="61">
        <v>1</v>
      </c>
      <c r="Q161" s="61"/>
      <c r="R161" s="61">
        <v>3</v>
      </c>
      <c r="S161" s="61"/>
      <c r="T161" s="61"/>
      <c r="U161" s="61"/>
      <c r="V161" s="61"/>
      <c r="W161" s="61"/>
      <c r="X161" s="61"/>
      <c r="Y161" s="61">
        <f t="shared" ref="Y161" si="682">SUM(D161:X161)</f>
        <v>18</v>
      </c>
      <c r="Z161" s="21"/>
    </row>
    <row r="162" spans="1:27" ht="17.399999999999999" customHeight="1" x14ac:dyDescent="0.3">
      <c r="A162" s="20"/>
      <c r="B162" s="64"/>
      <c r="C162" s="62" t="s">
        <v>18</v>
      </c>
      <c r="D162" s="63">
        <f>SUM(D159:D161)</f>
        <v>0</v>
      </c>
      <c r="E162" s="63">
        <f t="shared" ref="E162:V162" si="683">SUM(E159:E161)</f>
        <v>0</v>
      </c>
      <c r="F162" s="63">
        <f t="shared" si="683"/>
        <v>2</v>
      </c>
      <c r="G162" s="63">
        <f t="shared" si="683"/>
        <v>5</v>
      </c>
      <c r="H162" s="63">
        <f t="shared" si="683"/>
        <v>0</v>
      </c>
      <c r="I162" s="63">
        <f t="shared" si="683"/>
        <v>2</v>
      </c>
      <c r="J162" s="63">
        <f t="shared" si="683"/>
        <v>3</v>
      </c>
      <c r="K162" s="63">
        <f t="shared" si="683"/>
        <v>0</v>
      </c>
      <c r="L162" s="63">
        <f t="shared" si="683"/>
        <v>0</v>
      </c>
      <c r="M162" s="63">
        <f t="shared" si="683"/>
        <v>4</v>
      </c>
      <c r="N162" s="63">
        <f t="shared" si="683"/>
        <v>1</v>
      </c>
      <c r="O162" s="63">
        <f t="shared" si="683"/>
        <v>0</v>
      </c>
      <c r="P162" s="63">
        <f t="shared" si="683"/>
        <v>1</v>
      </c>
      <c r="Q162" s="63">
        <f t="shared" si="683"/>
        <v>0</v>
      </c>
      <c r="R162" s="63">
        <f t="shared" si="683"/>
        <v>3</v>
      </c>
      <c r="S162" s="63">
        <f t="shared" si="683"/>
        <v>0</v>
      </c>
      <c r="T162" s="63">
        <f t="shared" si="683"/>
        <v>0</v>
      </c>
      <c r="U162" s="63">
        <f t="shared" si="683"/>
        <v>0</v>
      </c>
      <c r="V162" s="63">
        <f t="shared" si="683"/>
        <v>0</v>
      </c>
      <c r="W162" s="63">
        <f>SUM(W159:W161)</f>
        <v>0</v>
      </c>
      <c r="X162" s="63">
        <f>SUM(X159:X161)</f>
        <v>0</v>
      </c>
      <c r="Y162" s="63">
        <f>SUM(D162:X162)</f>
        <v>21</v>
      </c>
      <c r="Z162" s="21"/>
    </row>
    <row r="163" spans="1:27" ht="14.4" customHeight="1" x14ac:dyDescent="0.3">
      <c r="A163" s="20"/>
      <c r="B163" s="59" t="s">
        <v>61</v>
      </c>
      <c r="C163" s="60" t="s">
        <v>0</v>
      </c>
      <c r="D163" s="61">
        <v>4</v>
      </c>
      <c r="E163" s="61"/>
      <c r="F163" s="61">
        <v>4</v>
      </c>
      <c r="G163" s="61"/>
      <c r="H163" s="61"/>
      <c r="I163" s="61">
        <v>1</v>
      </c>
      <c r="J163" s="61">
        <v>2</v>
      </c>
      <c r="K163" s="61"/>
      <c r="L163" s="61"/>
      <c r="M163" s="61"/>
      <c r="N163" s="61">
        <v>1</v>
      </c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>
        <f t="shared" ref="Y163" si="684">SUM(D163:X163)</f>
        <v>12</v>
      </c>
      <c r="Z163" s="21"/>
    </row>
    <row r="164" spans="1:27" ht="14.4" customHeight="1" x14ac:dyDescent="0.3">
      <c r="A164" s="20"/>
      <c r="B164" s="59"/>
      <c r="C164" s="62" t="s">
        <v>18</v>
      </c>
      <c r="D164" s="63">
        <f>SUM(D163)</f>
        <v>4</v>
      </c>
      <c r="E164" s="63">
        <f t="shared" ref="E164" si="685">SUM(E163)</f>
        <v>0</v>
      </c>
      <c r="F164" s="63">
        <f t="shared" ref="F164" si="686">SUM(F163)</f>
        <v>4</v>
      </c>
      <c r="G164" s="63">
        <f t="shared" ref="G164" si="687">SUM(G163)</f>
        <v>0</v>
      </c>
      <c r="H164" s="63">
        <f t="shared" ref="H164" si="688">SUM(H163)</f>
        <v>0</v>
      </c>
      <c r="I164" s="63">
        <f t="shared" ref="I164" si="689">SUM(I163)</f>
        <v>1</v>
      </c>
      <c r="J164" s="63">
        <f t="shared" ref="J164" si="690">SUM(J163)</f>
        <v>2</v>
      </c>
      <c r="K164" s="63">
        <f t="shared" ref="K164" si="691">SUM(K163)</f>
        <v>0</v>
      </c>
      <c r="L164" s="63">
        <f t="shared" ref="L164" si="692">SUM(L163)</f>
        <v>0</v>
      </c>
      <c r="M164" s="63">
        <f t="shared" ref="M164" si="693">SUM(M163)</f>
        <v>0</v>
      </c>
      <c r="N164" s="63">
        <f t="shared" ref="N164" si="694">SUM(N163)</f>
        <v>1</v>
      </c>
      <c r="O164" s="63">
        <f t="shared" ref="O164" si="695">SUM(O163)</f>
        <v>0</v>
      </c>
      <c r="P164" s="63">
        <f t="shared" ref="P164" si="696">SUM(P163)</f>
        <v>0</v>
      </c>
      <c r="Q164" s="63">
        <f t="shared" ref="Q164" si="697">SUM(Q163)</f>
        <v>0</v>
      </c>
      <c r="R164" s="63">
        <f t="shared" ref="R164" si="698">SUM(R163)</f>
        <v>0</v>
      </c>
      <c r="S164" s="63">
        <f t="shared" ref="S164" si="699">SUM(S163)</f>
        <v>0</v>
      </c>
      <c r="T164" s="63">
        <f t="shared" ref="T164" si="700">SUM(T163)</f>
        <v>0</v>
      </c>
      <c r="U164" s="63">
        <f t="shared" ref="U164" si="701">SUM(U163)</f>
        <v>0</v>
      </c>
      <c r="V164" s="63">
        <f t="shared" ref="V164" si="702">SUM(V163)</f>
        <v>0</v>
      </c>
      <c r="W164" s="63">
        <f t="shared" ref="W164:X164" si="703">SUM(W163)</f>
        <v>0</v>
      </c>
      <c r="X164" s="63">
        <f t="shared" si="703"/>
        <v>0</v>
      </c>
      <c r="Y164" s="63">
        <f>SUM(D164:X164)</f>
        <v>12</v>
      </c>
      <c r="Z164" s="21"/>
    </row>
    <row r="165" spans="1:27" ht="14.4" customHeight="1" x14ac:dyDescent="0.3">
      <c r="A165" s="20"/>
      <c r="B165" s="71" t="s">
        <v>18</v>
      </c>
      <c r="C165" s="71"/>
      <c r="D165" s="72">
        <f t="shared" ref="D165:G165" si="704">SUM(D164,D162,D158,D156,D143,D154,D152,D148,D45,D141,D139,D137,D133,D129,D125,D123,D118,D115,D112,D109,D107,D104,D102,D99,D94,D91,D89,D87,D85,D80,D78,D76,D73,D71,D69,D67,D63,D61,D59,D57,D54,D52,D50,D47,D43,D40,D38)</f>
        <v>35</v>
      </c>
      <c r="E165" s="72">
        <f t="shared" si="704"/>
        <v>9</v>
      </c>
      <c r="F165" s="72">
        <f t="shared" si="704"/>
        <v>177</v>
      </c>
      <c r="G165" s="72">
        <f t="shared" si="704"/>
        <v>120</v>
      </c>
      <c r="H165" s="72">
        <f>SUM(H164,H162,H158,H156,H143,H154,H152,H148,H45,H141,H139,H137,H133,H129,H125,H123,H118,H115,H112,H109,H107,H104,H102,H99,H94,H91,H89,H87,H85,H80,H78,H76,H73,H71,H69,H67,H63,H61,H59,H57,H54,H52,H50,H47,H43,H40,H38)</f>
        <v>120</v>
      </c>
      <c r="I165" s="72">
        <f t="shared" ref="I165:Y165" si="705">SUM(I164,I162,I158,I156,I143,I154,I152,I148,I45,I141,I139,I137,I133,I129,I125,I123,I118,I115,I112,I109,I107,I104,I102,I99,I94,I91,I89,I87,I85,I80,I78,I76,I73,I71,I69,I67,I63,I61,I59,I57,I54,I52,I50,I47,I43,I40,I38)</f>
        <v>294</v>
      </c>
      <c r="J165" s="72">
        <f t="shared" si="705"/>
        <v>114</v>
      </c>
      <c r="K165" s="72">
        <f t="shared" si="705"/>
        <v>58</v>
      </c>
      <c r="L165" s="72">
        <f t="shared" si="705"/>
        <v>27</v>
      </c>
      <c r="M165" s="72">
        <f t="shared" si="705"/>
        <v>59</v>
      </c>
      <c r="N165" s="72">
        <f t="shared" si="705"/>
        <v>122</v>
      </c>
      <c r="O165" s="72">
        <f t="shared" si="705"/>
        <v>23</v>
      </c>
      <c r="P165" s="72">
        <f t="shared" si="705"/>
        <v>4</v>
      </c>
      <c r="Q165" s="72">
        <f t="shared" si="705"/>
        <v>13</v>
      </c>
      <c r="R165" s="72">
        <f t="shared" si="705"/>
        <v>36</v>
      </c>
      <c r="S165" s="72">
        <f t="shared" si="705"/>
        <v>10</v>
      </c>
      <c r="T165" s="72">
        <f t="shared" si="705"/>
        <v>10</v>
      </c>
      <c r="U165" s="72">
        <f t="shared" si="705"/>
        <v>23</v>
      </c>
      <c r="V165" s="72">
        <f t="shared" si="705"/>
        <v>56</v>
      </c>
      <c r="W165" s="72">
        <f t="shared" si="705"/>
        <v>8</v>
      </c>
      <c r="X165" s="72">
        <f t="shared" si="705"/>
        <v>10</v>
      </c>
      <c r="Y165" s="72">
        <f t="shared" si="705"/>
        <v>1328</v>
      </c>
      <c r="Z165" s="21"/>
    </row>
    <row r="166" spans="1:27" ht="19.8" customHeight="1" x14ac:dyDescent="0.3">
      <c r="A166" s="22"/>
      <c r="B166" s="90" t="s">
        <v>139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23"/>
    </row>
    <row r="167" spans="1:27" ht="14.4" customHeight="1" x14ac:dyDescent="0.3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7" ht="15.6" customHeight="1" x14ac:dyDescent="0.3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7" ht="18.600000000000001" customHeight="1" x14ac:dyDescent="0.3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AA169" s="30"/>
    </row>
    <row r="170" spans="1:27" ht="18.600000000000001" customHeight="1" x14ac:dyDescent="0.3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AA170" s="30"/>
    </row>
    <row r="171" spans="1:27" ht="18.600000000000001" customHeight="1" x14ac:dyDescent="0.3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7" x14ac:dyDescent="0.3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7" x14ac:dyDescent="0.3">
      <c r="A173" s="29"/>
      <c r="B173" s="31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7" x14ac:dyDescent="0.3">
      <c r="A174" s="29"/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7" x14ac:dyDescent="0.3">
      <c r="A175" s="29"/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7" x14ac:dyDescent="0.3">
      <c r="A176" s="29"/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63" x14ac:dyDescent="0.3">
      <c r="A177" s="29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63" x14ac:dyDescent="0.3">
      <c r="A178" s="29"/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63" x14ac:dyDescent="0.3">
      <c r="A179" s="29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63" x14ac:dyDescent="0.3">
      <c r="A180" s="29"/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63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/>
      <c r="P181"/>
      <c r="Q181"/>
      <c r="R181"/>
      <c r="S181"/>
      <c r="T181"/>
      <c r="U181"/>
      <c r="V181"/>
      <c r="W181"/>
      <c r="X181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</row>
    <row r="182" spans="1:63" x14ac:dyDescent="0.3"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</row>
    <row r="183" spans="1:63" s="30" customFormat="1" ht="19.8" customHeight="1" x14ac:dyDescent="0.3">
      <c r="A183" s="13" t="s">
        <v>76</v>
      </c>
      <c r="AA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</row>
    <row r="184" spans="1:63" s="30" customFormat="1" ht="19.8" customHeight="1" x14ac:dyDescent="0.3">
      <c r="A184" s="13" t="s">
        <v>18</v>
      </c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</row>
    <row r="319" spans="28:33" x14ac:dyDescent="0.3">
      <c r="AB319" s="16"/>
      <c r="AC319" s="16"/>
      <c r="AD319" s="16"/>
      <c r="AE319" s="16"/>
      <c r="AF319" s="16"/>
      <c r="AG319" s="16"/>
    </row>
  </sheetData>
  <mergeCells count="49">
    <mergeCell ref="B39:B40"/>
    <mergeCell ref="B4:C4"/>
    <mergeCell ref="B138:B139"/>
    <mergeCell ref="B140:B141"/>
    <mergeCell ref="B165:C165"/>
    <mergeCell ref="B163:B164"/>
    <mergeCell ref="B159:B162"/>
    <mergeCell ref="B34:B38"/>
    <mergeCell ref="B41:B43"/>
    <mergeCell ref="B74:B76"/>
    <mergeCell ref="B92:B94"/>
    <mergeCell ref="B100:B102"/>
    <mergeCell ref="B157:B158"/>
    <mergeCell ref="B155:B156"/>
    <mergeCell ref="B153:B154"/>
    <mergeCell ref="B124:B125"/>
    <mergeCell ref="B86:B87"/>
    <mergeCell ref="B77:B78"/>
    <mergeCell ref="B70:B71"/>
    <mergeCell ref="B113:B115"/>
    <mergeCell ref="B108:B109"/>
    <mergeCell ref="B103:B104"/>
    <mergeCell ref="B90:B91"/>
    <mergeCell ref="B149:B152"/>
    <mergeCell ref="B134:B137"/>
    <mergeCell ref="B130:B133"/>
    <mergeCell ref="B126:B129"/>
    <mergeCell ref="B64:B67"/>
    <mergeCell ref="B81:B85"/>
    <mergeCell ref="B95:B99"/>
    <mergeCell ref="B110:B112"/>
    <mergeCell ref="B116:B118"/>
    <mergeCell ref="B119:B123"/>
    <mergeCell ref="B144:B148"/>
    <mergeCell ref="B142:B143"/>
    <mergeCell ref="B105:B107"/>
    <mergeCell ref="B68:B69"/>
    <mergeCell ref="B88:B89"/>
    <mergeCell ref="B79:B80"/>
    <mergeCell ref="B46:B47"/>
    <mergeCell ref="B48:B50"/>
    <mergeCell ref="B44:B45"/>
    <mergeCell ref="B55:B57"/>
    <mergeCell ref="B72:B73"/>
    <mergeCell ref="B53:B54"/>
    <mergeCell ref="B51:B52"/>
    <mergeCell ref="B62:B63"/>
    <mergeCell ref="B60:B61"/>
    <mergeCell ref="B58:B59"/>
  </mergeCells>
  <pageMargins left="0.7" right="0.7" top="0.75" bottom="0.75" header="0.3" footer="0.3"/>
  <pageSetup paperSize="9" orientation="portrait" r:id="rId1"/>
  <drawing r:id="rId2"/>
  <webPublishItems count="5">
    <webPublishItem id="22126" divId="1_6_2_22126" sourceType="range" sourceRef="A4:Z31" destinationFile="\\gpaq\gpaqssl\lldades\indicadors\2018\1_6_2.htm"/>
    <webPublishItem id="28698" divId="1_6_2_28698" sourceType="range" sourceRef="A4:Z166" destinationFile="\\gpaq\gpaqssl\lldades\indicadors\2019\1_6_2.htm"/>
    <webPublishItem id="1695" divId="1_6_2_1695" sourceType="range" sourceRef="A5:W181" destinationFile="\\gpaq\gpaqssl\lldades\indicadors\2016\1_6_2.htm"/>
    <webPublishItem id="14928" divId="1_6_2_14928" sourceType="range" sourceRef="A6:Z31" destinationFile="\\gpaq\gpaqssl\lldades\indicadors\2017\1_6_2.htm"/>
    <webPublishItem id="11831" divId="1_6_2_11831" sourceType="range" sourceRef="A6:Z166" destinationFile="\\gpaq\gpaqssl\lldades\indicadors\2019\1_6_2_fitxer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88"/>
  <sheetViews>
    <sheetView workbookViewId="0">
      <selection activeCell="E89" sqref="E89"/>
    </sheetView>
  </sheetViews>
  <sheetFormatPr defaultRowHeight="14.4" x14ac:dyDescent="0.3"/>
  <cols>
    <col min="1" max="1" width="14.33203125" style="85" customWidth="1"/>
    <col min="2" max="2" width="16.21875" style="85" customWidth="1"/>
    <col min="3" max="3" width="37.109375" style="85" customWidth="1"/>
    <col min="4" max="4" width="23.21875" style="85" customWidth="1"/>
    <col min="5" max="5" width="8.88671875" style="85"/>
  </cols>
  <sheetData>
    <row r="1" spans="1:5" x14ac:dyDescent="0.3">
      <c r="A1" s="86" t="s">
        <v>142</v>
      </c>
      <c r="B1" s="86" t="s">
        <v>135</v>
      </c>
      <c r="C1" s="86" t="s">
        <v>79</v>
      </c>
      <c r="D1" s="86" t="s">
        <v>136</v>
      </c>
      <c r="E1" s="86" t="s">
        <v>18</v>
      </c>
    </row>
    <row r="2" spans="1:5" hidden="1" x14ac:dyDescent="0.3">
      <c r="A2" s="83" t="s">
        <v>143</v>
      </c>
      <c r="B2" s="83" t="s">
        <v>144</v>
      </c>
      <c r="C2" s="83" t="s">
        <v>72</v>
      </c>
      <c r="D2" s="83" t="s">
        <v>137</v>
      </c>
      <c r="E2" s="84">
        <v>1</v>
      </c>
    </row>
    <row r="3" spans="1:5" hidden="1" x14ac:dyDescent="0.3">
      <c r="A3" s="83" t="s">
        <v>143</v>
      </c>
      <c r="B3" s="83" t="s">
        <v>144</v>
      </c>
      <c r="C3" s="83" t="s">
        <v>0</v>
      </c>
      <c r="D3" s="83" t="s">
        <v>137</v>
      </c>
      <c r="E3" s="84">
        <v>4</v>
      </c>
    </row>
    <row r="4" spans="1:5" hidden="1" x14ac:dyDescent="0.3">
      <c r="A4" s="83" t="s">
        <v>143</v>
      </c>
      <c r="B4" s="83" t="s">
        <v>144</v>
      </c>
      <c r="C4" s="83" t="s">
        <v>80</v>
      </c>
      <c r="D4" s="83" t="s">
        <v>29</v>
      </c>
      <c r="E4" s="84">
        <v>14</v>
      </c>
    </row>
    <row r="5" spans="1:5" hidden="1" x14ac:dyDescent="0.3">
      <c r="A5" s="83" t="s">
        <v>143</v>
      </c>
      <c r="B5" s="83" t="s">
        <v>88</v>
      </c>
      <c r="C5" s="83" t="s">
        <v>1</v>
      </c>
      <c r="D5" s="83" t="s">
        <v>137</v>
      </c>
      <c r="E5" s="84">
        <v>2</v>
      </c>
    </row>
    <row r="6" spans="1:5" hidden="1" x14ac:dyDescent="0.3">
      <c r="A6" s="83" t="s">
        <v>143</v>
      </c>
      <c r="B6" s="83" t="s">
        <v>88</v>
      </c>
      <c r="C6" s="83" t="s">
        <v>0</v>
      </c>
      <c r="D6" s="83" t="s">
        <v>137</v>
      </c>
      <c r="E6" s="84">
        <v>14</v>
      </c>
    </row>
    <row r="7" spans="1:5" hidden="1" x14ac:dyDescent="0.3">
      <c r="A7" s="83" t="s">
        <v>143</v>
      </c>
      <c r="B7" s="83" t="s">
        <v>88</v>
      </c>
      <c r="C7" s="83" t="s">
        <v>80</v>
      </c>
      <c r="D7" s="83" t="s">
        <v>29</v>
      </c>
      <c r="E7" s="84">
        <v>101</v>
      </c>
    </row>
    <row r="8" spans="1:5" hidden="1" x14ac:dyDescent="0.3">
      <c r="A8" s="83" t="s">
        <v>143</v>
      </c>
      <c r="B8" s="83" t="s">
        <v>88</v>
      </c>
      <c r="C8" s="83" t="s">
        <v>80</v>
      </c>
      <c r="D8" s="83" t="s">
        <v>74</v>
      </c>
      <c r="E8" s="84">
        <v>18</v>
      </c>
    </row>
    <row r="9" spans="1:5" hidden="1" x14ac:dyDescent="0.3">
      <c r="A9" s="83" t="s">
        <v>143</v>
      </c>
      <c r="B9" s="83" t="s">
        <v>89</v>
      </c>
      <c r="C9" s="83" t="s">
        <v>72</v>
      </c>
      <c r="D9" s="83" t="s">
        <v>137</v>
      </c>
      <c r="E9" s="84">
        <v>1</v>
      </c>
    </row>
    <row r="10" spans="1:5" hidden="1" x14ac:dyDescent="0.3">
      <c r="A10" s="83" t="s">
        <v>143</v>
      </c>
      <c r="B10" s="83" t="s">
        <v>90</v>
      </c>
      <c r="C10" s="83" t="s">
        <v>1</v>
      </c>
      <c r="D10" s="83" t="s">
        <v>137</v>
      </c>
      <c r="E10" s="84">
        <v>3</v>
      </c>
    </row>
    <row r="11" spans="1:5" hidden="1" x14ac:dyDescent="0.3">
      <c r="A11" s="83" t="s">
        <v>143</v>
      </c>
      <c r="B11" s="83" t="s">
        <v>90</v>
      </c>
      <c r="C11" s="83" t="s">
        <v>0</v>
      </c>
      <c r="D11" s="83" t="s">
        <v>137</v>
      </c>
      <c r="E11" s="84">
        <v>8</v>
      </c>
    </row>
    <row r="12" spans="1:5" hidden="1" x14ac:dyDescent="0.3">
      <c r="A12" s="83" t="s">
        <v>143</v>
      </c>
      <c r="B12" s="83" t="s">
        <v>91</v>
      </c>
      <c r="C12" s="83" t="s">
        <v>0</v>
      </c>
      <c r="D12" s="83" t="s">
        <v>137</v>
      </c>
      <c r="E12" s="84">
        <v>4</v>
      </c>
    </row>
    <row r="13" spans="1:5" hidden="1" x14ac:dyDescent="0.3">
      <c r="A13" s="83" t="s">
        <v>143</v>
      </c>
      <c r="B13" s="83" t="s">
        <v>92</v>
      </c>
      <c r="C13" s="83" t="s">
        <v>80</v>
      </c>
      <c r="D13" s="83" t="s">
        <v>29</v>
      </c>
      <c r="E13" s="84">
        <v>26</v>
      </c>
    </row>
    <row r="14" spans="1:5" hidden="1" x14ac:dyDescent="0.3">
      <c r="A14" s="83" t="s">
        <v>143</v>
      </c>
      <c r="B14" s="83" t="s">
        <v>93</v>
      </c>
      <c r="C14" s="83" t="s">
        <v>80</v>
      </c>
      <c r="D14" s="83" t="s">
        <v>29</v>
      </c>
      <c r="E14" s="84">
        <v>45</v>
      </c>
    </row>
    <row r="15" spans="1:5" hidden="1" x14ac:dyDescent="0.3">
      <c r="A15" s="83" t="s">
        <v>143</v>
      </c>
      <c r="B15" s="83" t="s">
        <v>93</v>
      </c>
      <c r="C15" s="83" t="s">
        <v>80</v>
      </c>
      <c r="D15" s="83" t="s">
        <v>74</v>
      </c>
      <c r="E15" s="84">
        <v>3</v>
      </c>
    </row>
    <row r="16" spans="1:5" hidden="1" x14ac:dyDescent="0.3">
      <c r="A16" s="83" t="s">
        <v>143</v>
      </c>
      <c r="B16" s="83" t="s">
        <v>94</v>
      </c>
      <c r="C16" s="83" t="s">
        <v>0</v>
      </c>
      <c r="D16" s="83" t="s">
        <v>137</v>
      </c>
      <c r="E16" s="84">
        <v>13</v>
      </c>
    </row>
    <row r="17" spans="1:5" hidden="1" x14ac:dyDescent="0.3">
      <c r="A17" s="83" t="s">
        <v>143</v>
      </c>
      <c r="B17" s="83" t="s">
        <v>95</v>
      </c>
      <c r="C17" s="83" t="s">
        <v>80</v>
      </c>
      <c r="D17" s="83" t="s">
        <v>29</v>
      </c>
      <c r="E17" s="84">
        <v>2</v>
      </c>
    </row>
    <row r="18" spans="1:5" hidden="1" x14ac:dyDescent="0.3">
      <c r="A18" s="83" t="s">
        <v>143</v>
      </c>
      <c r="B18" s="83" t="s">
        <v>96</v>
      </c>
      <c r="C18" s="83" t="s">
        <v>72</v>
      </c>
      <c r="D18" s="83" t="s">
        <v>137</v>
      </c>
      <c r="E18" s="84">
        <v>1</v>
      </c>
    </row>
    <row r="19" spans="1:5" hidden="1" x14ac:dyDescent="0.3">
      <c r="A19" s="83" t="s">
        <v>143</v>
      </c>
      <c r="B19" s="83" t="s">
        <v>96</v>
      </c>
      <c r="C19" s="83" t="s">
        <v>0</v>
      </c>
      <c r="D19" s="83" t="s">
        <v>137</v>
      </c>
      <c r="E19" s="84">
        <v>24</v>
      </c>
    </row>
    <row r="20" spans="1:5" hidden="1" x14ac:dyDescent="0.3">
      <c r="A20" s="83" t="s">
        <v>143</v>
      </c>
      <c r="B20" s="83" t="s">
        <v>97</v>
      </c>
      <c r="C20" s="83" t="s">
        <v>0</v>
      </c>
      <c r="D20" s="83" t="s">
        <v>137</v>
      </c>
      <c r="E20" s="84">
        <v>4</v>
      </c>
    </row>
    <row r="21" spans="1:5" ht="27.6" hidden="1" x14ac:dyDescent="0.3">
      <c r="A21" s="83" t="s">
        <v>143</v>
      </c>
      <c r="B21" s="83" t="s">
        <v>98</v>
      </c>
      <c r="C21" s="83" t="s">
        <v>0</v>
      </c>
      <c r="D21" s="83" t="s">
        <v>137</v>
      </c>
      <c r="E21" s="84">
        <v>4</v>
      </c>
    </row>
    <row r="22" spans="1:5" hidden="1" x14ac:dyDescent="0.3">
      <c r="A22" s="83" t="s">
        <v>143</v>
      </c>
      <c r="B22" s="83" t="s">
        <v>99</v>
      </c>
      <c r="C22" s="83" t="s">
        <v>80</v>
      </c>
      <c r="D22" s="83" t="s">
        <v>29</v>
      </c>
      <c r="E22" s="84">
        <v>3</v>
      </c>
    </row>
    <row r="23" spans="1:5" hidden="1" x14ac:dyDescent="0.3">
      <c r="A23" s="83" t="s">
        <v>143</v>
      </c>
      <c r="B23" s="83" t="s">
        <v>100</v>
      </c>
      <c r="C23" s="83" t="s">
        <v>0</v>
      </c>
      <c r="D23" s="83" t="s">
        <v>137</v>
      </c>
      <c r="E23" s="84">
        <v>5</v>
      </c>
    </row>
    <row r="24" spans="1:5" hidden="1" x14ac:dyDescent="0.3">
      <c r="A24" s="83" t="s">
        <v>143</v>
      </c>
      <c r="B24" s="83" t="s">
        <v>100</v>
      </c>
      <c r="C24" s="83" t="s">
        <v>80</v>
      </c>
      <c r="D24" s="83" t="s">
        <v>29</v>
      </c>
      <c r="E24" s="84">
        <v>25</v>
      </c>
    </row>
    <row r="25" spans="1:5" hidden="1" x14ac:dyDescent="0.3">
      <c r="A25" s="83" t="s">
        <v>143</v>
      </c>
      <c r="B25" s="83" t="s">
        <v>100</v>
      </c>
      <c r="C25" s="83" t="s">
        <v>80</v>
      </c>
      <c r="D25" s="83" t="s">
        <v>74</v>
      </c>
      <c r="E25" s="84">
        <v>3</v>
      </c>
    </row>
    <row r="26" spans="1:5" hidden="1" x14ac:dyDescent="0.3">
      <c r="A26" s="83" t="s">
        <v>143</v>
      </c>
      <c r="B26" s="83" t="s">
        <v>101</v>
      </c>
      <c r="C26" s="83" t="s">
        <v>80</v>
      </c>
      <c r="D26" s="83" t="s">
        <v>29</v>
      </c>
      <c r="E26" s="84">
        <v>12</v>
      </c>
    </row>
    <row r="27" spans="1:5" hidden="1" x14ac:dyDescent="0.3">
      <c r="A27" s="83" t="s">
        <v>143</v>
      </c>
      <c r="B27" s="83" t="s">
        <v>102</v>
      </c>
      <c r="C27" s="83" t="s">
        <v>80</v>
      </c>
      <c r="D27" s="83" t="s">
        <v>29</v>
      </c>
      <c r="E27" s="84">
        <v>9</v>
      </c>
    </row>
    <row r="28" spans="1:5" x14ac:dyDescent="0.3">
      <c r="A28" s="83" t="s">
        <v>143</v>
      </c>
      <c r="B28" s="83" t="s">
        <v>103</v>
      </c>
      <c r="C28" s="83" t="s">
        <v>75</v>
      </c>
      <c r="D28" s="83" t="s">
        <v>137</v>
      </c>
      <c r="E28" s="84">
        <v>10</v>
      </c>
    </row>
    <row r="29" spans="1:5" ht="27.6" hidden="1" x14ac:dyDescent="0.3">
      <c r="A29" s="83" t="s">
        <v>143</v>
      </c>
      <c r="B29" s="83" t="s">
        <v>104</v>
      </c>
      <c r="C29" s="83" t="s">
        <v>72</v>
      </c>
      <c r="D29" s="83" t="s">
        <v>137</v>
      </c>
      <c r="E29" s="84">
        <v>7</v>
      </c>
    </row>
    <row r="30" spans="1:5" ht="27.6" hidden="1" x14ac:dyDescent="0.3">
      <c r="A30" s="83" t="s">
        <v>143</v>
      </c>
      <c r="B30" s="83" t="s">
        <v>104</v>
      </c>
      <c r="C30" s="83" t="s">
        <v>0</v>
      </c>
      <c r="D30" s="83" t="s">
        <v>137</v>
      </c>
      <c r="E30" s="84">
        <v>77</v>
      </c>
    </row>
    <row r="31" spans="1:5" hidden="1" x14ac:dyDescent="0.3">
      <c r="A31" s="83" t="s">
        <v>143</v>
      </c>
      <c r="B31" s="83" t="s">
        <v>105</v>
      </c>
      <c r="C31" s="83" t="s">
        <v>80</v>
      </c>
      <c r="D31" s="83" t="s">
        <v>29</v>
      </c>
      <c r="E31" s="84">
        <v>4</v>
      </c>
    </row>
    <row r="32" spans="1:5" hidden="1" x14ac:dyDescent="0.3">
      <c r="A32" s="83" t="s">
        <v>143</v>
      </c>
      <c r="B32" s="83" t="s">
        <v>106</v>
      </c>
      <c r="C32" s="83" t="s">
        <v>80</v>
      </c>
      <c r="D32" s="83" t="s">
        <v>29</v>
      </c>
      <c r="E32" s="84">
        <v>31</v>
      </c>
    </row>
    <row r="33" spans="1:5" hidden="1" x14ac:dyDescent="0.3">
      <c r="A33" s="83" t="s">
        <v>143</v>
      </c>
      <c r="B33" s="83" t="s">
        <v>107</v>
      </c>
      <c r="C33" s="83" t="s">
        <v>1</v>
      </c>
      <c r="D33" s="83" t="s">
        <v>137</v>
      </c>
      <c r="E33" s="84">
        <v>1</v>
      </c>
    </row>
    <row r="34" spans="1:5" hidden="1" x14ac:dyDescent="0.3">
      <c r="A34" s="83" t="s">
        <v>143</v>
      </c>
      <c r="B34" s="83" t="s">
        <v>107</v>
      </c>
      <c r="C34" s="83" t="s">
        <v>0</v>
      </c>
      <c r="D34" s="83" t="s">
        <v>137</v>
      </c>
      <c r="E34" s="84">
        <v>62</v>
      </c>
    </row>
    <row r="35" spans="1:5" hidden="1" x14ac:dyDescent="0.3">
      <c r="A35" s="83" t="s">
        <v>143</v>
      </c>
      <c r="B35" s="83" t="s">
        <v>107</v>
      </c>
      <c r="C35" s="83" t="s">
        <v>80</v>
      </c>
      <c r="D35" s="83" t="s">
        <v>29</v>
      </c>
      <c r="E35" s="84">
        <v>81</v>
      </c>
    </row>
    <row r="36" spans="1:5" hidden="1" x14ac:dyDescent="0.3">
      <c r="A36" s="83" t="s">
        <v>143</v>
      </c>
      <c r="B36" s="83" t="s">
        <v>107</v>
      </c>
      <c r="C36" s="83" t="s">
        <v>80</v>
      </c>
      <c r="D36" s="83" t="s">
        <v>74</v>
      </c>
      <c r="E36" s="84">
        <v>11</v>
      </c>
    </row>
    <row r="37" spans="1:5" hidden="1" x14ac:dyDescent="0.3">
      <c r="A37" s="83" t="s">
        <v>143</v>
      </c>
      <c r="B37" s="83" t="s">
        <v>108</v>
      </c>
      <c r="C37" s="83" t="s">
        <v>80</v>
      </c>
      <c r="D37" s="83" t="s">
        <v>29</v>
      </c>
      <c r="E37" s="84">
        <v>4</v>
      </c>
    </row>
    <row r="38" spans="1:5" hidden="1" x14ac:dyDescent="0.3">
      <c r="A38" s="83" t="s">
        <v>143</v>
      </c>
      <c r="B38" s="83" t="s">
        <v>109</v>
      </c>
      <c r="C38" s="83" t="s">
        <v>80</v>
      </c>
      <c r="D38" s="83" t="s">
        <v>29</v>
      </c>
      <c r="E38" s="84">
        <v>12</v>
      </c>
    </row>
    <row r="39" spans="1:5" hidden="1" x14ac:dyDescent="0.3">
      <c r="A39" s="83" t="s">
        <v>143</v>
      </c>
      <c r="B39" s="83" t="s">
        <v>110</v>
      </c>
      <c r="C39" s="83" t="s">
        <v>0</v>
      </c>
      <c r="D39" s="83" t="s">
        <v>137</v>
      </c>
      <c r="E39" s="84">
        <v>2</v>
      </c>
    </row>
    <row r="40" spans="1:5" hidden="1" x14ac:dyDescent="0.3">
      <c r="A40" s="83" t="s">
        <v>143</v>
      </c>
      <c r="B40" s="83" t="s">
        <v>111</v>
      </c>
      <c r="C40" s="83" t="s">
        <v>80</v>
      </c>
      <c r="D40" s="83" t="s">
        <v>29</v>
      </c>
      <c r="E40" s="84">
        <v>14</v>
      </c>
    </row>
    <row r="41" spans="1:5" hidden="1" x14ac:dyDescent="0.3">
      <c r="A41" s="83" t="s">
        <v>143</v>
      </c>
      <c r="B41" s="83" t="s">
        <v>111</v>
      </c>
      <c r="C41" s="83" t="s">
        <v>80</v>
      </c>
      <c r="D41" s="83" t="s">
        <v>74</v>
      </c>
      <c r="E41" s="84">
        <v>1</v>
      </c>
    </row>
    <row r="42" spans="1:5" hidden="1" x14ac:dyDescent="0.3">
      <c r="A42" s="83" t="s">
        <v>143</v>
      </c>
      <c r="B42" s="83" t="s">
        <v>112</v>
      </c>
      <c r="C42" s="83" t="s">
        <v>1</v>
      </c>
      <c r="D42" s="83" t="s">
        <v>137</v>
      </c>
      <c r="E42" s="84">
        <v>3</v>
      </c>
    </row>
    <row r="43" spans="1:5" hidden="1" x14ac:dyDescent="0.3">
      <c r="A43" s="83" t="s">
        <v>143</v>
      </c>
      <c r="B43" s="83" t="s">
        <v>112</v>
      </c>
      <c r="C43" s="83" t="s">
        <v>0</v>
      </c>
      <c r="D43" s="83" t="s">
        <v>137</v>
      </c>
      <c r="E43" s="84">
        <v>6</v>
      </c>
    </row>
    <row r="44" spans="1:5" hidden="1" x14ac:dyDescent="0.3">
      <c r="A44" s="83" t="s">
        <v>143</v>
      </c>
      <c r="B44" s="83" t="s">
        <v>112</v>
      </c>
      <c r="C44" s="83" t="s">
        <v>80</v>
      </c>
      <c r="D44" s="83" t="s">
        <v>29</v>
      </c>
      <c r="E44" s="84">
        <v>125</v>
      </c>
    </row>
    <row r="45" spans="1:5" hidden="1" x14ac:dyDescent="0.3">
      <c r="A45" s="83" t="s">
        <v>143</v>
      </c>
      <c r="B45" s="83" t="s">
        <v>112</v>
      </c>
      <c r="C45" s="83" t="s">
        <v>80</v>
      </c>
      <c r="D45" s="83" t="s">
        <v>74</v>
      </c>
      <c r="E45" s="84">
        <v>5</v>
      </c>
    </row>
    <row r="46" spans="1:5" hidden="1" x14ac:dyDescent="0.3">
      <c r="A46" s="83" t="s">
        <v>143</v>
      </c>
      <c r="B46" s="83" t="s">
        <v>113</v>
      </c>
      <c r="C46" s="83" t="s">
        <v>72</v>
      </c>
      <c r="D46" s="83" t="s">
        <v>137</v>
      </c>
      <c r="E46" s="84">
        <v>1</v>
      </c>
    </row>
    <row r="47" spans="1:5" hidden="1" x14ac:dyDescent="0.3">
      <c r="A47" s="83" t="s">
        <v>143</v>
      </c>
      <c r="B47" s="83" t="s">
        <v>113</v>
      </c>
      <c r="C47" s="83" t="s">
        <v>0</v>
      </c>
      <c r="D47" s="83" t="s">
        <v>137</v>
      </c>
      <c r="E47" s="84">
        <v>9</v>
      </c>
    </row>
    <row r="48" spans="1:5" hidden="1" x14ac:dyDescent="0.3">
      <c r="A48" s="83" t="s">
        <v>143</v>
      </c>
      <c r="B48" s="83" t="s">
        <v>114</v>
      </c>
      <c r="C48" s="83" t="s">
        <v>80</v>
      </c>
      <c r="D48" s="83" t="s">
        <v>29</v>
      </c>
      <c r="E48" s="84">
        <v>1</v>
      </c>
    </row>
    <row r="49" spans="1:5" hidden="1" x14ac:dyDescent="0.3">
      <c r="A49" s="83" t="s">
        <v>143</v>
      </c>
      <c r="B49" s="83" t="s">
        <v>115</v>
      </c>
      <c r="C49" s="83" t="s">
        <v>1</v>
      </c>
      <c r="D49" s="83" t="s">
        <v>137</v>
      </c>
      <c r="E49" s="84">
        <v>1</v>
      </c>
    </row>
    <row r="50" spans="1:5" hidden="1" x14ac:dyDescent="0.3">
      <c r="A50" s="83" t="s">
        <v>143</v>
      </c>
      <c r="B50" s="83" t="s">
        <v>115</v>
      </c>
      <c r="C50" s="83" t="s">
        <v>80</v>
      </c>
      <c r="D50" s="83" t="s">
        <v>74</v>
      </c>
      <c r="E50" s="84">
        <v>1</v>
      </c>
    </row>
    <row r="51" spans="1:5" hidden="1" x14ac:dyDescent="0.3">
      <c r="A51" s="83" t="s">
        <v>143</v>
      </c>
      <c r="B51" s="83" t="s">
        <v>116</v>
      </c>
      <c r="C51" s="83" t="s">
        <v>80</v>
      </c>
      <c r="D51" s="83" t="s">
        <v>29</v>
      </c>
      <c r="E51" s="84">
        <v>8</v>
      </c>
    </row>
    <row r="52" spans="1:5" hidden="1" x14ac:dyDescent="0.3">
      <c r="A52" s="83" t="s">
        <v>143</v>
      </c>
      <c r="B52" s="83" t="s">
        <v>117</v>
      </c>
      <c r="C52" s="83" t="s">
        <v>72</v>
      </c>
      <c r="D52" s="83" t="s">
        <v>137</v>
      </c>
      <c r="E52" s="84">
        <v>1</v>
      </c>
    </row>
    <row r="53" spans="1:5" hidden="1" x14ac:dyDescent="0.3">
      <c r="A53" s="83" t="s">
        <v>143</v>
      </c>
      <c r="B53" s="83" t="s">
        <v>117</v>
      </c>
      <c r="C53" s="83" t="s">
        <v>80</v>
      </c>
      <c r="D53" s="83" t="s">
        <v>74</v>
      </c>
      <c r="E53" s="84">
        <v>1</v>
      </c>
    </row>
    <row r="54" spans="1:5" hidden="1" x14ac:dyDescent="0.3">
      <c r="A54" s="83" t="s">
        <v>143</v>
      </c>
      <c r="B54" s="83" t="s">
        <v>118</v>
      </c>
      <c r="C54" s="83" t="s">
        <v>0</v>
      </c>
      <c r="D54" s="83" t="s">
        <v>137</v>
      </c>
      <c r="E54" s="84">
        <v>11</v>
      </c>
    </row>
    <row r="55" spans="1:5" ht="27.6" hidden="1" x14ac:dyDescent="0.3">
      <c r="A55" s="83" t="s">
        <v>143</v>
      </c>
      <c r="B55" s="83" t="s">
        <v>118</v>
      </c>
      <c r="C55" s="83" t="s">
        <v>80</v>
      </c>
      <c r="D55" s="83" t="s">
        <v>145</v>
      </c>
      <c r="E55" s="84">
        <v>1</v>
      </c>
    </row>
    <row r="56" spans="1:5" hidden="1" x14ac:dyDescent="0.3">
      <c r="A56" s="83" t="s">
        <v>143</v>
      </c>
      <c r="B56" s="83" t="s">
        <v>119</v>
      </c>
      <c r="C56" s="83" t="s">
        <v>80</v>
      </c>
      <c r="D56" s="83" t="s">
        <v>29</v>
      </c>
      <c r="E56" s="84">
        <v>35</v>
      </c>
    </row>
    <row r="57" spans="1:5" hidden="1" x14ac:dyDescent="0.3">
      <c r="A57" s="83" t="s">
        <v>143</v>
      </c>
      <c r="B57" s="83" t="s">
        <v>119</v>
      </c>
      <c r="C57" s="83" t="s">
        <v>80</v>
      </c>
      <c r="D57" s="83" t="s">
        <v>74</v>
      </c>
      <c r="E57" s="84">
        <v>1</v>
      </c>
    </row>
    <row r="58" spans="1:5" hidden="1" x14ac:dyDescent="0.3">
      <c r="A58" s="83" t="s">
        <v>143</v>
      </c>
      <c r="B58" s="83" t="s">
        <v>120</v>
      </c>
      <c r="C58" s="83" t="s">
        <v>1</v>
      </c>
      <c r="D58" s="83" t="s">
        <v>137</v>
      </c>
      <c r="E58" s="84">
        <v>1</v>
      </c>
    </row>
    <row r="59" spans="1:5" hidden="1" x14ac:dyDescent="0.3">
      <c r="A59" s="83" t="s">
        <v>143</v>
      </c>
      <c r="B59" s="83" t="s">
        <v>120</v>
      </c>
      <c r="C59" s="83" t="s">
        <v>0</v>
      </c>
      <c r="D59" s="83" t="s">
        <v>137</v>
      </c>
      <c r="E59" s="84">
        <v>2</v>
      </c>
    </row>
    <row r="60" spans="1:5" hidden="1" x14ac:dyDescent="0.3">
      <c r="A60" s="83" t="s">
        <v>143</v>
      </c>
      <c r="B60" s="83" t="s">
        <v>120</v>
      </c>
      <c r="C60" s="83" t="s">
        <v>80</v>
      </c>
      <c r="D60" s="83" t="s">
        <v>29</v>
      </c>
      <c r="E60" s="84">
        <v>70</v>
      </c>
    </row>
    <row r="61" spans="1:5" hidden="1" x14ac:dyDescent="0.3">
      <c r="A61" s="83" t="s">
        <v>143</v>
      </c>
      <c r="B61" s="83" t="s">
        <v>120</v>
      </c>
      <c r="C61" s="83" t="s">
        <v>80</v>
      </c>
      <c r="D61" s="83" t="s">
        <v>74</v>
      </c>
      <c r="E61" s="84">
        <v>8</v>
      </c>
    </row>
    <row r="62" spans="1:5" hidden="1" x14ac:dyDescent="0.3">
      <c r="A62" s="83" t="s">
        <v>143</v>
      </c>
      <c r="B62" s="83" t="s">
        <v>121</v>
      </c>
      <c r="C62" s="83" t="s">
        <v>1</v>
      </c>
      <c r="D62" s="83" t="s">
        <v>137</v>
      </c>
      <c r="E62" s="84">
        <v>5</v>
      </c>
    </row>
    <row r="63" spans="1:5" hidden="1" x14ac:dyDescent="0.3">
      <c r="A63" s="83" t="s">
        <v>143</v>
      </c>
      <c r="B63" s="83" t="s">
        <v>122</v>
      </c>
      <c r="C63" s="83" t="s">
        <v>0</v>
      </c>
      <c r="D63" s="83" t="s">
        <v>137</v>
      </c>
      <c r="E63" s="84">
        <v>2</v>
      </c>
    </row>
    <row r="64" spans="1:5" hidden="1" x14ac:dyDescent="0.3">
      <c r="A64" s="83" t="s">
        <v>143</v>
      </c>
      <c r="B64" s="83" t="s">
        <v>122</v>
      </c>
      <c r="C64" s="83" t="s">
        <v>80</v>
      </c>
      <c r="D64" s="83" t="s">
        <v>29</v>
      </c>
      <c r="E64" s="84">
        <v>48</v>
      </c>
    </row>
    <row r="65" spans="1:5" hidden="1" x14ac:dyDescent="0.3">
      <c r="A65" s="83" t="s">
        <v>143</v>
      </c>
      <c r="B65" s="83" t="s">
        <v>122</v>
      </c>
      <c r="C65" s="83" t="s">
        <v>80</v>
      </c>
      <c r="D65" s="83" t="s">
        <v>74</v>
      </c>
      <c r="E65" s="84">
        <v>1</v>
      </c>
    </row>
    <row r="66" spans="1:5" hidden="1" x14ac:dyDescent="0.3">
      <c r="A66" s="83" t="s">
        <v>143</v>
      </c>
      <c r="B66" s="83" t="s">
        <v>123</v>
      </c>
      <c r="C66" s="83" t="s">
        <v>0</v>
      </c>
      <c r="D66" s="83" t="s">
        <v>137</v>
      </c>
      <c r="E66" s="84">
        <v>1</v>
      </c>
    </row>
    <row r="67" spans="1:5" hidden="1" x14ac:dyDescent="0.3">
      <c r="A67" s="83" t="s">
        <v>143</v>
      </c>
      <c r="B67" s="83" t="s">
        <v>123</v>
      </c>
      <c r="C67" s="83" t="s">
        <v>80</v>
      </c>
      <c r="D67" s="83" t="s">
        <v>29</v>
      </c>
      <c r="E67" s="84">
        <v>51</v>
      </c>
    </row>
    <row r="68" spans="1:5" hidden="1" x14ac:dyDescent="0.3">
      <c r="A68" s="83" t="s">
        <v>143</v>
      </c>
      <c r="B68" s="83" t="s">
        <v>123</v>
      </c>
      <c r="C68" s="83" t="s">
        <v>80</v>
      </c>
      <c r="D68" s="83" t="s">
        <v>74</v>
      </c>
      <c r="E68" s="84">
        <v>1</v>
      </c>
    </row>
    <row r="69" spans="1:5" hidden="1" x14ac:dyDescent="0.3">
      <c r="A69" s="83" t="s">
        <v>143</v>
      </c>
      <c r="B69" s="83" t="s">
        <v>124</v>
      </c>
      <c r="C69" s="83" t="s">
        <v>0</v>
      </c>
      <c r="D69" s="83" t="s">
        <v>137</v>
      </c>
      <c r="E69" s="84">
        <v>32</v>
      </c>
    </row>
    <row r="70" spans="1:5" hidden="1" x14ac:dyDescent="0.3">
      <c r="A70" s="83" t="s">
        <v>143</v>
      </c>
      <c r="B70" s="83" t="s">
        <v>124</v>
      </c>
      <c r="C70" s="83" t="s">
        <v>80</v>
      </c>
      <c r="D70" s="83" t="s">
        <v>29</v>
      </c>
      <c r="E70" s="84">
        <v>40</v>
      </c>
    </row>
    <row r="71" spans="1:5" hidden="1" x14ac:dyDescent="0.3">
      <c r="A71" s="83" t="s">
        <v>143</v>
      </c>
      <c r="B71" s="83" t="s">
        <v>124</v>
      </c>
      <c r="C71" s="83" t="s">
        <v>80</v>
      </c>
      <c r="D71" s="83" t="s">
        <v>74</v>
      </c>
      <c r="E71" s="84">
        <v>11</v>
      </c>
    </row>
    <row r="72" spans="1:5" hidden="1" x14ac:dyDescent="0.3">
      <c r="A72" s="83" t="s">
        <v>143</v>
      </c>
      <c r="B72" s="83" t="s">
        <v>125</v>
      </c>
      <c r="C72" s="83" t="s">
        <v>80</v>
      </c>
      <c r="D72" s="83" t="s">
        <v>29</v>
      </c>
      <c r="E72" s="84">
        <v>1</v>
      </c>
    </row>
    <row r="73" spans="1:5" hidden="1" x14ac:dyDescent="0.3">
      <c r="A73" s="83" t="s">
        <v>143</v>
      </c>
      <c r="B73" s="83" t="s">
        <v>126</v>
      </c>
      <c r="C73" s="83" t="s">
        <v>1</v>
      </c>
      <c r="D73" s="83" t="s">
        <v>137</v>
      </c>
      <c r="E73" s="84">
        <v>2</v>
      </c>
    </row>
    <row r="74" spans="1:5" hidden="1" x14ac:dyDescent="0.3">
      <c r="A74" s="83" t="s">
        <v>143</v>
      </c>
      <c r="B74" s="83" t="s">
        <v>126</v>
      </c>
      <c r="C74" s="83" t="s">
        <v>0</v>
      </c>
      <c r="D74" s="83" t="s">
        <v>137</v>
      </c>
      <c r="E74" s="84">
        <v>3</v>
      </c>
    </row>
    <row r="75" spans="1:5" hidden="1" x14ac:dyDescent="0.3">
      <c r="A75" s="83" t="s">
        <v>143</v>
      </c>
      <c r="B75" s="83" t="s">
        <v>126</v>
      </c>
      <c r="C75" s="83" t="s">
        <v>80</v>
      </c>
      <c r="D75" s="83" t="s">
        <v>29</v>
      </c>
      <c r="E75" s="84">
        <v>57</v>
      </c>
    </row>
    <row r="76" spans="1:5" hidden="1" x14ac:dyDescent="0.3">
      <c r="A76" s="83" t="s">
        <v>143</v>
      </c>
      <c r="B76" s="83" t="s">
        <v>126</v>
      </c>
      <c r="C76" s="83" t="s">
        <v>80</v>
      </c>
      <c r="D76" s="83" t="s">
        <v>74</v>
      </c>
      <c r="E76" s="84">
        <v>4</v>
      </c>
    </row>
    <row r="77" spans="1:5" hidden="1" x14ac:dyDescent="0.3">
      <c r="A77" s="83" t="s">
        <v>143</v>
      </c>
      <c r="B77" s="83" t="s">
        <v>127</v>
      </c>
      <c r="C77" s="83" t="s">
        <v>1</v>
      </c>
      <c r="D77" s="83" t="s">
        <v>137</v>
      </c>
      <c r="E77" s="84">
        <v>1</v>
      </c>
    </row>
    <row r="78" spans="1:5" hidden="1" x14ac:dyDescent="0.3">
      <c r="A78" s="83" t="s">
        <v>143</v>
      </c>
      <c r="B78" s="83" t="s">
        <v>127</v>
      </c>
      <c r="C78" s="83" t="s">
        <v>72</v>
      </c>
      <c r="D78" s="83" t="s">
        <v>137</v>
      </c>
      <c r="E78" s="84">
        <v>3</v>
      </c>
    </row>
    <row r="79" spans="1:5" hidden="1" x14ac:dyDescent="0.3">
      <c r="A79" s="83" t="s">
        <v>143</v>
      </c>
      <c r="B79" s="83" t="s">
        <v>127</v>
      </c>
      <c r="C79" s="83" t="s">
        <v>0</v>
      </c>
      <c r="D79" s="83" t="s">
        <v>137</v>
      </c>
      <c r="E79" s="84">
        <v>39</v>
      </c>
    </row>
    <row r="80" spans="1:5" hidden="1" x14ac:dyDescent="0.3">
      <c r="A80" s="83" t="s">
        <v>143</v>
      </c>
      <c r="B80" s="83" t="s">
        <v>128</v>
      </c>
      <c r="C80" s="83" t="s">
        <v>0</v>
      </c>
      <c r="D80" s="83" t="s">
        <v>137</v>
      </c>
      <c r="E80" s="84">
        <v>1</v>
      </c>
    </row>
    <row r="81" spans="1:5" hidden="1" x14ac:dyDescent="0.3">
      <c r="A81" s="83" t="s">
        <v>143</v>
      </c>
      <c r="B81" s="83" t="s">
        <v>129</v>
      </c>
      <c r="C81" s="83" t="s">
        <v>0</v>
      </c>
      <c r="D81" s="83" t="s">
        <v>137</v>
      </c>
      <c r="E81" s="84">
        <v>8</v>
      </c>
    </row>
    <row r="82" spans="1:5" hidden="1" x14ac:dyDescent="0.3">
      <c r="A82" s="83" t="s">
        <v>143</v>
      </c>
      <c r="B82" s="83" t="s">
        <v>130</v>
      </c>
      <c r="C82" s="83" t="s">
        <v>80</v>
      </c>
      <c r="D82" s="83" t="s">
        <v>29</v>
      </c>
      <c r="E82" s="84">
        <v>25</v>
      </c>
    </row>
    <row r="83" spans="1:5" hidden="1" x14ac:dyDescent="0.3">
      <c r="A83" s="83" t="s">
        <v>143</v>
      </c>
      <c r="B83" s="83" t="s">
        <v>131</v>
      </c>
      <c r="C83" s="83" t="s">
        <v>0</v>
      </c>
      <c r="D83" s="83" t="s">
        <v>137</v>
      </c>
      <c r="E83" s="84">
        <v>2</v>
      </c>
    </row>
    <row r="84" spans="1:5" hidden="1" x14ac:dyDescent="0.3">
      <c r="A84" s="83" t="s">
        <v>143</v>
      </c>
      <c r="B84" s="83" t="s">
        <v>132</v>
      </c>
      <c r="C84" s="83" t="s">
        <v>1</v>
      </c>
      <c r="D84" s="83" t="s">
        <v>137</v>
      </c>
      <c r="E84" s="84">
        <v>2</v>
      </c>
    </row>
    <row r="85" spans="1:5" hidden="1" x14ac:dyDescent="0.3">
      <c r="A85" s="83" t="s">
        <v>143</v>
      </c>
      <c r="B85" s="83" t="s">
        <v>132</v>
      </c>
      <c r="C85" s="83" t="s">
        <v>73</v>
      </c>
      <c r="D85" s="83" t="s">
        <v>137</v>
      </c>
      <c r="E85" s="84">
        <v>1</v>
      </c>
    </row>
    <row r="86" spans="1:5" hidden="1" x14ac:dyDescent="0.3">
      <c r="A86" s="83" t="s">
        <v>143</v>
      </c>
      <c r="B86" s="83" t="s">
        <v>132</v>
      </c>
      <c r="C86" s="83" t="s">
        <v>0</v>
      </c>
      <c r="D86" s="83" t="s">
        <v>137</v>
      </c>
      <c r="E86" s="84">
        <v>18</v>
      </c>
    </row>
    <row r="87" spans="1:5" hidden="1" x14ac:dyDescent="0.3">
      <c r="A87" s="83" t="s">
        <v>143</v>
      </c>
      <c r="B87" s="83" t="s">
        <v>133</v>
      </c>
      <c r="C87" s="83" t="s">
        <v>0</v>
      </c>
      <c r="D87" s="83" t="s">
        <v>137</v>
      </c>
      <c r="E87" s="84">
        <v>12</v>
      </c>
    </row>
    <row r="88" spans="1:5" x14ac:dyDescent="0.3">
      <c r="E88" s="85">
        <f>SUBTOTAL(9,E2:E87)</f>
        <v>10</v>
      </c>
    </row>
  </sheetData>
  <autoFilter ref="A1:E87">
    <filterColumn colId="2">
      <filters>
        <filter val="SICUE-SENEC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DEG Outgoing x Pais i Programa </vt:lpstr>
      <vt:lpstr>Full1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2018-03-06T12:46:43Z</dcterms:created>
  <dcterms:modified xsi:type="dcterms:W3CDTF">2021-01-11T18:21:17Z</dcterms:modified>
</cp:coreProperties>
</file>