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216" windowHeight="8280"/>
  </bookViews>
  <sheets>
    <sheet name="1_3_6" sheetId="1" r:id="rId1"/>
  </sheets>
  <calcPr calcId="162913"/>
</workbook>
</file>

<file path=xl/calcChain.xml><?xml version="1.0" encoding="utf-8"?>
<calcChain xmlns="http://schemas.openxmlformats.org/spreadsheetml/2006/main">
  <c r="I6" i="1" l="1"/>
  <c r="I68" i="1" l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8" i="1"/>
  <c r="I46" i="1"/>
  <c r="I45" i="1"/>
  <c r="I44" i="1"/>
  <c r="I43" i="1"/>
  <c r="I42" i="1"/>
  <c r="I41" i="1"/>
  <c r="I40" i="1"/>
  <c r="I39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J69" i="1" l="1"/>
  <c r="K69" i="1"/>
  <c r="D69" i="1" l="1"/>
  <c r="H69" i="1" l="1"/>
  <c r="G69" i="1"/>
  <c r="F69" i="1"/>
  <c r="E69" i="1"/>
  <c r="I69" i="1" l="1"/>
</calcChain>
</file>

<file path=xl/sharedStrings.xml><?xml version="1.0" encoding="utf-8"?>
<sst xmlns="http://schemas.openxmlformats.org/spreadsheetml/2006/main" count="96" uniqueCount="92">
  <si>
    <t>200 FME</t>
  </si>
  <si>
    <t>230 ETSETB</t>
  </si>
  <si>
    <t>240 ETSEIB</t>
  </si>
  <si>
    <t>250 ETSECCPB</t>
  </si>
  <si>
    <t>270 FIB</t>
  </si>
  <si>
    <t>280 FNB</t>
  </si>
  <si>
    <t>290 ETSAV</t>
  </si>
  <si>
    <t>300 EETAC</t>
  </si>
  <si>
    <t>310 EPSEB</t>
  </si>
  <si>
    <t>330 EPSEM</t>
  </si>
  <si>
    <t>340 EPSEVG</t>
  </si>
  <si>
    <t>370 FOOT</t>
  </si>
  <si>
    <t>390 ESAB</t>
  </si>
  <si>
    <t>480 IS.UPC</t>
  </si>
  <si>
    <t>Centre</t>
  </si>
  <si>
    <t>Estudis</t>
  </si>
  <si>
    <t>Matrícula per 1a vegada</t>
  </si>
  <si>
    <t>Matrícula per 2a vegada</t>
  </si>
  <si>
    <t>Matrícula per 3a vegada</t>
  </si>
  <si>
    <t>Matrícula per 4a vegada o més</t>
  </si>
  <si>
    <t>% crèdits repetits</t>
  </si>
  <si>
    <t>Reconeguts</t>
  </si>
  <si>
    <t>TOTAL</t>
  </si>
  <si>
    <t>Matrícula ordinària</t>
  </si>
  <si>
    <r>
      <t>EETC</t>
    </r>
    <r>
      <rPr>
        <b/>
        <vertAlign val="superscript"/>
        <sz val="10"/>
        <color theme="0"/>
        <rFont val="Arial"/>
        <family val="2"/>
      </rPr>
      <t> </t>
    </r>
    <r>
      <rPr>
        <b/>
        <vertAlign val="superscript"/>
        <sz val="8"/>
        <color theme="0"/>
        <rFont val="Arial"/>
        <family val="2"/>
      </rPr>
      <t>(1)</t>
    </r>
  </si>
  <si>
    <t>205 ESEIAAT</t>
  </si>
  <si>
    <t>210 ETSAB</t>
  </si>
  <si>
    <t>Màster Universitari en Enginyeria del Terreny</t>
  </si>
  <si>
    <t>Màster Universitari en Arquitectura</t>
  </si>
  <si>
    <t>Màster Universitari en Arquitectura·BarcelonaArch (MBArch)</t>
  </si>
  <si>
    <t>801 EUNCET</t>
  </si>
  <si>
    <t>Màster Universitari en Administració i direcció d'empreses</t>
  </si>
  <si>
    <t>Màster Universitari en Enginyeria Aeronàutica</t>
  </si>
  <si>
    <t>Màster Universitari en Enginyeria Industrial</t>
  </si>
  <si>
    <t>Màster Universitari en Enginyeria Nuclear</t>
  </si>
  <si>
    <t>Màster Universitari en Enginyeria Informàtica</t>
  </si>
  <si>
    <t>Màster Universitari en Gestió de l'Edificació</t>
  </si>
  <si>
    <t>Màster Universitari en Matemàtica Avançada i Enginyeria Matemàtica</t>
  </si>
  <si>
    <t>Màster Universitari en Automàtica i Robòtica</t>
  </si>
  <si>
    <t>Màster Universitari en Enginyeria de Telecomunicació</t>
  </si>
  <si>
    <t>Màster Universitari en Cadena de Subministrament, Transport i Mobilitat</t>
  </si>
  <si>
    <t>Màster Universitari en Enginyeria de Camins, Canals i Ports</t>
  </si>
  <si>
    <t>Màster Universitari en Enginyeria de Mines</t>
  </si>
  <si>
    <t>Màster Universitari en Enginyeria de Sistemes Automàtics i Electrònica Industrial</t>
  </si>
  <si>
    <t>Màster Universitari en Ciència i Tecnologia de La Sostenibilitat</t>
  </si>
  <si>
    <t xml:space="preserve">(1) Estudiantat equivalent a temps complet = crèdits matriculats anuals / crèdits teòrics de la titulació anuals.    </t>
  </si>
  <si>
    <t>Màster Universitari en Enginyeria d'Organització</t>
  </si>
  <si>
    <t>Màster Universitari en Enginyeria d'Automoció</t>
  </si>
  <si>
    <t>Màster Universitari en Intervenció Sostenible en el Medi Construït</t>
  </si>
  <si>
    <t>Màster Universitari Erasmus Mundus en Enginyeria Fotònica, Nanofotònica i Biofotònica</t>
  </si>
  <si>
    <t>Màster Universitari en Tecnologies Facilitadores per a la Indústria Alimentària i de Bioprocesos</t>
  </si>
  <si>
    <t>Erasmus Mundus Master in Advanced Materials Science and Engineering (AMASE)</t>
  </si>
  <si>
    <t>Màster Universitari en Enginyeria espacial i aeronàutica / Master in Aerospace and Aeronautical Engineering</t>
  </si>
  <si>
    <t>Màster Universitari en Enginyeria tèxtil i paperera</t>
  </si>
  <si>
    <t>Màster Universitari en Gestió d'empreses de tecnologia i d'enginyeria / Master in Technology and Engineering Management</t>
  </si>
  <si>
    <t>Màster Universitari en Enginyeria de l'energia</t>
  </si>
  <si>
    <t>Màster Universitari en Intel·ligència Artificial</t>
  </si>
  <si>
    <t>Màster Universitari en Formació del professorat d'educació secundària obligatòria i batxillerat, formació professional i ensenyaments d'idiomes</t>
  </si>
  <si>
    <t>295 EEBE</t>
  </si>
  <si>
    <t xml:space="preserve">Màster Universitari en Enginyeria química </t>
  </si>
  <si>
    <t>Màster Universitari en Ciència i enginyeria de materials</t>
  </si>
  <si>
    <t>Màster Universitari en Aplicacions i Gestió de l'Enginyeria de Telecomunicació ( MASTEAM )</t>
  </si>
  <si>
    <t>Màster Universitari en Seguretat i salut en el treball: prevenció de riscos laborals</t>
  </si>
  <si>
    <t>Màster Universitari en Direcció de màrqueting</t>
  </si>
  <si>
    <t>Màster Universitari en Administració i direcció d'empreses/Bussiness Administration and Management</t>
  </si>
  <si>
    <t>Màster Universitari en Direcció de màrqueting/Marketing Management</t>
  </si>
  <si>
    <t>802 EAE</t>
  </si>
  <si>
    <t>Màster Universitari en Estudis avançats en disseny-Barcelona</t>
  </si>
  <si>
    <t>Màster Universitari Erasmus Mundus en Hidroinformàtica i Gestió de l'Aigua</t>
  </si>
  <si>
    <t>Màster Universitari en Innovació i Recerca en Informàtica (MIRI)</t>
  </si>
  <si>
    <t>Màster Universitari en Aplicacions i tecnologies per als sistemes aeris no tripulats (DRONS)</t>
  </si>
  <si>
    <t>Màster Universitari en Direcció dels recursos humans i del talent</t>
  </si>
  <si>
    <t>Estudiants Equivalents a Temsp Complet i Crèdits Matriculats</t>
  </si>
  <si>
    <t>Màster Universitari en Construcció Avançada en l'Edificació</t>
  </si>
  <si>
    <t>Màster Universitari en Enginyeria Naval i Oceànica</t>
  </si>
  <si>
    <t>Màster Universitari en Estadística i Investigació Operativa</t>
  </si>
  <si>
    <t>Màster Universitari en Paisatgisme</t>
  </si>
  <si>
    <t>Màster Universitari en Enginyeria Electrònica</t>
  </si>
  <si>
    <t>Màster Universitari en Fotònica</t>
  </si>
  <si>
    <t>Màster Universitari en Enginyeria Ambiental</t>
  </si>
  <si>
    <t>Màster Universitari en Enginyeria Estructural i de la Construcció</t>
  </si>
  <si>
    <t>Màster Universitari en Mètodes Numèrics en Enginyeria</t>
  </si>
  <si>
    <t>Erasmus Mundus en Big Data Management and Analytics-BDMA</t>
  </si>
  <si>
    <t>Màster Universitari en Ciència i Tecnologia Aeroespacial</t>
  </si>
  <si>
    <t>Màster Universitari en Optometria i Ciències de la Visió</t>
  </si>
  <si>
    <t>Màster Universitari en Gestió i Operació d'Instal·lacions Energètiques Marines</t>
  </si>
  <si>
    <t xml:space="preserve">Màster Universitari en Nàutica i Gestió del Transport Marítim </t>
  </si>
  <si>
    <t>Màster Universitari en Física per a l'enginyeria</t>
  </si>
  <si>
    <t>Màster Universitari en Ciència i enginyeria avançada de materials</t>
  </si>
  <si>
    <t>Màster Universitari en Enginyeria interdisciplinària i innovadora</t>
  </si>
  <si>
    <t>Màster Universitari en Enginyeria dels Recursos Naturals</t>
  </si>
  <si>
    <t>Dades actualitzades a maig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</si>
</sst>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_(#,##0.0_);_(\(#,##0.0\);_(&quot;-&quot;_);_(@_)"/>
  </numFmts>
  <fonts count="10" x14ac:knownFonts="1">
    <font>
      <sz val="11"/>
      <color theme="1"/>
      <name val="Calibri"/>
    </font>
    <font>
      <b/>
      <sz val="10"/>
      <color rgb="FF333399"/>
      <name val="Calibri"/>
      <family val="2"/>
    </font>
    <font>
      <sz val="11"/>
      <color theme="1"/>
      <name val="Calibri"/>
      <family val="2"/>
    </font>
    <font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8"/>
      <color theme="0"/>
      <name val="Arial"/>
      <family val="2"/>
    </font>
    <font>
      <i/>
      <sz val="8"/>
      <color theme="4" tint="-0.499984740745262"/>
      <name val="Arial"/>
      <family val="2"/>
    </font>
    <font>
      <b/>
      <sz val="11"/>
      <color theme="3"/>
      <name val="Calibri"/>
      <family val="2"/>
    </font>
    <font>
      <sz val="10"/>
      <color indexed="5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3" fontId="9" fillId="5" borderId="19" applyNumberFormat="0">
      <alignment vertical="center"/>
    </xf>
  </cellStyleXfs>
  <cellXfs count="59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right" vertical="center" wrapText="1"/>
    </xf>
    <xf numFmtId="164" fontId="3" fillId="4" borderId="1" xfId="1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165" fontId="3" fillId="2" borderId="1" xfId="0" applyNumberFormat="1" applyFont="1" applyFill="1" applyBorder="1" applyAlignment="1">
      <alignment horizontal="right" vertical="center" wrapText="1"/>
    </xf>
    <xf numFmtId="165" fontId="3" fillId="4" borderId="1" xfId="0" applyNumberFormat="1" applyFont="1" applyFill="1" applyBorder="1" applyAlignment="1">
      <alignment horizontal="right" vertical="center" wrapText="1"/>
    </xf>
    <xf numFmtId="164" fontId="4" fillId="3" borderId="1" xfId="1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vertical="center" wrapText="1"/>
    </xf>
    <xf numFmtId="166" fontId="3" fillId="2" borderId="1" xfId="1" applyNumberFormat="1" applyFont="1" applyFill="1" applyBorder="1" applyAlignment="1">
      <alignment horizontal="right" vertical="center" wrapText="1"/>
    </xf>
    <xf numFmtId="166" fontId="3" fillId="4" borderId="1" xfId="0" applyNumberFormat="1" applyFont="1" applyFill="1" applyBorder="1" applyAlignment="1">
      <alignment horizontal="right" vertical="center" wrapText="1"/>
    </xf>
    <xf numFmtId="166" fontId="3" fillId="4" borderId="1" xfId="0" applyNumberFormat="1" applyFont="1" applyFill="1" applyBorder="1" applyAlignment="1">
      <alignment vertical="center" wrapText="1"/>
    </xf>
    <xf numFmtId="166" fontId="3" fillId="4" borderId="1" xfId="1" applyNumberFormat="1" applyFont="1" applyFill="1" applyBorder="1" applyAlignment="1">
      <alignment horizontal="right" vertical="center" wrapText="1"/>
    </xf>
    <xf numFmtId="166" fontId="4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164" fontId="3" fillId="2" borderId="1" xfId="1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</cellXfs>
  <cellStyles count="3">
    <cellStyle name="fColor1" xfId="2"/>
    <cellStyle name="Normal" xfId="0" builtinId="0"/>
    <cellStyle name="Percentat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GridLines="0" tabSelected="1" zoomScaleNormal="100" workbookViewId="0">
      <selection activeCell="B3" sqref="B2:B3"/>
    </sheetView>
  </sheetViews>
  <sheetFormatPr defaultColWidth="9.109375" defaultRowHeight="14.4" x14ac:dyDescent="0.3"/>
  <cols>
    <col min="1" max="1" width="0.5546875" style="3" customWidth="1"/>
    <col min="2" max="2" width="14.6640625" style="3" customWidth="1"/>
    <col min="3" max="3" width="84.33203125" style="3" customWidth="1"/>
    <col min="4" max="8" width="10.5546875" style="3" customWidth="1"/>
    <col min="9" max="9" width="10.6640625" style="3" customWidth="1"/>
    <col min="10" max="10" width="12.21875" style="3" customWidth="1"/>
    <col min="11" max="11" width="10.109375" style="3" customWidth="1"/>
    <col min="12" max="12" width="0.5546875" style="3" customWidth="1"/>
    <col min="13" max="13" width="1.5546875" style="3" customWidth="1"/>
    <col min="14" max="16384" width="9.109375" style="3"/>
  </cols>
  <sheetData>
    <row r="1" spans="1:12" x14ac:dyDescent="0.3">
      <c r="B1" s="36" t="s">
        <v>72</v>
      </c>
      <c r="C1" s="2"/>
      <c r="D1" s="2"/>
      <c r="E1" s="2"/>
      <c r="F1" s="2"/>
      <c r="G1" s="2"/>
      <c r="H1" s="2"/>
      <c r="I1" s="2"/>
      <c r="J1" s="2"/>
      <c r="K1" s="2"/>
    </row>
    <row r="2" spans="1:12" x14ac:dyDescent="0.3">
      <c r="B2" s="36"/>
      <c r="C2" s="2"/>
      <c r="D2" s="2"/>
      <c r="E2" s="2"/>
      <c r="F2" s="2"/>
      <c r="G2" s="2"/>
      <c r="H2" s="2"/>
      <c r="I2" s="2"/>
      <c r="J2" s="2"/>
      <c r="K2" s="2"/>
    </row>
    <row r="3" spans="1:12" x14ac:dyDescent="0.3">
      <c r="B3" s="28"/>
      <c r="C3" s="2"/>
      <c r="D3" s="2"/>
      <c r="E3" s="2"/>
      <c r="F3" s="2"/>
      <c r="G3" s="2"/>
      <c r="H3" s="2"/>
      <c r="I3" s="2"/>
      <c r="J3" s="2"/>
      <c r="K3" s="2"/>
    </row>
    <row r="4" spans="1:12" ht="4.8" customHeight="1" x14ac:dyDescent="0.3">
      <c r="A4" s="8"/>
      <c r="B4" s="29"/>
      <c r="C4" s="9"/>
      <c r="D4" s="9"/>
      <c r="E4" s="9"/>
      <c r="F4" s="9"/>
      <c r="G4" s="9"/>
      <c r="H4" s="9"/>
      <c r="I4" s="9"/>
      <c r="J4" s="9"/>
      <c r="K4" s="9"/>
      <c r="L4" s="10"/>
    </row>
    <row r="5" spans="1:12" ht="62.4" customHeight="1" x14ac:dyDescent="0.3">
      <c r="A5" s="11"/>
      <c r="B5" s="30" t="s">
        <v>14</v>
      </c>
      <c r="C5" s="1" t="s">
        <v>15</v>
      </c>
      <c r="D5" s="1" t="s">
        <v>23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24</v>
      </c>
      <c r="L5" s="34"/>
    </row>
    <row r="6" spans="1:12" ht="19.2" customHeight="1" x14ac:dyDescent="0.3">
      <c r="A6" s="11"/>
      <c r="B6" s="37" t="s">
        <v>0</v>
      </c>
      <c r="C6" s="19" t="s">
        <v>75</v>
      </c>
      <c r="D6" s="21">
        <v>3956</v>
      </c>
      <c r="E6" s="21">
        <v>3791</v>
      </c>
      <c r="F6" s="21">
        <v>145</v>
      </c>
      <c r="G6" s="22">
        <v>10</v>
      </c>
      <c r="H6" s="23">
        <v>10</v>
      </c>
      <c r="I6" s="6">
        <f>(F6+G6+H6)/D6</f>
        <v>4.1708796764408494E-2</v>
      </c>
      <c r="J6" s="15">
        <v>20</v>
      </c>
      <c r="K6" s="15">
        <v>65.933333333333337</v>
      </c>
      <c r="L6" s="12">
        <v>51.55</v>
      </c>
    </row>
    <row r="7" spans="1:12" ht="19.2" customHeight="1" x14ac:dyDescent="0.3">
      <c r="A7" s="11"/>
      <c r="B7" s="38"/>
      <c r="C7" s="19" t="s">
        <v>37</v>
      </c>
      <c r="D7" s="21">
        <v>3006.5</v>
      </c>
      <c r="E7" s="21">
        <v>2946.5</v>
      </c>
      <c r="F7" s="21">
        <v>60</v>
      </c>
      <c r="G7" s="22">
        <v>0</v>
      </c>
      <c r="H7" s="23">
        <v>0</v>
      </c>
      <c r="I7" s="6">
        <f t="shared" ref="I7:I20" si="0">(F7+G7+H7)/D7</f>
        <v>1.9956760352569432E-2</v>
      </c>
      <c r="J7" s="23">
        <v>0</v>
      </c>
      <c r="K7" s="15">
        <v>50.10833333333332</v>
      </c>
      <c r="L7" s="12">
        <v>26.133333333333329</v>
      </c>
    </row>
    <row r="8" spans="1:12" ht="19.2" customHeight="1" x14ac:dyDescent="0.3">
      <c r="A8" s="11"/>
      <c r="B8" s="47" t="s">
        <v>25</v>
      </c>
      <c r="C8" s="20" t="s">
        <v>32</v>
      </c>
      <c r="D8" s="24">
        <v>11256.5</v>
      </c>
      <c r="E8" s="24">
        <v>11152.5</v>
      </c>
      <c r="F8" s="24">
        <v>104</v>
      </c>
      <c r="G8" s="25">
        <v>0</v>
      </c>
      <c r="H8" s="26">
        <v>0</v>
      </c>
      <c r="I8" s="7">
        <f t="shared" si="0"/>
        <v>9.2391062941411632E-3</v>
      </c>
      <c r="J8" s="16">
        <v>232</v>
      </c>
      <c r="K8" s="16">
        <v>187.60833333333335</v>
      </c>
      <c r="L8" s="12">
        <v>110.40000000000005</v>
      </c>
    </row>
    <row r="9" spans="1:12" ht="18" customHeight="1" x14ac:dyDescent="0.3">
      <c r="A9" s="11"/>
      <c r="B9" s="48"/>
      <c r="C9" s="20" t="s">
        <v>43</v>
      </c>
      <c r="D9" s="24">
        <v>1801</v>
      </c>
      <c r="E9" s="24">
        <v>1731</v>
      </c>
      <c r="F9" s="24">
        <v>60</v>
      </c>
      <c r="G9" s="25">
        <v>10</v>
      </c>
      <c r="H9" s="26">
        <v>0</v>
      </c>
      <c r="I9" s="7">
        <f t="shared" si="0"/>
        <v>3.886729594669628E-2</v>
      </c>
      <c r="J9" s="16">
        <v>24</v>
      </c>
      <c r="K9" s="16">
        <v>30.016666666666662</v>
      </c>
      <c r="L9" s="12">
        <v>94.666666666666714</v>
      </c>
    </row>
    <row r="10" spans="1:12" ht="19.2" customHeight="1" x14ac:dyDescent="0.3">
      <c r="A10" s="11"/>
      <c r="B10" s="48"/>
      <c r="C10" s="20" t="s">
        <v>46</v>
      </c>
      <c r="D10" s="24">
        <v>4642.5</v>
      </c>
      <c r="E10" s="24">
        <v>4417</v>
      </c>
      <c r="F10" s="24">
        <v>168</v>
      </c>
      <c r="G10" s="25">
        <v>35</v>
      </c>
      <c r="H10" s="26">
        <v>22.5</v>
      </c>
      <c r="I10" s="7">
        <f t="shared" si="0"/>
        <v>4.8572967151319334E-2</v>
      </c>
      <c r="J10" s="16">
        <v>384.4</v>
      </c>
      <c r="K10" s="16">
        <v>77.375000000000043</v>
      </c>
      <c r="L10" s="12"/>
    </row>
    <row r="11" spans="1:12" ht="26.4" customHeight="1" x14ac:dyDescent="0.3">
      <c r="A11" s="11"/>
      <c r="B11" s="48"/>
      <c r="C11" s="20" t="s">
        <v>52</v>
      </c>
      <c r="D11" s="24">
        <v>456</v>
      </c>
      <c r="E11" s="24">
        <v>442</v>
      </c>
      <c r="F11" s="24">
        <v>14</v>
      </c>
      <c r="G11" s="25">
        <v>0</v>
      </c>
      <c r="H11" s="26">
        <v>0</v>
      </c>
      <c r="I11" s="7">
        <f t="shared" si="0"/>
        <v>3.0701754385964911E-2</v>
      </c>
      <c r="J11" s="16">
        <v>0</v>
      </c>
      <c r="K11" s="16">
        <v>7.6</v>
      </c>
      <c r="L11" s="12"/>
    </row>
    <row r="12" spans="1:12" ht="19.2" customHeight="1" x14ac:dyDescent="0.3">
      <c r="A12" s="11"/>
      <c r="B12" s="48"/>
      <c r="C12" s="20" t="s">
        <v>33</v>
      </c>
      <c r="D12" s="24">
        <v>12756</v>
      </c>
      <c r="E12" s="24">
        <v>11978</v>
      </c>
      <c r="F12" s="24">
        <v>608</v>
      </c>
      <c r="G12" s="25">
        <v>132</v>
      </c>
      <c r="H12" s="26">
        <v>38</v>
      </c>
      <c r="I12" s="7">
        <f t="shared" si="0"/>
        <v>6.099090624020069E-2</v>
      </c>
      <c r="J12" s="26">
        <v>295.5</v>
      </c>
      <c r="K12" s="16">
        <v>212.59999999999988</v>
      </c>
      <c r="L12" s="12">
        <v>34.43333333333333</v>
      </c>
    </row>
    <row r="13" spans="1:12" ht="19.2" customHeight="1" x14ac:dyDescent="0.3">
      <c r="A13" s="11"/>
      <c r="B13" s="48"/>
      <c r="C13" s="20" t="s">
        <v>53</v>
      </c>
      <c r="D13" s="24">
        <v>220</v>
      </c>
      <c r="E13" s="24">
        <v>220</v>
      </c>
      <c r="F13" s="24">
        <v>0</v>
      </c>
      <c r="G13" s="25">
        <v>0</v>
      </c>
      <c r="H13" s="26">
        <v>0</v>
      </c>
      <c r="I13" s="26">
        <f t="shared" si="0"/>
        <v>0</v>
      </c>
      <c r="J13" s="25">
        <v>0</v>
      </c>
      <c r="K13" s="16">
        <v>3.666666666666667</v>
      </c>
      <c r="L13" s="12">
        <v>195.15833333333327</v>
      </c>
    </row>
    <row r="14" spans="1:12" ht="31.2" customHeight="1" x14ac:dyDescent="0.3">
      <c r="A14" s="11"/>
      <c r="B14" s="49"/>
      <c r="C14" s="20" t="s">
        <v>54</v>
      </c>
      <c r="D14" s="24">
        <v>990</v>
      </c>
      <c r="E14" s="24">
        <v>990</v>
      </c>
      <c r="F14" s="24">
        <v>0</v>
      </c>
      <c r="G14" s="25">
        <v>0</v>
      </c>
      <c r="H14" s="26">
        <v>0</v>
      </c>
      <c r="I14" s="26">
        <f t="shared" si="0"/>
        <v>0</v>
      </c>
      <c r="J14" s="16">
        <v>0</v>
      </c>
      <c r="K14" s="16">
        <v>16.5</v>
      </c>
      <c r="L14" s="12">
        <v>10.75</v>
      </c>
    </row>
    <row r="15" spans="1:12" ht="19.2" customHeight="1" x14ac:dyDescent="0.3">
      <c r="A15" s="11"/>
      <c r="B15" s="50" t="s">
        <v>26</v>
      </c>
      <c r="C15" s="19" t="s">
        <v>28</v>
      </c>
      <c r="D15" s="21">
        <v>4305</v>
      </c>
      <c r="E15" s="21">
        <v>4275</v>
      </c>
      <c r="F15" s="21">
        <v>30</v>
      </c>
      <c r="G15" s="21">
        <v>0</v>
      </c>
      <c r="H15" s="22">
        <v>0</v>
      </c>
      <c r="I15" s="35">
        <f t="shared" si="0"/>
        <v>6.9686411149825784E-3</v>
      </c>
      <c r="J15" s="23">
        <v>12</v>
      </c>
      <c r="K15" s="15">
        <v>71.749999999999972</v>
      </c>
      <c r="L15" s="12">
        <v>44.166666666666657</v>
      </c>
    </row>
    <row r="16" spans="1:12" ht="19.2" customHeight="1" x14ac:dyDescent="0.3">
      <c r="A16" s="11"/>
      <c r="B16" s="51"/>
      <c r="C16" s="19" t="s">
        <v>29</v>
      </c>
      <c r="D16" s="21">
        <v>9255</v>
      </c>
      <c r="E16" s="21">
        <v>8805</v>
      </c>
      <c r="F16" s="21">
        <v>420</v>
      </c>
      <c r="G16" s="21">
        <v>30</v>
      </c>
      <c r="H16" s="22">
        <v>0</v>
      </c>
      <c r="I16" s="6">
        <f t="shared" si="0"/>
        <v>4.8622366288492709E-2</v>
      </c>
      <c r="J16" s="15">
        <v>110</v>
      </c>
      <c r="K16" s="15">
        <v>154.25000000000003</v>
      </c>
      <c r="L16" s="12">
        <v>110.41666666666667</v>
      </c>
    </row>
    <row r="17" spans="1:12" ht="19.2" customHeight="1" x14ac:dyDescent="0.3">
      <c r="A17" s="11"/>
      <c r="B17" s="51"/>
      <c r="C17" s="19" t="s">
        <v>67</v>
      </c>
      <c r="D17" s="21">
        <v>3560</v>
      </c>
      <c r="E17" s="21">
        <v>3545</v>
      </c>
      <c r="F17" s="21">
        <v>15</v>
      </c>
      <c r="G17" s="21">
        <v>0</v>
      </c>
      <c r="H17" s="22">
        <v>0</v>
      </c>
      <c r="I17" s="6">
        <f t="shared" si="0"/>
        <v>4.2134831460674156E-3</v>
      </c>
      <c r="J17" s="23">
        <v>0</v>
      </c>
      <c r="K17" s="15">
        <v>59.333333333333329</v>
      </c>
      <c r="L17" s="12">
        <v>13.266666666666667</v>
      </c>
    </row>
    <row r="18" spans="1:12" ht="19.2" customHeight="1" x14ac:dyDescent="0.3">
      <c r="A18" s="11"/>
      <c r="B18" s="51"/>
      <c r="C18" s="19" t="s">
        <v>76</v>
      </c>
      <c r="D18" s="21">
        <v>2639</v>
      </c>
      <c r="E18" s="21">
        <v>2582</v>
      </c>
      <c r="F18" s="21">
        <v>57</v>
      </c>
      <c r="G18" s="21">
        <v>0</v>
      </c>
      <c r="H18" s="22">
        <v>0</v>
      </c>
      <c r="I18" s="6">
        <f t="shared" si="0"/>
        <v>2.1599090564607806E-2</v>
      </c>
      <c r="J18" s="23">
        <v>12</v>
      </c>
      <c r="K18" s="15">
        <v>43.983333333333334</v>
      </c>
      <c r="L18" s="12">
        <v>14.916666666666666</v>
      </c>
    </row>
    <row r="19" spans="1:12" ht="19.2" customHeight="1" x14ac:dyDescent="0.3">
      <c r="A19" s="11"/>
      <c r="B19" s="46" t="s">
        <v>1</v>
      </c>
      <c r="C19" s="5" t="s">
        <v>39</v>
      </c>
      <c r="D19" s="24">
        <v>7129.5</v>
      </c>
      <c r="E19" s="24">
        <v>6722</v>
      </c>
      <c r="F19" s="24">
        <v>317.5</v>
      </c>
      <c r="G19" s="24">
        <v>80</v>
      </c>
      <c r="H19" s="25">
        <v>10</v>
      </c>
      <c r="I19" s="7">
        <f t="shared" si="0"/>
        <v>5.7156883371905463E-2</v>
      </c>
      <c r="J19" s="16">
        <v>0</v>
      </c>
      <c r="K19" s="16">
        <v>118.82499999999997</v>
      </c>
      <c r="L19" s="12">
        <v>90.224999999999966</v>
      </c>
    </row>
    <row r="20" spans="1:12" ht="19.2" customHeight="1" x14ac:dyDescent="0.3">
      <c r="A20" s="11"/>
      <c r="B20" s="46"/>
      <c r="C20" s="5" t="s">
        <v>77</v>
      </c>
      <c r="D20" s="24">
        <v>3835.5</v>
      </c>
      <c r="E20" s="24">
        <v>3553</v>
      </c>
      <c r="F20" s="24">
        <v>212.5</v>
      </c>
      <c r="G20" s="24">
        <v>55</v>
      </c>
      <c r="H20" s="25">
        <v>15</v>
      </c>
      <c r="I20" s="7">
        <f t="shared" si="0"/>
        <v>7.3654021639942641E-2</v>
      </c>
      <c r="J20" s="16">
        <v>110</v>
      </c>
      <c r="K20" s="16">
        <v>63.925000000000033</v>
      </c>
      <c r="L20" s="12">
        <v>40.941666666666663</v>
      </c>
    </row>
    <row r="21" spans="1:12" ht="19.2" customHeight="1" x14ac:dyDescent="0.3">
      <c r="A21" s="11"/>
      <c r="B21" s="46"/>
      <c r="C21" s="20" t="s">
        <v>87</v>
      </c>
      <c r="D21" s="24">
        <v>696.5</v>
      </c>
      <c r="E21" s="24">
        <v>696.5</v>
      </c>
      <c r="F21" s="24">
        <v>0</v>
      </c>
      <c r="G21" s="24">
        <v>0</v>
      </c>
      <c r="H21" s="25">
        <v>0</v>
      </c>
      <c r="I21" s="7"/>
      <c r="J21" s="16">
        <v>0</v>
      </c>
      <c r="K21" s="16">
        <v>11.608333333333334</v>
      </c>
      <c r="L21" s="12"/>
    </row>
    <row r="22" spans="1:12" ht="19.2" customHeight="1" x14ac:dyDescent="0.3">
      <c r="A22" s="11"/>
      <c r="B22" s="46"/>
      <c r="C22" s="5" t="s">
        <v>49</v>
      </c>
      <c r="D22" s="24">
        <v>1423</v>
      </c>
      <c r="E22" s="24">
        <v>1385</v>
      </c>
      <c r="F22" s="24">
        <v>22</v>
      </c>
      <c r="G22" s="24">
        <v>16</v>
      </c>
      <c r="H22" s="25">
        <v>0</v>
      </c>
      <c r="I22" s="7"/>
      <c r="J22" s="25">
        <v>0</v>
      </c>
      <c r="K22" s="16">
        <v>23.716666666666672</v>
      </c>
      <c r="L22" s="12"/>
    </row>
    <row r="23" spans="1:12" ht="19.2" customHeight="1" x14ac:dyDescent="0.3">
      <c r="A23" s="11"/>
      <c r="B23" s="46"/>
      <c r="C23" s="5" t="s">
        <v>78</v>
      </c>
      <c r="D23" s="24">
        <v>2383.5</v>
      </c>
      <c r="E23" s="24">
        <v>2348.5</v>
      </c>
      <c r="F23" s="24">
        <v>35</v>
      </c>
      <c r="G23" s="24">
        <v>0</v>
      </c>
      <c r="H23" s="25">
        <v>0</v>
      </c>
      <c r="I23" s="7">
        <f t="shared" ref="I23:I34" si="1">(F23+G23+H23)/D23</f>
        <v>1.4684287812041116E-2</v>
      </c>
      <c r="J23" s="25">
        <v>1018</v>
      </c>
      <c r="K23" s="16">
        <v>39.725000000000001</v>
      </c>
      <c r="L23" s="12"/>
    </row>
    <row r="24" spans="1:12" ht="19.2" customHeight="1" x14ac:dyDescent="0.3">
      <c r="A24" s="11"/>
      <c r="B24" s="45" t="s">
        <v>2</v>
      </c>
      <c r="C24" s="4" t="s">
        <v>38</v>
      </c>
      <c r="D24" s="21">
        <v>3717</v>
      </c>
      <c r="E24" s="21">
        <v>3639</v>
      </c>
      <c r="F24" s="21">
        <v>69</v>
      </c>
      <c r="G24" s="21">
        <v>4.5</v>
      </c>
      <c r="H24" s="22">
        <v>4.5</v>
      </c>
      <c r="I24" s="6">
        <f t="shared" si="1"/>
        <v>2.0984665052461663E-2</v>
      </c>
      <c r="J24" s="15">
        <v>0</v>
      </c>
      <c r="K24" s="15">
        <v>61.949999999999989</v>
      </c>
      <c r="L24" s="12"/>
    </row>
    <row r="25" spans="1:12" ht="19.2" customHeight="1" x14ac:dyDescent="0.3">
      <c r="A25" s="11"/>
      <c r="B25" s="45"/>
      <c r="C25" s="4" t="s">
        <v>40</v>
      </c>
      <c r="D25" s="21">
        <v>1297</v>
      </c>
      <c r="E25" s="21">
        <v>1212</v>
      </c>
      <c r="F25" s="21">
        <v>50</v>
      </c>
      <c r="G25" s="21">
        <v>20</v>
      </c>
      <c r="H25" s="22">
        <v>15</v>
      </c>
      <c r="I25" s="6">
        <f t="shared" si="1"/>
        <v>6.5535851966075559E-2</v>
      </c>
      <c r="J25" s="15">
        <v>7</v>
      </c>
      <c r="K25" s="15">
        <v>21.616666666666667</v>
      </c>
      <c r="L25" s="12"/>
    </row>
    <row r="26" spans="1:12" ht="19.2" customHeight="1" x14ac:dyDescent="0.3">
      <c r="A26" s="11"/>
      <c r="B26" s="45"/>
      <c r="C26" s="4" t="s">
        <v>47</v>
      </c>
      <c r="D26" s="21">
        <v>3426</v>
      </c>
      <c r="E26" s="21">
        <v>3361.5</v>
      </c>
      <c r="F26" s="21">
        <v>64.5</v>
      </c>
      <c r="G26" s="21">
        <v>0</v>
      </c>
      <c r="H26" s="22">
        <v>0</v>
      </c>
      <c r="I26" s="6">
        <f t="shared" si="1"/>
        <v>1.8826619964973729E-2</v>
      </c>
      <c r="J26" s="15">
        <v>12</v>
      </c>
      <c r="K26" s="15">
        <v>57.09999999999998</v>
      </c>
      <c r="L26" s="12"/>
    </row>
    <row r="27" spans="1:12" ht="19.2" customHeight="1" x14ac:dyDescent="0.3">
      <c r="A27" s="11"/>
      <c r="B27" s="45"/>
      <c r="C27" s="19" t="s">
        <v>55</v>
      </c>
      <c r="D27" s="21">
        <v>6659.5</v>
      </c>
      <c r="E27" s="21">
        <v>6499</v>
      </c>
      <c r="F27" s="21">
        <v>160.5</v>
      </c>
      <c r="G27" s="21">
        <v>0</v>
      </c>
      <c r="H27" s="22">
        <v>0</v>
      </c>
      <c r="I27" s="6">
        <f t="shared" si="1"/>
        <v>2.4100908476612358E-2</v>
      </c>
      <c r="J27" s="15">
        <v>0</v>
      </c>
      <c r="K27" s="15">
        <v>110.99166666666663</v>
      </c>
      <c r="L27" s="12"/>
    </row>
    <row r="28" spans="1:12" ht="19.2" customHeight="1" x14ac:dyDescent="0.3">
      <c r="A28" s="11"/>
      <c r="B28" s="45"/>
      <c r="C28" s="4" t="s">
        <v>46</v>
      </c>
      <c r="D28" s="21">
        <v>2208</v>
      </c>
      <c r="E28" s="21">
        <v>2146.5</v>
      </c>
      <c r="F28" s="21">
        <v>54</v>
      </c>
      <c r="G28" s="21">
        <v>0</v>
      </c>
      <c r="H28" s="22">
        <v>7.5</v>
      </c>
      <c r="I28" s="6">
        <f t="shared" si="1"/>
        <v>2.7853260869565216E-2</v>
      </c>
      <c r="J28" s="15">
        <v>81</v>
      </c>
      <c r="K28" s="15">
        <v>36.800000000000004</v>
      </c>
      <c r="L28" s="12"/>
    </row>
    <row r="29" spans="1:12" ht="19.2" customHeight="1" x14ac:dyDescent="0.3">
      <c r="A29" s="11"/>
      <c r="B29" s="45"/>
      <c r="C29" s="19" t="s">
        <v>33</v>
      </c>
      <c r="D29" s="21">
        <v>37269</v>
      </c>
      <c r="E29" s="21">
        <v>35851.5</v>
      </c>
      <c r="F29" s="21">
        <v>1132.5</v>
      </c>
      <c r="G29" s="21">
        <v>178.5</v>
      </c>
      <c r="H29" s="22">
        <v>106.5</v>
      </c>
      <c r="I29" s="6">
        <f t="shared" si="1"/>
        <v>3.8034291234001448E-2</v>
      </c>
      <c r="J29" s="15">
        <v>231</v>
      </c>
      <c r="K29" s="15">
        <v>621.14999999999895</v>
      </c>
      <c r="L29" s="12"/>
    </row>
    <row r="30" spans="1:12" ht="19.2" customHeight="1" x14ac:dyDescent="0.3">
      <c r="A30" s="11"/>
      <c r="B30" s="45"/>
      <c r="C30" s="4" t="s">
        <v>34</v>
      </c>
      <c r="D30" s="21">
        <v>810</v>
      </c>
      <c r="E30" s="21">
        <v>802.5</v>
      </c>
      <c r="F30" s="21">
        <v>7.5</v>
      </c>
      <c r="G30" s="21">
        <v>0</v>
      </c>
      <c r="H30" s="22">
        <v>0</v>
      </c>
      <c r="I30" s="6">
        <f t="shared" si="1"/>
        <v>9.2592592592592587E-3</v>
      </c>
      <c r="J30" s="23">
        <v>21</v>
      </c>
      <c r="K30" s="15">
        <v>13.5</v>
      </c>
      <c r="L30" s="12"/>
    </row>
    <row r="31" spans="1:12" ht="19.2" customHeight="1" x14ac:dyDescent="0.3">
      <c r="A31" s="11"/>
      <c r="B31" s="48" t="s">
        <v>3</v>
      </c>
      <c r="C31" s="5" t="s">
        <v>79</v>
      </c>
      <c r="D31" s="24">
        <v>3178</v>
      </c>
      <c r="E31" s="24">
        <v>3128</v>
      </c>
      <c r="F31" s="24">
        <v>50</v>
      </c>
      <c r="G31" s="24">
        <v>0</v>
      </c>
      <c r="H31" s="25">
        <v>0</v>
      </c>
      <c r="I31" s="7">
        <f t="shared" si="1"/>
        <v>1.5733165512901194E-2</v>
      </c>
      <c r="J31" s="16">
        <v>10</v>
      </c>
      <c r="K31" s="16">
        <v>52.966666666666661</v>
      </c>
      <c r="L31" s="12"/>
    </row>
    <row r="32" spans="1:12" ht="19.2" customHeight="1" x14ac:dyDescent="0.3">
      <c r="A32" s="11"/>
      <c r="B32" s="48"/>
      <c r="C32" s="5" t="s">
        <v>41</v>
      </c>
      <c r="D32" s="24">
        <v>8689</v>
      </c>
      <c r="E32" s="24">
        <v>8319.5</v>
      </c>
      <c r="F32" s="24">
        <v>351.5</v>
      </c>
      <c r="G32" s="24">
        <v>18</v>
      </c>
      <c r="H32" s="25">
        <v>0</v>
      </c>
      <c r="I32" s="7">
        <f t="shared" si="1"/>
        <v>4.2525031649211648E-2</v>
      </c>
      <c r="J32" s="16">
        <v>49</v>
      </c>
      <c r="K32" s="16">
        <v>144.81666666666661</v>
      </c>
      <c r="L32" s="12"/>
    </row>
    <row r="33" spans="1:12" ht="19.2" customHeight="1" x14ac:dyDescent="0.3">
      <c r="A33" s="11"/>
      <c r="B33" s="48"/>
      <c r="C33" s="20" t="s">
        <v>27</v>
      </c>
      <c r="D33" s="24">
        <v>2490</v>
      </c>
      <c r="E33" s="24">
        <v>2480</v>
      </c>
      <c r="F33" s="24">
        <v>10</v>
      </c>
      <c r="G33" s="24">
        <v>0</v>
      </c>
      <c r="H33" s="25">
        <v>0</v>
      </c>
      <c r="I33" s="7">
        <f t="shared" si="1"/>
        <v>4.0160642570281121E-3</v>
      </c>
      <c r="J33" s="16">
        <v>75</v>
      </c>
      <c r="K33" s="16">
        <v>41.499999999999986</v>
      </c>
      <c r="L33" s="12"/>
    </row>
    <row r="34" spans="1:12" ht="19.2" customHeight="1" x14ac:dyDescent="0.3">
      <c r="A34" s="11"/>
      <c r="B34" s="48"/>
      <c r="C34" s="5" t="s">
        <v>80</v>
      </c>
      <c r="D34" s="24">
        <v>4154</v>
      </c>
      <c r="E34" s="24">
        <v>4005.5</v>
      </c>
      <c r="F34" s="24">
        <v>132.5</v>
      </c>
      <c r="G34" s="24">
        <v>11</v>
      </c>
      <c r="H34" s="25">
        <v>5</v>
      </c>
      <c r="I34" s="7">
        <f t="shared" si="1"/>
        <v>3.5748675974963888E-2</v>
      </c>
      <c r="J34" s="25">
        <v>5</v>
      </c>
      <c r="K34" s="16">
        <v>69.233333333333348</v>
      </c>
      <c r="L34" s="12"/>
    </row>
    <row r="35" spans="1:12" ht="19.2" customHeight="1" x14ac:dyDescent="0.3">
      <c r="A35" s="11"/>
      <c r="B35" s="48"/>
      <c r="C35" s="5" t="s">
        <v>68</v>
      </c>
      <c r="D35" s="24">
        <v>288</v>
      </c>
      <c r="E35" s="24">
        <v>288</v>
      </c>
      <c r="F35" s="24">
        <v>0</v>
      </c>
      <c r="G35" s="24">
        <v>0</v>
      </c>
      <c r="H35" s="25">
        <v>0</v>
      </c>
      <c r="I35" s="26">
        <f t="shared" ref="I35:I37" si="2">(F35+G35+H35)/D35</f>
        <v>0</v>
      </c>
      <c r="J35" s="25">
        <v>0</v>
      </c>
      <c r="K35" s="16">
        <v>4.7999999999999989</v>
      </c>
      <c r="L35" s="12"/>
    </row>
    <row r="36" spans="1:12" ht="19.2" customHeight="1" x14ac:dyDescent="0.3">
      <c r="A36" s="11"/>
      <c r="B36" s="48"/>
      <c r="C36" s="5" t="s">
        <v>81</v>
      </c>
      <c r="D36" s="24">
        <v>1965</v>
      </c>
      <c r="E36" s="24">
        <v>1895</v>
      </c>
      <c r="F36" s="24">
        <v>65</v>
      </c>
      <c r="G36" s="24">
        <v>5</v>
      </c>
      <c r="H36" s="25">
        <v>0</v>
      </c>
      <c r="I36" s="7">
        <f t="shared" si="2"/>
        <v>3.5623409669211195E-2</v>
      </c>
      <c r="J36" s="16">
        <v>45</v>
      </c>
      <c r="K36" s="16">
        <v>32.75</v>
      </c>
      <c r="L36" s="12"/>
    </row>
    <row r="37" spans="1:12" ht="19.2" customHeight="1" x14ac:dyDescent="0.3">
      <c r="A37" s="11"/>
      <c r="B37" s="45" t="s">
        <v>4</v>
      </c>
      <c r="C37" s="4" t="s">
        <v>35</v>
      </c>
      <c r="D37" s="21">
        <v>1609.5</v>
      </c>
      <c r="E37" s="21">
        <v>1465.5</v>
      </c>
      <c r="F37" s="21">
        <v>108</v>
      </c>
      <c r="G37" s="21">
        <v>30</v>
      </c>
      <c r="H37" s="22">
        <v>6</v>
      </c>
      <c r="I37" s="6">
        <f t="shared" si="2"/>
        <v>8.9468779123951542E-2</v>
      </c>
      <c r="J37" s="15">
        <v>7.5</v>
      </c>
      <c r="K37" s="15">
        <v>26.825000000000006</v>
      </c>
      <c r="L37" s="12"/>
    </row>
    <row r="38" spans="1:12" ht="19.2" customHeight="1" x14ac:dyDescent="0.3">
      <c r="A38" s="11"/>
      <c r="B38" s="45"/>
      <c r="C38" s="19" t="s">
        <v>82</v>
      </c>
      <c r="D38" s="21">
        <v>812</v>
      </c>
      <c r="E38" s="21">
        <v>806</v>
      </c>
      <c r="F38" s="21">
        <v>6</v>
      </c>
      <c r="G38" s="21">
        <v>0</v>
      </c>
      <c r="H38" s="22">
        <v>0</v>
      </c>
      <c r="I38" s="6"/>
      <c r="J38" s="15">
        <v>930</v>
      </c>
      <c r="K38" s="15">
        <v>13.533333333333339</v>
      </c>
      <c r="L38" s="12"/>
    </row>
    <row r="39" spans="1:12" ht="31.2" customHeight="1" x14ac:dyDescent="0.3">
      <c r="A39" s="11"/>
      <c r="B39" s="45"/>
      <c r="C39" s="4" t="s">
        <v>57</v>
      </c>
      <c r="D39" s="21">
        <v>6971</v>
      </c>
      <c r="E39" s="21">
        <v>6832</v>
      </c>
      <c r="F39" s="21">
        <v>127</v>
      </c>
      <c r="G39" s="21">
        <v>12</v>
      </c>
      <c r="H39" s="22">
        <v>0</v>
      </c>
      <c r="I39" s="6">
        <f t="shared" ref="I39:I68" si="3">(F39+G39+H39)/D39</f>
        <v>1.9939750394491463E-2</v>
      </c>
      <c r="J39" s="22">
        <v>0</v>
      </c>
      <c r="K39" s="15">
        <v>116.18333333333331</v>
      </c>
      <c r="L39" s="12"/>
    </row>
    <row r="40" spans="1:12" ht="19.2" customHeight="1" x14ac:dyDescent="0.3">
      <c r="A40" s="11"/>
      <c r="B40" s="45"/>
      <c r="C40" s="4" t="s">
        <v>69</v>
      </c>
      <c r="D40" s="21">
        <v>7267.5</v>
      </c>
      <c r="E40" s="21">
        <v>6925.5</v>
      </c>
      <c r="F40" s="21">
        <v>264</v>
      </c>
      <c r="G40" s="21">
        <v>60</v>
      </c>
      <c r="H40" s="22">
        <v>18</v>
      </c>
      <c r="I40" s="6">
        <f t="shared" si="3"/>
        <v>4.7058823529411764E-2</v>
      </c>
      <c r="J40" s="15">
        <v>161</v>
      </c>
      <c r="K40" s="15">
        <v>121.12500000000003</v>
      </c>
      <c r="L40" s="12"/>
    </row>
    <row r="41" spans="1:12" ht="21" customHeight="1" x14ac:dyDescent="0.3">
      <c r="A41" s="11"/>
      <c r="B41" s="45"/>
      <c r="C41" s="4" t="s">
        <v>56</v>
      </c>
      <c r="D41" s="21">
        <v>3471</v>
      </c>
      <c r="E41" s="21">
        <v>3358.5</v>
      </c>
      <c r="F41" s="21">
        <v>104.5</v>
      </c>
      <c r="G41" s="21">
        <v>8</v>
      </c>
      <c r="H41" s="22">
        <v>0</v>
      </c>
      <c r="I41" s="6">
        <f t="shared" si="3"/>
        <v>3.2411408815903195E-2</v>
      </c>
      <c r="J41" s="15">
        <v>0</v>
      </c>
      <c r="K41" s="15">
        <v>57.850000000000009</v>
      </c>
      <c r="L41" s="12"/>
    </row>
    <row r="42" spans="1:12" ht="19.2" customHeight="1" x14ac:dyDescent="0.3">
      <c r="A42" s="11"/>
      <c r="B42" s="46" t="s">
        <v>5</v>
      </c>
      <c r="C42" s="5" t="s">
        <v>74</v>
      </c>
      <c r="D42" s="24">
        <v>2789.5</v>
      </c>
      <c r="E42" s="24">
        <v>2679.5</v>
      </c>
      <c r="F42" s="24">
        <v>110</v>
      </c>
      <c r="G42" s="24">
        <v>0</v>
      </c>
      <c r="H42" s="25">
        <v>0</v>
      </c>
      <c r="I42" s="7">
        <f t="shared" si="3"/>
        <v>3.9433590249148595E-2</v>
      </c>
      <c r="J42" s="25">
        <v>5</v>
      </c>
      <c r="K42" s="16">
        <v>46.491666666666667</v>
      </c>
      <c r="L42" s="12"/>
    </row>
    <row r="43" spans="1:12" ht="19.2" customHeight="1" x14ac:dyDescent="0.3">
      <c r="A43" s="11"/>
      <c r="B43" s="46"/>
      <c r="C43" s="5" t="s">
        <v>85</v>
      </c>
      <c r="D43" s="24">
        <v>703.5</v>
      </c>
      <c r="E43" s="24">
        <v>662</v>
      </c>
      <c r="F43" s="24">
        <v>35.5</v>
      </c>
      <c r="G43" s="24">
        <v>6</v>
      </c>
      <c r="H43" s="25">
        <v>0</v>
      </c>
      <c r="I43" s="7">
        <f t="shared" si="3"/>
        <v>5.8990760483297794E-2</v>
      </c>
      <c r="J43" s="25">
        <v>0</v>
      </c>
      <c r="K43" s="16">
        <v>11.725</v>
      </c>
      <c r="L43" s="12"/>
    </row>
    <row r="44" spans="1:12" ht="19.2" customHeight="1" x14ac:dyDescent="0.3">
      <c r="A44" s="11"/>
      <c r="B44" s="46"/>
      <c r="C44" s="20" t="s">
        <v>86</v>
      </c>
      <c r="D44" s="24">
        <v>1830.5</v>
      </c>
      <c r="E44" s="24">
        <v>1805.5</v>
      </c>
      <c r="F44" s="24">
        <v>25</v>
      </c>
      <c r="G44" s="24">
        <v>0</v>
      </c>
      <c r="H44" s="25">
        <v>0</v>
      </c>
      <c r="I44" s="7">
        <f t="shared" si="3"/>
        <v>1.3657470636438131E-2</v>
      </c>
      <c r="J44" s="25">
        <v>105</v>
      </c>
      <c r="K44" s="16">
        <v>30.508333333333333</v>
      </c>
      <c r="L44" s="12"/>
    </row>
    <row r="45" spans="1:12" ht="19.2" customHeight="1" x14ac:dyDescent="0.3">
      <c r="A45" s="11"/>
      <c r="B45" s="52" t="s">
        <v>6</v>
      </c>
      <c r="C45" s="19" t="s">
        <v>28</v>
      </c>
      <c r="D45" s="21">
        <v>6597</v>
      </c>
      <c r="E45" s="21">
        <v>6307</v>
      </c>
      <c r="F45" s="21">
        <v>250</v>
      </c>
      <c r="G45" s="21">
        <v>20</v>
      </c>
      <c r="H45" s="22">
        <v>20</v>
      </c>
      <c r="I45" s="6">
        <f t="shared" si="3"/>
        <v>4.3959375473700164E-2</v>
      </c>
      <c r="J45" s="22">
        <v>0</v>
      </c>
      <c r="K45" s="15">
        <v>109.94999999999999</v>
      </c>
      <c r="L45" s="12"/>
    </row>
    <row r="46" spans="1:12" ht="19.2" customHeight="1" x14ac:dyDescent="0.3">
      <c r="A46" s="11"/>
      <c r="B46" s="53"/>
      <c r="C46" s="4" t="s">
        <v>48</v>
      </c>
      <c r="D46" s="21">
        <v>1245</v>
      </c>
      <c r="E46" s="21">
        <v>1245</v>
      </c>
      <c r="F46" s="21">
        <v>0</v>
      </c>
      <c r="G46" s="21">
        <v>0</v>
      </c>
      <c r="H46" s="22">
        <v>0</v>
      </c>
      <c r="I46" s="22">
        <f t="shared" si="3"/>
        <v>0</v>
      </c>
      <c r="J46" s="22">
        <v>0</v>
      </c>
      <c r="K46" s="15">
        <v>20.75</v>
      </c>
      <c r="L46" s="12"/>
    </row>
    <row r="47" spans="1:12" ht="19.2" customHeight="1" x14ac:dyDescent="0.3">
      <c r="A47" s="11"/>
      <c r="B47" s="39" t="s">
        <v>58</v>
      </c>
      <c r="C47" s="20" t="s">
        <v>88</v>
      </c>
      <c r="D47" s="24">
        <v>828</v>
      </c>
      <c r="E47" s="24">
        <v>828</v>
      </c>
      <c r="F47" s="24">
        <v>0</v>
      </c>
      <c r="G47" s="24">
        <v>0</v>
      </c>
      <c r="H47" s="25">
        <v>0</v>
      </c>
      <c r="I47" s="7"/>
      <c r="J47" s="16">
        <v>72</v>
      </c>
      <c r="K47" s="16">
        <v>13.8</v>
      </c>
      <c r="L47" s="12"/>
    </row>
    <row r="48" spans="1:12" ht="19.2" customHeight="1" x14ac:dyDescent="0.3">
      <c r="A48" s="11"/>
      <c r="B48" s="40"/>
      <c r="C48" s="20" t="s">
        <v>60</v>
      </c>
      <c r="D48" s="24">
        <v>1012.5</v>
      </c>
      <c r="E48" s="24">
        <v>940.5</v>
      </c>
      <c r="F48" s="24">
        <v>45</v>
      </c>
      <c r="G48" s="24">
        <v>9</v>
      </c>
      <c r="H48" s="25">
        <v>18</v>
      </c>
      <c r="I48" s="7">
        <f t="shared" si="3"/>
        <v>7.1111111111111111E-2</v>
      </c>
      <c r="J48" s="16">
        <v>0</v>
      </c>
      <c r="K48" s="16">
        <v>16.875</v>
      </c>
      <c r="L48" s="12"/>
    </row>
    <row r="49" spans="1:12" ht="19.2" customHeight="1" x14ac:dyDescent="0.3">
      <c r="A49" s="11"/>
      <c r="B49" s="40"/>
      <c r="C49" s="20" t="s">
        <v>89</v>
      </c>
      <c r="D49" s="24">
        <v>870</v>
      </c>
      <c r="E49" s="24">
        <v>870</v>
      </c>
      <c r="F49" s="24">
        <v>0</v>
      </c>
      <c r="G49" s="24">
        <v>0</v>
      </c>
      <c r="H49" s="25">
        <v>0</v>
      </c>
      <c r="I49" s="7"/>
      <c r="J49" s="16">
        <v>0</v>
      </c>
      <c r="K49" s="16">
        <v>14.499999999999998</v>
      </c>
      <c r="L49" s="12"/>
    </row>
    <row r="50" spans="1:12" ht="19.2" customHeight="1" x14ac:dyDescent="0.3">
      <c r="A50" s="11"/>
      <c r="B50" s="40"/>
      <c r="C50" s="20" t="s">
        <v>59</v>
      </c>
      <c r="D50" s="24">
        <v>2576</v>
      </c>
      <c r="E50" s="24">
        <v>2504</v>
      </c>
      <c r="F50" s="24">
        <v>60</v>
      </c>
      <c r="G50" s="24">
        <v>12</v>
      </c>
      <c r="H50" s="25">
        <v>0</v>
      </c>
      <c r="I50" s="7">
        <f t="shared" si="3"/>
        <v>2.7950310559006212E-2</v>
      </c>
      <c r="J50" s="16">
        <v>25.5</v>
      </c>
      <c r="K50" s="16">
        <v>42.933333333333344</v>
      </c>
      <c r="L50" s="12"/>
    </row>
    <row r="51" spans="1:12" ht="19.2" customHeight="1" x14ac:dyDescent="0.3">
      <c r="A51" s="11"/>
      <c r="B51" s="41"/>
      <c r="C51" s="20" t="s">
        <v>51</v>
      </c>
      <c r="D51" s="24">
        <v>1047</v>
      </c>
      <c r="E51" s="24">
        <v>1037</v>
      </c>
      <c r="F51" s="24">
        <v>0</v>
      </c>
      <c r="G51" s="24">
        <v>10</v>
      </c>
      <c r="H51" s="25">
        <v>0</v>
      </c>
      <c r="I51" s="7">
        <f t="shared" si="3"/>
        <v>9.5510983763132766E-3</v>
      </c>
      <c r="J51" s="16">
        <v>4</v>
      </c>
      <c r="K51" s="16">
        <v>17.45</v>
      </c>
      <c r="L51" s="12"/>
    </row>
    <row r="52" spans="1:12" ht="19.2" customHeight="1" x14ac:dyDescent="0.3">
      <c r="A52" s="11"/>
      <c r="B52" s="52" t="s">
        <v>7</v>
      </c>
      <c r="C52" s="19" t="s">
        <v>61</v>
      </c>
      <c r="D52" s="21">
        <v>1527</v>
      </c>
      <c r="E52" s="21">
        <v>1509</v>
      </c>
      <c r="F52" s="21">
        <v>12</v>
      </c>
      <c r="G52" s="21">
        <v>0</v>
      </c>
      <c r="H52" s="22">
        <v>6</v>
      </c>
      <c r="I52" s="6">
        <f t="shared" si="3"/>
        <v>1.1787819253438114E-2</v>
      </c>
      <c r="J52" s="15">
        <v>57</v>
      </c>
      <c r="K52" s="15">
        <v>25.45</v>
      </c>
      <c r="L52" s="12"/>
    </row>
    <row r="53" spans="1:12" ht="19.2" customHeight="1" x14ac:dyDescent="0.3">
      <c r="A53" s="11"/>
      <c r="B53" s="54"/>
      <c r="C53" s="19" t="s">
        <v>70</v>
      </c>
      <c r="D53" s="21">
        <v>411</v>
      </c>
      <c r="E53" s="21">
        <v>411</v>
      </c>
      <c r="F53" s="21">
        <v>0</v>
      </c>
      <c r="G53" s="21">
        <v>0</v>
      </c>
      <c r="H53" s="22">
        <v>0</v>
      </c>
      <c r="I53" s="22">
        <f t="shared" si="3"/>
        <v>0</v>
      </c>
      <c r="J53" s="15">
        <v>0</v>
      </c>
      <c r="K53" s="15">
        <v>6.85</v>
      </c>
      <c r="L53" s="12"/>
    </row>
    <row r="54" spans="1:12" ht="19.2" customHeight="1" x14ac:dyDescent="0.3">
      <c r="A54" s="11"/>
      <c r="B54" s="54"/>
      <c r="C54" s="19" t="s">
        <v>83</v>
      </c>
      <c r="D54" s="21">
        <v>835</v>
      </c>
      <c r="E54" s="21">
        <v>785</v>
      </c>
      <c r="F54" s="21">
        <v>40</v>
      </c>
      <c r="G54" s="21">
        <v>10</v>
      </c>
      <c r="H54" s="22">
        <v>0</v>
      </c>
      <c r="I54" s="35">
        <f t="shared" si="3"/>
        <v>5.9880239520958084E-2</v>
      </c>
      <c r="J54" s="22">
        <v>0</v>
      </c>
      <c r="K54" s="15">
        <v>13.916666666666668</v>
      </c>
      <c r="L54" s="12"/>
    </row>
    <row r="55" spans="1:12" ht="19.2" customHeight="1" x14ac:dyDescent="0.3">
      <c r="A55" s="11"/>
      <c r="B55" s="39" t="s">
        <v>8</v>
      </c>
      <c r="C55" s="20" t="s">
        <v>73</v>
      </c>
      <c r="D55" s="24">
        <v>2270</v>
      </c>
      <c r="E55" s="24">
        <v>2270</v>
      </c>
      <c r="F55" s="24">
        <v>0</v>
      </c>
      <c r="G55" s="24">
        <v>0</v>
      </c>
      <c r="H55" s="25">
        <v>0</v>
      </c>
      <c r="I55" s="7">
        <f t="shared" si="3"/>
        <v>0</v>
      </c>
      <c r="J55" s="25">
        <v>0</v>
      </c>
      <c r="K55" s="16">
        <v>37.833333333333336</v>
      </c>
      <c r="L55" s="12"/>
    </row>
    <row r="56" spans="1:12" ht="19.2" customHeight="1" x14ac:dyDescent="0.3">
      <c r="A56" s="11"/>
      <c r="B56" s="40"/>
      <c r="C56" s="20" t="s">
        <v>36</v>
      </c>
      <c r="D56" s="24">
        <v>2085</v>
      </c>
      <c r="E56" s="24">
        <v>2060</v>
      </c>
      <c r="F56" s="24">
        <v>25</v>
      </c>
      <c r="G56" s="24">
        <v>0</v>
      </c>
      <c r="H56" s="25">
        <v>0</v>
      </c>
      <c r="I56" s="7">
        <f t="shared" si="3"/>
        <v>1.1990407673860911E-2</v>
      </c>
      <c r="J56" s="25">
        <v>35</v>
      </c>
      <c r="K56" s="16">
        <v>34.75</v>
      </c>
      <c r="L56" s="12"/>
    </row>
    <row r="57" spans="1:12" ht="19.2" customHeight="1" x14ac:dyDescent="0.3">
      <c r="A57" s="11"/>
      <c r="B57" s="41"/>
      <c r="C57" s="20" t="s">
        <v>62</v>
      </c>
      <c r="D57" s="24">
        <v>1574</v>
      </c>
      <c r="E57" s="24">
        <v>1556</v>
      </c>
      <c r="F57" s="24">
        <v>18</v>
      </c>
      <c r="G57" s="24">
        <v>0</v>
      </c>
      <c r="H57" s="25">
        <v>0</v>
      </c>
      <c r="I57" s="7">
        <f t="shared" si="3"/>
        <v>1.1435832274459974E-2</v>
      </c>
      <c r="J57" s="25">
        <v>0</v>
      </c>
      <c r="K57" s="16">
        <v>26.233333333333331</v>
      </c>
      <c r="L57" s="12"/>
    </row>
    <row r="58" spans="1:12" ht="19.2" customHeight="1" x14ac:dyDescent="0.3">
      <c r="A58" s="11"/>
      <c r="B58" s="45" t="s">
        <v>9</v>
      </c>
      <c r="C58" s="19" t="s">
        <v>42</v>
      </c>
      <c r="D58" s="21">
        <v>1000</v>
      </c>
      <c r="E58" s="21">
        <v>969</v>
      </c>
      <c r="F58" s="21">
        <v>26</v>
      </c>
      <c r="G58" s="21">
        <v>5</v>
      </c>
      <c r="H58" s="22">
        <v>0</v>
      </c>
      <c r="I58" s="6">
        <f t="shared" si="3"/>
        <v>3.1E-2</v>
      </c>
      <c r="J58" s="15">
        <v>0</v>
      </c>
      <c r="K58" s="15">
        <v>16.666666666666668</v>
      </c>
      <c r="L58" s="12"/>
    </row>
    <row r="59" spans="1:12" ht="19.2" customHeight="1" x14ac:dyDescent="0.3">
      <c r="A59" s="11"/>
      <c r="B59" s="45"/>
      <c r="C59" s="19" t="s">
        <v>90</v>
      </c>
      <c r="D59" s="21">
        <v>940</v>
      </c>
      <c r="E59" s="21">
        <v>910</v>
      </c>
      <c r="F59" s="21">
        <v>15</v>
      </c>
      <c r="G59" s="21">
        <v>15</v>
      </c>
      <c r="H59" s="22">
        <v>0</v>
      </c>
      <c r="I59" s="35">
        <f t="shared" si="3"/>
        <v>3.1914893617021274E-2</v>
      </c>
      <c r="J59" s="22">
        <v>0</v>
      </c>
      <c r="K59" s="15">
        <v>15.666666666666664</v>
      </c>
      <c r="L59" s="12"/>
    </row>
    <row r="60" spans="1:12" ht="19.2" customHeight="1" x14ac:dyDescent="0.3">
      <c r="A60" s="11"/>
      <c r="B60" s="31" t="s">
        <v>10</v>
      </c>
      <c r="C60" s="20" t="s">
        <v>43</v>
      </c>
      <c r="D60" s="24">
        <v>1320</v>
      </c>
      <c r="E60" s="24">
        <v>1250</v>
      </c>
      <c r="F60" s="24">
        <v>70</v>
      </c>
      <c r="G60" s="24">
        <v>0</v>
      </c>
      <c r="H60" s="25">
        <v>0</v>
      </c>
      <c r="I60" s="7">
        <f t="shared" si="3"/>
        <v>5.3030303030303032E-2</v>
      </c>
      <c r="J60" s="25">
        <v>5</v>
      </c>
      <c r="K60" s="16">
        <v>22.000000000000004</v>
      </c>
      <c r="L60" s="12"/>
    </row>
    <row r="61" spans="1:12" ht="19.2" customHeight="1" x14ac:dyDescent="0.3">
      <c r="A61" s="11"/>
      <c r="B61" s="33" t="s">
        <v>11</v>
      </c>
      <c r="C61" s="19" t="s">
        <v>84</v>
      </c>
      <c r="D61" s="21">
        <v>1435.5</v>
      </c>
      <c r="E61" s="21">
        <v>1417.5</v>
      </c>
      <c r="F61" s="21">
        <v>18</v>
      </c>
      <c r="G61" s="21">
        <v>0</v>
      </c>
      <c r="H61" s="22">
        <v>0</v>
      </c>
      <c r="I61" s="6">
        <f t="shared" si="3"/>
        <v>1.2539184952978056E-2</v>
      </c>
      <c r="J61" s="15">
        <v>48</v>
      </c>
      <c r="K61" s="15">
        <v>23.924999999999997</v>
      </c>
      <c r="L61" s="12"/>
    </row>
    <row r="62" spans="1:12" ht="19.2" customHeight="1" x14ac:dyDescent="0.3">
      <c r="A62" s="11"/>
      <c r="B62" s="31" t="s">
        <v>12</v>
      </c>
      <c r="C62" s="20" t="s">
        <v>50</v>
      </c>
      <c r="D62" s="24">
        <v>480</v>
      </c>
      <c r="E62" s="24">
        <v>475</v>
      </c>
      <c r="F62" s="24">
        <v>0</v>
      </c>
      <c r="G62" s="24">
        <v>5</v>
      </c>
      <c r="H62" s="25">
        <v>0</v>
      </c>
      <c r="I62" s="7">
        <f t="shared" si="3"/>
        <v>1.0416666666666666E-2</v>
      </c>
      <c r="J62" s="25">
        <v>0</v>
      </c>
      <c r="K62" s="16">
        <v>7.9999999999999991</v>
      </c>
      <c r="L62" s="12"/>
    </row>
    <row r="63" spans="1:12" ht="19.2" customHeight="1" x14ac:dyDescent="0.3">
      <c r="A63" s="11"/>
      <c r="B63" s="32" t="s">
        <v>13</v>
      </c>
      <c r="C63" s="19" t="s">
        <v>44</v>
      </c>
      <c r="D63" s="21">
        <v>1870</v>
      </c>
      <c r="E63" s="21">
        <v>1870</v>
      </c>
      <c r="F63" s="21">
        <v>0</v>
      </c>
      <c r="G63" s="21">
        <v>0</v>
      </c>
      <c r="H63" s="22">
        <v>0</v>
      </c>
      <c r="I63" s="35">
        <f t="shared" si="3"/>
        <v>0</v>
      </c>
      <c r="J63" s="15">
        <v>0</v>
      </c>
      <c r="K63" s="15">
        <v>31.166666666666668</v>
      </c>
      <c r="L63" s="12"/>
    </row>
    <row r="64" spans="1:12" ht="19.2" customHeight="1" x14ac:dyDescent="0.3">
      <c r="A64" s="11"/>
      <c r="B64" s="39" t="s">
        <v>30</v>
      </c>
      <c r="C64" s="20" t="s">
        <v>31</v>
      </c>
      <c r="D64" s="24">
        <v>1093</v>
      </c>
      <c r="E64" s="24">
        <v>1068</v>
      </c>
      <c r="F64" s="24">
        <v>25</v>
      </c>
      <c r="G64" s="24">
        <v>0</v>
      </c>
      <c r="H64" s="25">
        <v>0</v>
      </c>
      <c r="I64" s="7">
        <f t="shared" si="3"/>
        <v>2.2872827081427266E-2</v>
      </c>
      <c r="J64" s="25">
        <v>0</v>
      </c>
      <c r="K64" s="16">
        <v>18.216666666666669</v>
      </c>
      <c r="L64" s="12"/>
    </row>
    <row r="65" spans="1:12" ht="19.2" customHeight="1" x14ac:dyDescent="0.3">
      <c r="A65" s="11"/>
      <c r="B65" s="41"/>
      <c r="C65" s="20" t="s">
        <v>63</v>
      </c>
      <c r="D65" s="24">
        <v>834</v>
      </c>
      <c r="E65" s="24">
        <v>834</v>
      </c>
      <c r="F65" s="24">
        <v>0</v>
      </c>
      <c r="G65" s="24">
        <v>0</v>
      </c>
      <c r="H65" s="25">
        <v>0</v>
      </c>
      <c r="I65" s="26">
        <f t="shared" si="3"/>
        <v>0</v>
      </c>
      <c r="J65" s="25">
        <v>0</v>
      </c>
      <c r="K65" s="16">
        <v>13.9</v>
      </c>
      <c r="L65" s="12"/>
    </row>
    <row r="66" spans="1:12" ht="19.2" customHeight="1" x14ac:dyDescent="0.3">
      <c r="A66" s="11"/>
      <c r="B66" s="42" t="s">
        <v>66</v>
      </c>
      <c r="C66" s="19" t="s">
        <v>64</v>
      </c>
      <c r="D66" s="21">
        <v>14700</v>
      </c>
      <c r="E66" s="21">
        <v>14695</v>
      </c>
      <c r="F66" s="21">
        <v>5</v>
      </c>
      <c r="G66" s="21">
        <v>0</v>
      </c>
      <c r="H66" s="22">
        <v>0</v>
      </c>
      <c r="I66" s="22">
        <f t="shared" si="3"/>
        <v>3.4013605442176868E-4</v>
      </c>
      <c r="J66" s="22">
        <v>0</v>
      </c>
      <c r="K66" s="15">
        <v>245</v>
      </c>
      <c r="L66" s="12"/>
    </row>
    <row r="67" spans="1:12" ht="19.2" customHeight="1" x14ac:dyDescent="0.3">
      <c r="A67" s="11"/>
      <c r="B67" s="43"/>
      <c r="C67" s="19" t="s">
        <v>65</v>
      </c>
      <c r="D67" s="21">
        <v>16445</v>
      </c>
      <c r="E67" s="21">
        <v>16440</v>
      </c>
      <c r="F67" s="21">
        <v>5</v>
      </c>
      <c r="G67" s="21">
        <v>0</v>
      </c>
      <c r="H67" s="22">
        <v>0</v>
      </c>
      <c r="I67" s="22">
        <f t="shared" si="3"/>
        <v>3.0404378230465187E-4</v>
      </c>
      <c r="J67" s="22">
        <v>0</v>
      </c>
      <c r="K67" s="15">
        <v>274.08333333333331</v>
      </c>
      <c r="L67" s="12"/>
    </row>
    <row r="68" spans="1:12" ht="19.2" customHeight="1" x14ac:dyDescent="0.3">
      <c r="A68" s="11"/>
      <c r="B68" s="44"/>
      <c r="C68" s="19" t="s">
        <v>71</v>
      </c>
      <c r="D68" s="21">
        <v>5640</v>
      </c>
      <c r="E68" s="21">
        <v>5640</v>
      </c>
      <c r="F68" s="21">
        <v>0</v>
      </c>
      <c r="G68" s="21">
        <v>0</v>
      </c>
      <c r="H68" s="22">
        <v>0</v>
      </c>
      <c r="I68" s="22">
        <f t="shared" si="3"/>
        <v>0</v>
      </c>
      <c r="J68" s="22">
        <v>0</v>
      </c>
      <c r="K68" s="15">
        <v>94</v>
      </c>
      <c r="L68" s="12"/>
    </row>
    <row r="69" spans="1:12" ht="19.2" customHeight="1" x14ac:dyDescent="0.3">
      <c r="A69" s="11"/>
      <c r="B69" s="55" t="s">
        <v>22</v>
      </c>
      <c r="C69" s="56"/>
      <c r="D69" s="27">
        <f>SUM(D6:D68)</f>
        <v>244551.5</v>
      </c>
      <c r="E69" s="27">
        <f>SUM(E6:E68)</f>
        <v>237633.5</v>
      </c>
      <c r="F69" s="27">
        <f>SUM(F6:F68)</f>
        <v>5809</v>
      </c>
      <c r="G69" s="27">
        <f>SUM(G6:G68)</f>
        <v>807</v>
      </c>
      <c r="H69" s="27">
        <f>SUM(H6:H68)</f>
        <v>302</v>
      </c>
      <c r="I69" s="17">
        <f>SUM(F69:H69)/D69</f>
        <v>2.8288520004988726E-2</v>
      </c>
      <c r="J69" s="18">
        <f>SUM(J6:J68)</f>
        <v>4208.8999999999996</v>
      </c>
      <c r="K69" s="18">
        <f>SUM(K6:K68)</f>
        <v>4075.8583333333313</v>
      </c>
      <c r="L69" s="12"/>
    </row>
    <row r="70" spans="1:12" x14ac:dyDescent="0.3">
      <c r="A70" s="11"/>
      <c r="B70" s="57" t="s">
        <v>45</v>
      </c>
      <c r="C70" s="57"/>
      <c r="D70" s="57"/>
      <c r="E70" s="57"/>
      <c r="F70" s="57"/>
      <c r="G70" s="57"/>
      <c r="H70" s="57"/>
      <c r="I70" s="57"/>
      <c r="J70" s="57"/>
      <c r="K70" s="57"/>
      <c r="L70" s="12"/>
    </row>
    <row r="71" spans="1:12" x14ac:dyDescent="0.3">
      <c r="A71" s="13"/>
      <c r="B71" s="58" t="s">
        <v>91</v>
      </c>
      <c r="C71" s="58"/>
      <c r="D71" s="58"/>
      <c r="E71" s="58"/>
      <c r="F71" s="58"/>
      <c r="G71" s="58"/>
      <c r="H71" s="58"/>
      <c r="I71" s="58"/>
      <c r="J71" s="58"/>
      <c r="K71" s="58"/>
      <c r="L71" s="14"/>
    </row>
  </sheetData>
  <mergeCells count="18">
    <mergeCell ref="B69:C69"/>
    <mergeCell ref="B70:K70"/>
    <mergeCell ref="B71:K71"/>
    <mergeCell ref="B55:B57"/>
    <mergeCell ref="B47:B51"/>
    <mergeCell ref="B6:B7"/>
    <mergeCell ref="B64:B65"/>
    <mergeCell ref="B66:B68"/>
    <mergeCell ref="B58:B59"/>
    <mergeCell ref="B19:B23"/>
    <mergeCell ref="B24:B30"/>
    <mergeCell ref="B8:B14"/>
    <mergeCell ref="B15:B18"/>
    <mergeCell ref="B31:B36"/>
    <mergeCell ref="B45:B46"/>
    <mergeCell ref="B52:B54"/>
    <mergeCell ref="B37:B41"/>
    <mergeCell ref="B42:B44"/>
  </mergeCells>
  <pageMargins left="0.7" right="0.7" top="0.75" bottom="0.75" header="0.3" footer="0.3"/>
  <pageSetup paperSize="9" orientation="portrait" r:id="rId1"/>
  <webPublishItems count="1">
    <webPublishItem id="8571" divId="1_3_6_8571" sourceType="range" sourceRef="A4:L71" destinationFile="\\gpaq\gpaqssl\lldades\indicadors\2019\1_3_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1_3_6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2015-11-02T12:00:09Z</dcterms:created>
  <dcterms:modified xsi:type="dcterms:W3CDTF">2020-06-04T12:35:09Z</dcterms:modified>
</cp:coreProperties>
</file>