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19200" windowHeight="7176"/>
  </bookViews>
  <sheets>
    <sheet name="1.1.12" sheetId="1" r:id="rId1"/>
  </sheets>
  <definedNames>
    <definedName name="_xlnm.Print_Area" localSheetId="0">'1.1.12'!$A$1:$U$39</definedName>
  </definedNames>
  <calcPr calcId="162913"/>
</workbook>
</file>

<file path=xl/calcChain.xml><?xml version="1.0" encoding="utf-8"?>
<calcChain xmlns="http://schemas.openxmlformats.org/spreadsheetml/2006/main">
  <c r="R12" i="1" l="1"/>
  <c r="S12" i="1" l="1"/>
  <c r="T12" i="1" s="1"/>
  <c r="T11" i="1"/>
  <c r="T10" i="1"/>
  <c r="T13" i="1"/>
  <c r="T15" i="1"/>
  <c r="T14" i="1"/>
  <c r="Q15" i="1" l="1"/>
  <c r="Q14" i="1"/>
  <c r="O12" i="1"/>
  <c r="Q13" i="1"/>
  <c r="Q11" i="1"/>
  <c r="Q10" i="1"/>
  <c r="Q12" i="1" l="1"/>
  <c r="P12" i="1"/>
  <c r="M15" i="1" l="1"/>
  <c r="L15" i="1"/>
  <c r="L12" i="1"/>
  <c r="M12" i="1"/>
  <c r="J15" i="1"/>
  <c r="I15" i="1"/>
  <c r="K14" i="1"/>
  <c r="K13" i="1"/>
  <c r="J12" i="1"/>
  <c r="I12" i="1"/>
  <c r="K11" i="1"/>
  <c r="K10" i="1"/>
  <c r="N15" i="1" l="1"/>
  <c r="K15" i="1"/>
  <c r="K12" i="1"/>
  <c r="G15" i="1"/>
  <c r="F15" i="1"/>
  <c r="H14" i="1"/>
  <c r="H13" i="1"/>
  <c r="G12" i="1"/>
  <c r="F12" i="1"/>
  <c r="H11" i="1"/>
  <c r="H10" i="1"/>
  <c r="N14" i="1"/>
  <c r="N11" i="1"/>
  <c r="N10" i="1"/>
  <c r="H15" i="1" l="1"/>
  <c r="N12" i="1"/>
  <c r="H12" i="1"/>
  <c r="N13" i="1" l="1"/>
</calcChain>
</file>

<file path=xl/sharedStrings.xml><?xml version="1.0" encoding="utf-8"?>
<sst xmlns="http://schemas.openxmlformats.org/spreadsheetml/2006/main" count="73" uniqueCount="49">
  <si>
    <t>Any acadèmic</t>
  </si>
  <si>
    <t>Dones</t>
  </si>
  <si>
    <t>Homes</t>
  </si>
  <si>
    <t>Total</t>
  </si>
  <si>
    <t>-</t>
  </si>
  <si>
    <t>% d'aptes en el temps previst (tp)</t>
  </si>
  <si>
    <t>DADES MATRÍCULA</t>
  </si>
  <si>
    <t>TC</t>
  </si>
  <si>
    <t>TP</t>
  </si>
  <si>
    <t>Estudiantat total</t>
  </si>
  <si>
    <t>EETC</t>
  </si>
  <si>
    <t>DADES RENDIMENT ACADÈMIC
Resultats Fase Inicial</t>
  </si>
  <si>
    <t>Nous TC</t>
  </si>
  <si>
    <t>Aptes</t>
  </si>
  <si>
    <t>% d'aptes en el tp + 1 curs</t>
  </si>
  <si>
    <t>No Aptes</t>
  </si>
  <si>
    <t>% de no aptes 1r any</t>
  </si>
  <si>
    <t>% de no aptes Fase Inicial</t>
  </si>
  <si>
    <t>DADES RENDIMENT ACADÈMIC
Resultats Fase No Inicial</t>
  </si>
  <si>
    <t>Taxa de rendiment</t>
  </si>
  <si>
    <t>Taxa d'èxit</t>
  </si>
  <si>
    <t>Mitjana crèdits matriculats</t>
  </si>
  <si>
    <t>Estudis de Grau</t>
  </si>
  <si>
    <t>Estudis de 2n cicle</t>
  </si>
  <si>
    <t>Estudis de 1r i 2n cicle</t>
  </si>
  <si>
    <t>Estudis de 1r cicle</t>
  </si>
  <si>
    <t>Nombre de titulats</t>
  </si>
  <si>
    <t>TITULATS</t>
  </si>
  <si>
    <t>Taxa d'eficiència (%)</t>
  </si>
  <si>
    <r>
      <t xml:space="preserve">Nous </t>
    </r>
    <r>
      <rPr>
        <vertAlign val="superscript"/>
        <sz val="10"/>
        <color rgb="FF003366"/>
        <rFont val="Arial"/>
        <family val="2"/>
      </rPr>
      <t>(1)</t>
    </r>
  </si>
  <si>
    <r>
      <t>Altres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</si>
  <si>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>(1)</t>
    </r>
    <r>
      <rPr>
        <sz val="8"/>
        <color rgb="FF003366"/>
        <rFont val="Arial"/>
        <family val="2"/>
      </rPr>
      <t xml:space="preserve"> Es considera estudiantat nou aquell que accedeix als estudis per primera vegada via preinscripció universitària o que ha realitzat un trasllat d'un estudi de grau a un altre grau.</t>
    </r>
  </si>
  <si>
    <r>
      <t>Taxa de graduació (%)</t>
    </r>
    <r>
      <rPr>
        <vertAlign val="superscript"/>
        <sz val="10"/>
        <color rgb="FF003366"/>
        <rFont val="Arial"/>
        <family val="2"/>
      </rPr>
      <t>(3)</t>
    </r>
  </si>
  <si>
    <r>
      <t>Taxa d'abandonament (%)</t>
    </r>
    <r>
      <rPr>
        <vertAlign val="superscript"/>
        <sz val="10"/>
        <color rgb="FF003366"/>
        <rFont val="Arial"/>
        <family val="2"/>
      </rPr>
      <t>(3)</t>
    </r>
  </si>
  <si>
    <t>TAXES RD 1393/2007</t>
  </si>
  <si>
    <t>Resultats acadèmics estudis de grau</t>
  </si>
  <si>
    <t>RESULTATS ACADÈMICS. DADES GLOBALS</t>
  </si>
  <si>
    <t>2015-2016</t>
  </si>
  <si>
    <t>2016-2017</t>
  </si>
  <si>
    <t>CENTRES PROPIS i ADSCRITS</t>
  </si>
  <si>
    <t>2017-2018</t>
  </si>
  <si>
    <r>
      <t>Mitjana de permanència</t>
    </r>
    <r>
      <rPr>
        <vertAlign val="superscript"/>
        <sz val="10"/>
        <color rgb="FF003366"/>
        <rFont val="Arial"/>
        <family val="2"/>
      </rPr>
      <t>(4)</t>
    </r>
  </si>
  <si>
    <r>
      <rPr>
        <vertAlign val="superscript"/>
        <sz val="8"/>
        <color rgb="FF003366"/>
        <rFont val="Arial"/>
        <family val="2"/>
      </rPr>
      <t>(4)</t>
    </r>
    <r>
      <rPr>
        <sz val="8"/>
        <color rgb="FF003366"/>
        <rFont val="Arial"/>
        <family val="2"/>
      </rPr>
      <t xml:space="preserve"> La mitjana de permanència es calcula sobre els graus de 240 ECTS.</t>
    </r>
  </si>
  <si>
    <t>2018-2019</t>
  </si>
  <si>
    <r>
      <rPr>
        <vertAlign val="superscript"/>
        <sz val="8"/>
        <color rgb="FF003366"/>
        <rFont val="Arial"/>
        <family val="2"/>
      </rPr>
      <t>(3)</t>
    </r>
    <r>
      <rPr>
        <sz val="8"/>
        <color rgb="FF003366"/>
        <rFont val="Arial"/>
        <family val="2"/>
      </rPr>
      <t xml:space="preserve"> Les taxes de graduació i abandonament es calculen sobre la cohort de nou accés a la titulació de l'any n (n correspón a a durada teòrica de la titulació).</t>
    </r>
  </si>
  <si>
    <t>2019-2020</t>
  </si>
  <si>
    <r>
      <t>Nota mitjana</t>
    </r>
    <r>
      <rPr>
        <vertAlign val="superscript"/>
        <sz val="10"/>
        <color rgb="FF003366"/>
        <rFont val="Arial"/>
        <family val="2"/>
      </rPr>
      <t>(4)</t>
    </r>
  </si>
  <si>
    <t>Dades actualitzades a febrer 2022</t>
  </si>
  <si>
    <r>
      <rPr>
        <vertAlign val="superscript"/>
        <sz val="8"/>
        <color rgb="FF003366"/>
        <rFont val="Arial"/>
        <family val="2"/>
      </rPr>
      <t>(2)</t>
    </r>
    <r>
      <rPr>
        <sz val="8"/>
        <color rgb="FF003366"/>
        <rFont val="Arial"/>
        <family val="2"/>
      </rPr>
      <t xml:space="preserve"> L'apartat </t>
    </r>
    <r>
      <rPr>
        <i/>
        <sz val="8"/>
        <color rgb="FF003366"/>
        <rFont val="Arial"/>
        <family val="2"/>
      </rPr>
      <t>Altres</t>
    </r>
    <r>
      <rPr>
        <sz val="8"/>
        <color rgb="FF003366"/>
        <rFont val="Arial"/>
        <family val="2"/>
      </rPr>
      <t xml:space="preserve"> correspon a l'estudiantat que deixa d'estar subjecte a la normativa de la Fase Inicial per diversos motius com per exemple trasllat d'expedient, canvi a dedicació parcial, prórrogues, moratòries,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</si>
</sst>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0.00_ ;\-0.00\ "/>
  </numFmts>
  <fonts count="16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3"/>
      <name val="Arial"/>
      <family val="2"/>
    </font>
    <font>
      <i/>
      <sz val="8"/>
      <color rgb="FF003366"/>
      <name val="Arial"/>
      <family val="2"/>
    </font>
    <font>
      <sz val="10"/>
      <color theme="3"/>
      <name val="Arial"/>
      <family val="2"/>
    </font>
    <font>
      <i/>
      <sz val="9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</borders>
  <cellStyleXfs count="11">
    <xf numFmtId="0" fontId="0" fillId="0" borderId="0"/>
    <xf numFmtId="0" fontId="1" fillId="2" borderId="1">
      <alignment horizontal="left" vertical="center"/>
    </xf>
    <xf numFmtId="0" fontId="3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8" applyNumberFormat="0" applyFont="0" applyFill="0" applyAlignment="0" applyProtection="0"/>
    <xf numFmtId="0" fontId="5" fillId="4" borderId="10" applyNumberFormat="0" applyFont="0" applyFill="0" applyAlignment="0" applyProtection="0"/>
    <xf numFmtId="0" fontId="3" fillId="5" borderId="1">
      <alignment horizontal="center" vertical="center"/>
    </xf>
    <xf numFmtId="0" fontId="5" fillId="4" borderId="17" applyNumberFormat="0" applyFont="0" applyFill="0" applyAlignment="0" applyProtection="0"/>
    <xf numFmtId="4" fontId="3" fillId="7" borderId="1">
      <alignment horizontal="left" vertical="center"/>
    </xf>
    <xf numFmtId="0" fontId="6" fillId="0" borderId="0" applyNumberFormat="0" applyProtection="0">
      <alignment horizontal="right"/>
    </xf>
    <xf numFmtId="9" fontId="9" fillId="0" borderId="0" applyFont="0" applyFill="0" applyBorder="0" applyAlignment="0" applyProtection="0"/>
  </cellStyleXfs>
  <cellXfs count="143">
    <xf numFmtId="0" fontId="0" fillId="0" borderId="0" xfId="0"/>
    <xf numFmtId="0" fontId="2" fillId="2" borderId="2" xfId="1" applyFont="1" applyBorder="1" applyAlignment="1">
      <alignment vertical="center"/>
    </xf>
    <xf numFmtId="0" fontId="2" fillId="2" borderId="3" xfId="1" applyFont="1" applyBorder="1" applyAlignment="1">
      <alignment vertical="center"/>
    </xf>
    <xf numFmtId="0" fontId="4" fillId="3" borderId="6" xfId="3" applyFont="1" applyFill="1" applyBorder="1" applyAlignment="1">
      <alignment horizontal="left" vertical="center"/>
    </xf>
    <xf numFmtId="0" fontId="4" fillId="3" borderId="7" xfId="3" applyFont="1" applyFill="1" applyBorder="1" applyAlignment="1">
      <alignment horizontal="left" vertical="center"/>
    </xf>
    <xf numFmtId="0" fontId="4" fillId="3" borderId="9" xfId="4" applyFont="1" applyFill="1" applyBorder="1" applyAlignment="1">
      <alignment vertical="center"/>
    </xf>
    <xf numFmtId="0" fontId="4" fillId="3" borderId="11" xfId="5" applyFont="1" applyFill="1" applyBorder="1" applyAlignment="1">
      <alignment horizontal="center"/>
    </xf>
    <xf numFmtId="0" fontId="4" fillId="3" borderId="18" xfId="7" applyFont="1" applyFill="1" applyBorder="1" applyAlignment="1">
      <alignment horizontal="center"/>
    </xf>
    <xf numFmtId="0" fontId="4" fillId="3" borderId="11" xfId="5" applyFont="1" applyFill="1" applyBorder="1"/>
    <xf numFmtId="0" fontId="4" fillId="8" borderId="13" xfId="9" applyFont="1" applyFill="1" applyBorder="1" applyAlignment="1">
      <alignment horizontal="left" vertical="center"/>
    </xf>
    <xf numFmtId="0" fontId="4" fillId="3" borderId="18" xfId="7" applyFont="1" applyFill="1" applyBorder="1"/>
    <xf numFmtId="4" fontId="7" fillId="0" borderId="19" xfId="8" applyFont="1" applyFill="1" applyBorder="1" applyAlignment="1">
      <alignment vertical="center" wrapText="1"/>
    </xf>
    <xf numFmtId="0" fontId="4" fillId="3" borderId="29" xfId="7" applyFont="1" applyFill="1" applyBorder="1"/>
    <xf numFmtId="0" fontId="12" fillId="0" borderId="0" xfId="0" applyFont="1"/>
    <xf numFmtId="164" fontId="4" fillId="8" borderId="14" xfId="9" applyNumberFormat="1" applyFont="1" applyFill="1" applyBorder="1" applyAlignment="1">
      <alignment horizontal="center" vertical="center"/>
    </xf>
    <xf numFmtId="164" fontId="4" fillId="9" borderId="14" xfId="9" applyNumberFormat="1" applyFont="1" applyFill="1" applyBorder="1" applyAlignment="1">
      <alignment horizontal="center" vertical="center"/>
    </xf>
    <xf numFmtId="165" fontId="4" fillId="9" borderId="14" xfId="9" applyNumberFormat="1" applyFont="1" applyFill="1" applyBorder="1" applyAlignment="1">
      <alignment horizontal="center" vertical="center"/>
    </xf>
    <xf numFmtId="166" fontId="4" fillId="9" borderId="14" xfId="9" applyNumberFormat="1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left" vertical="center"/>
    </xf>
    <xf numFmtId="0" fontId="4" fillId="3" borderId="31" xfId="5" applyFont="1" applyFill="1" applyBorder="1"/>
    <xf numFmtId="0" fontId="4" fillId="3" borderId="0" xfId="5" applyFont="1" applyFill="1" applyBorder="1"/>
    <xf numFmtId="49" fontId="10" fillId="3" borderId="0" xfId="8" applyNumberFormat="1" applyFont="1" applyFill="1" applyBorder="1" applyAlignment="1">
      <alignment vertical="center" wrapText="1"/>
    </xf>
    <xf numFmtId="165" fontId="4" fillId="9" borderId="14" xfId="10" applyNumberFormat="1" applyFont="1" applyFill="1" applyBorder="1" applyAlignment="1">
      <alignment horizontal="center" vertical="center"/>
    </xf>
    <xf numFmtId="0" fontId="4" fillId="3" borderId="32" xfId="5" applyFont="1" applyFill="1" applyBorder="1"/>
    <xf numFmtId="0" fontId="4" fillId="3" borderId="33" xfId="7" applyFont="1" applyFill="1" applyBorder="1"/>
    <xf numFmtId="0" fontId="7" fillId="6" borderId="14" xfId="6" applyFont="1" applyFill="1" applyBorder="1" applyAlignment="1">
      <alignment horizontal="center" vertical="center" wrapText="1"/>
    </xf>
    <xf numFmtId="165" fontId="4" fillId="10" borderId="14" xfId="1" applyNumberFormat="1" applyFont="1" applyFill="1" applyBorder="1" applyAlignment="1">
      <alignment horizontal="center" vertical="center"/>
    </xf>
    <xf numFmtId="165" fontId="4" fillId="10" borderId="14" xfId="10" applyNumberFormat="1" applyFont="1" applyFill="1" applyBorder="1" applyAlignment="1">
      <alignment horizontal="center" vertical="center"/>
    </xf>
    <xf numFmtId="4" fontId="0" fillId="0" borderId="0" xfId="0" applyNumberFormat="1"/>
    <xf numFmtId="0" fontId="7" fillId="6" borderId="14" xfId="6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164" fontId="4" fillId="0" borderId="37" xfId="9" applyNumberFormat="1" applyFont="1" applyFill="1" applyBorder="1" applyAlignment="1">
      <alignment horizontal="center" vertical="center"/>
    </xf>
    <xf numFmtId="0" fontId="7" fillId="6" borderId="14" xfId="6" applyFont="1" applyFill="1" applyBorder="1" applyAlignment="1">
      <alignment horizontal="center" vertical="center" wrapText="1"/>
    </xf>
    <xf numFmtId="0" fontId="4" fillId="0" borderId="27" xfId="9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165" fontId="4" fillId="0" borderId="27" xfId="10" applyNumberFormat="1" applyFont="1" applyFill="1" applyBorder="1" applyAlignment="1">
      <alignment horizontal="center" vertical="center"/>
    </xf>
    <xf numFmtId="165" fontId="4" fillId="0" borderId="12" xfId="10" applyNumberFormat="1" applyFont="1" applyFill="1" applyBorder="1" applyAlignment="1">
      <alignment horizontal="center" vertical="center"/>
    </xf>
    <xf numFmtId="49" fontId="10" fillId="3" borderId="14" xfId="8" applyNumberFormat="1" applyFont="1" applyFill="1" applyBorder="1" applyAlignment="1">
      <alignment vertical="center"/>
    </xf>
    <xf numFmtId="49" fontId="10" fillId="3" borderId="27" xfId="8" applyNumberFormat="1" applyFont="1" applyFill="1" applyBorder="1" applyAlignment="1">
      <alignment vertical="center"/>
    </xf>
    <xf numFmtId="49" fontId="10" fillId="3" borderId="12" xfId="8" applyNumberFormat="1" applyFont="1" applyFill="1" applyBorder="1" applyAlignment="1">
      <alignment vertical="center"/>
    </xf>
    <xf numFmtId="0" fontId="4" fillId="3" borderId="41" xfId="5" applyFont="1" applyFill="1" applyBorder="1"/>
    <xf numFmtId="49" fontId="10" fillId="3" borderId="42" xfId="8" applyNumberFormat="1" applyFont="1" applyFill="1" applyBorder="1" applyAlignment="1">
      <alignment vertical="center"/>
    </xf>
    <xf numFmtId="0" fontId="7" fillId="6" borderId="14" xfId="6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43" xfId="5" applyFont="1" applyFill="1" applyBorder="1"/>
    <xf numFmtId="4" fontId="7" fillId="0" borderId="44" xfId="8" applyFont="1" applyFill="1" applyBorder="1" applyAlignment="1">
      <alignment vertical="center" wrapText="1"/>
    </xf>
    <xf numFmtId="165" fontId="4" fillId="0" borderId="45" xfId="9" applyNumberFormat="1" applyFont="1" applyFill="1" applyBorder="1" applyAlignment="1">
      <alignment horizontal="right" vertical="center"/>
    </xf>
    <xf numFmtId="165" fontId="4" fillId="0" borderId="46" xfId="9" applyNumberFormat="1" applyFont="1" applyFill="1" applyBorder="1" applyAlignment="1">
      <alignment horizontal="right" vertical="center"/>
    </xf>
    <xf numFmtId="0" fontId="0" fillId="0" borderId="47" xfId="0" applyBorder="1"/>
    <xf numFmtId="0" fontId="4" fillId="3" borderId="48" xfId="5" applyFont="1" applyFill="1" applyBorder="1"/>
    <xf numFmtId="0" fontId="4" fillId="3" borderId="50" xfId="5" applyFont="1" applyFill="1" applyBorder="1"/>
    <xf numFmtId="0" fontId="4" fillId="3" borderId="51" xfId="5" applyFont="1" applyFill="1" applyBorder="1"/>
    <xf numFmtId="0" fontId="0" fillId="0" borderId="42" xfId="0" applyBorder="1"/>
    <xf numFmtId="0" fontId="7" fillId="6" borderId="14" xfId="6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165" fontId="4" fillId="0" borderId="47" xfId="9" applyNumberFormat="1" applyFont="1" applyFill="1" applyBorder="1" applyAlignment="1">
      <alignment horizontal="right" vertical="center"/>
    </xf>
    <xf numFmtId="165" fontId="4" fillId="0" borderId="0" xfId="10" applyNumberFormat="1" applyFont="1" applyFill="1" applyBorder="1" applyAlignment="1">
      <alignment horizontal="center" vertical="center"/>
    </xf>
    <xf numFmtId="49" fontId="10" fillId="3" borderId="0" xfId="8" applyNumberFormat="1" applyFont="1" applyFill="1" applyBorder="1" applyAlignment="1">
      <alignment vertical="center"/>
    </xf>
    <xf numFmtId="0" fontId="0" fillId="0" borderId="0" xfId="0" applyFill="1" applyBorder="1"/>
    <xf numFmtId="0" fontId="7" fillId="6" borderId="14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3" fontId="4" fillId="11" borderId="13" xfId="9" applyNumberFormat="1" applyFont="1" applyFill="1" applyBorder="1" applyAlignment="1">
      <alignment horizontal="center" vertical="center"/>
    </xf>
    <xf numFmtId="3" fontId="14" fillId="11" borderId="13" xfId="9" applyNumberFormat="1" applyFont="1" applyFill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 wrapText="1"/>
    </xf>
    <xf numFmtId="3" fontId="4" fillId="11" borderId="37" xfId="9" applyNumberFormat="1" applyFont="1" applyFill="1" applyBorder="1" applyAlignment="1">
      <alignment horizontal="center" vertical="center"/>
    </xf>
    <xf numFmtId="3" fontId="14" fillId="11" borderId="37" xfId="9" applyNumberFormat="1" applyFont="1" applyFill="1" applyBorder="1" applyAlignment="1">
      <alignment horizontal="center" vertical="center"/>
    </xf>
    <xf numFmtId="4" fontId="10" fillId="12" borderId="14" xfId="8" applyFont="1" applyFill="1" applyBorder="1" applyAlignment="1">
      <alignment horizontal="left" vertical="center"/>
    </xf>
    <xf numFmtId="4" fontId="10" fillId="12" borderId="15" xfId="8" applyFont="1" applyFill="1" applyBorder="1" applyAlignment="1">
      <alignment horizontal="left" vertical="center"/>
    </xf>
    <xf numFmtId="4" fontId="10" fillId="12" borderId="16" xfId="8" applyFont="1" applyFill="1" applyBorder="1" applyAlignment="1">
      <alignment horizontal="left" vertical="center"/>
    </xf>
    <xf numFmtId="49" fontId="10" fillId="3" borderId="38" xfId="8" applyNumberFormat="1" applyFont="1" applyFill="1" applyBorder="1" applyAlignment="1">
      <alignment horizontal="left" vertical="center"/>
    </xf>
    <xf numFmtId="49" fontId="10" fillId="3" borderId="39" xfId="8" applyNumberFormat="1" applyFont="1" applyFill="1" applyBorder="1" applyAlignment="1">
      <alignment horizontal="left" vertical="center"/>
    </xf>
    <xf numFmtId="49" fontId="10" fillId="3" borderId="40" xfId="8" applyNumberFormat="1" applyFont="1" applyFill="1" applyBorder="1" applyAlignment="1">
      <alignment horizontal="left" vertical="center"/>
    </xf>
    <xf numFmtId="0" fontId="15" fillId="0" borderId="42" xfId="0" applyFont="1" applyBorder="1" applyAlignment="1">
      <alignment horizontal="left"/>
    </xf>
    <xf numFmtId="4" fontId="7" fillId="6" borderId="12" xfId="8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0" fontId="4" fillId="8" borderId="21" xfId="9" applyFont="1" applyFill="1" applyBorder="1" applyAlignment="1">
      <alignment horizontal="left" vertical="center"/>
    </xf>
    <xf numFmtId="0" fontId="4" fillId="8" borderId="27" xfId="9" applyFont="1" applyFill="1" applyBorder="1" applyAlignment="1">
      <alignment horizontal="left" vertical="center"/>
    </xf>
    <xf numFmtId="0" fontId="4" fillId="9" borderId="21" xfId="9" applyFont="1" applyFill="1" applyBorder="1" applyAlignment="1">
      <alignment horizontal="left" vertical="center"/>
    </xf>
    <xf numFmtId="0" fontId="4" fillId="9" borderId="22" xfId="9" applyFont="1" applyFill="1" applyBorder="1" applyAlignment="1">
      <alignment horizontal="left" vertical="center"/>
    </xf>
    <xf numFmtId="0" fontId="4" fillId="9" borderId="27" xfId="9" applyFont="1" applyFill="1" applyBorder="1" applyAlignment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4" fillId="2" borderId="12" xfId="1" applyFont="1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/>
    </xf>
    <xf numFmtId="165" fontId="4" fillId="9" borderId="12" xfId="9" applyNumberFormat="1" applyFont="1" applyFill="1" applyBorder="1" applyAlignment="1">
      <alignment horizontal="center" vertical="center"/>
    </xf>
    <xf numFmtId="165" fontId="4" fillId="9" borderId="20" xfId="9" applyNumberFormat="1" applyFont="1" applyFill="1" applyBorder="1" applyAlignment="1">
      <alignment horizontal="center" vertical="center"/>
    </xf>
    <xf numFmtId="0" fontId="4" fillId="9" borderId="14" xfId="9" applyFont="1" applyFill="1" applyBorder="1" applyAlignment="1">
      <alignment horizontal="left" vertical="center"/>
    </xf>
    <xf numFmtId="0" fontId="4" fillId="9" borderId="16" xfId="9" applyFont="1" applyFill="1" applyBorder="1" applyAlignment="1">
      <alignment horizontal="left" vertical="center"/>
    </xf>
    <xf numFmtId="4" fontId="7" fillId="6" borderId="13" xfId="8" applyFont="1" applyFill="1" applyBorder="1" applyAlignment="1">
      <alignment horizontal="center" vertical="center" wrapText="1"/>
    </xf>
    <xf numFmtId="0" fontId="4" fillId="9" borderId="15" xfId="9" applyFont="1" applyFill="1" applyBorder="1" applyAlignment="1">
      <alignment horizontal="left" vertical="center"/>
    </xf>
    <xf numFmtId="165" fontId="4" fillId="10" borderId="21" xfId="1" applyNumberFormat="1" applyFont="1" applyFill="1" applyBorder="1" applyAlignment="1">
      <alignment horizontal="left" vertical="center"/>
    </xf>
    <xf numFmtId="165" fontId="4" fillId="10" borderId="22" xfId="1" applyNumberFormat="1" applyFont="1" applyFill="1" applyBorder="1" applyAlignment="1">
      <alignment horizontal="left" vertical="center"/>
    </xf>
    <xf numFmtId="165" fontId="4" fillId="10" borderId="23" xfId="1" applyNumberFormat="1" applyFont="1" applyFill="1" applyBorder="1" applyAlignment="1">
      <alignment horizontal="left" vertical="center"/>
    </xf>
    <xf numFmtId="165" fontId="4" fillId="10" borderId="24" xfId="1" applyNumberFormat="1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left" vertical="center"/>
    </xf>
    <xf numFmtId="0" fontId="4" fillId="8" borderId="25" xfId="9" applyFont="1" applyFill="1" applyBorder="1" applyAlignment="1">
      <alignment horizontal="left" vertical="center"/>
    </xf>
    <xf numFmtId="0" fontId="4" fillId="8" borderId="26" xfId="9" applyFont="1" applyFill="1" applyBorder="1" applyAlignment="1">
      <alignment horizontal="left" vertical="center"/>
    </xf>
    <xf numFmtId="0" fontId="4" fillId="8" borderId="23" xfId="9" applyFont="1" applyFill="1" applyBorder="1" applyAlignment="1">
      <alignment horizontal="left" vertical="center"/>
    </xf>
    <xf numFmtId="0" fontId="4" fillId="8" borderId="24" xfId="9" applyFont="1" applyFill="1" applyBorder="1" applyAlignment="1">
      <alignment horizontal="left" vertical="center"/>
    </xf>
    <xf numFmtId="165" fontId="4" fillId="10" borderId="13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center" vertical="center"/>
    </xf>
    <xf numFmtId="165" fontId="4" fillId="10" borderId="23" xfId="1" applyNumberFormat="1" applyFont="1" applyFill="1" applyBorder="1" applyAlignment="1">
      <alignment horizontal="center" vertical="center"/>
    </xf>
    <xf numFmtId="165" fontId="4" fillId="0" borderId="45" xfId="1" applyNumberFormat="1" applyFont="1" applyFill="1" applyBorder="1" applyAlignment="1">
      <alignment horizontal="left" vertical="center"/>
    </xf>
    <xf numFmtId="165" fontId="4" fillId="10" borderId="27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left" vertical="center"/>
    </xf>
    <xf numFmtId="165" fontId="4" fillId="10" borderId="0" xfId="1" applyNumberFormat="1" applyFont="1" applyFill="1" applyBorder="1" applyAlignment="1">
      <alignment horizontal="left" vertical="center"/>
    </xf>
    <xf numFmtId="165" fontId="4" fillId="10" borderId="28" xfId="1" applyNumberFormat="1" applyFont="1" applyFill="1" applyBorder="1" applyAlignment="1">
      <alignment horizontal="left" vertical="center"/>
    </xf>
    <xf numFmtId="0" fontId="7" fillId="6" borderId="21" xfId="6" applyFont="1" applyFill="1" applyBorder="1" applyAlignment="1">
      <alignment horizontal="center" vertical="center" wrapText="1"/>
    </xf>
    <xf numFmtId="0" fontId="7" fillId="6" borderId="27" xfId="6" applyFont="1" applyFill="1" applyBorder="1" applyAlignment="1">
      <alignment horizontal="center" vertical="center" wrapText="1"/>
    </xf>
    <xf numFmtId="49" fontId="4" fillId="10" borderId="23" xfId="1" applyNumberFormat="1" applyFont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49" fontId="4" fillId="10" borderId="14" xfId="1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4" fillId="10" borderId="21" xfId="1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9" borderId="23" xfId="9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5" fontId="4" fillId="8" borderId="13" xfId="10" applyNumberFormat="1" applyFont="1" applyFill="1" applyBorder="1" applyAlignment="1">
      <alignment horizontal="center" vertical="center"/>
    </xf>
    <xf numFmtId="2" fontId="4" fillId="9" borderId="13" xfId="9" applyNumberFormat="1" applyFont="1" applyFill="1" applyBorder="1" applyAlignment="1">
      <alignment horizontal="center" vertical="center"/>
    </xf>
    <xf numFmtId="0" fontId="4" fillId="8" borderId="14" xfId="9" applyFont="1" applyFill="1" applyBorder="1" applyAlignment="1">
      <alignment horizontal="left" vertical="center"/>
    </xf>
    <xf numFmtId="165" fontId="4" fillId="13" borderId="14" xfId="10" applyNumberFormat="1" applyFont="1" applyFill="1" applyBorder="1" applyAlignment="1">
      <alignment horizontal="center" vertical="center"/>
    </xf>
    <xf numFmtId="165" fontId="4" fillId="13" borderId="16" xfId="10" applyNumberFormat="1" applyFont="1" applyFill="1" applyBorder="1" applyAlignment="1">
      <alignment horizontal="center" vertical="center"/>
    </xf>
    <xf numFmtId="165" fontId="4" fillId="8" borderId="13" xfId="9" applyNumberFormat="1" applyFont="1" applyFill="1" applyBorder="1" applyAlignment="1">
      <alignment horizontal="center" vertical="center"/>
    </xf>
    <xf numFmtId="165" fontId="4" fillId="8" borderId="14" xfId="10" applyNumberFormat="1" applyFont="1" applyFill="1" applyBorder="1" applyAlignment="1">
      <alignment horizontal="center" vertical="center"/>
    </xf>
    <xf numFmtId="165" fontId="4" fillId="8" borderId="16" xfId="10" applyNumberFormat="1" applyFont="1" applyFill="1" applyBorder="1" applyAlignment="1">
      <alignment horizontal="center" vertical="center"/>
    </xf>
    <xf numFmtId="165" fontId="4" fillId="13" borderId="15" xfId="10" applyNumberFormat="1" applyFont="1" applyFill="1" applyBorder="1" applyAlignment="1">
      <alignment horizontal="center" vertical="center"/>
    </xf>
    <xf numFmtId="165" fontId="4" fillId="8" borderId="14" xfId="9" applyNumberFormat="1" applyFont="1" applyFill="1" applyBorder="1" applyAlignment="1">
      <alignment horizontal="center" vertical="center"/>
    </xf>
    <xf numFmtId="165" fontId="4" fillId="8" borderId="16" xfId="9" applyNumberFormat="1" applyFont="1" applyFill="1" applyBorder="1" applyAlignment="1">
      <alignment horizontal="center" vertical="center"/>
    </xf>
    <xf numFmtId="2" fontId="4" fillId="9" borderId="14" xfId="9" applyNumberFormat="1" applyFont="1" applyFill="1" applyBorder="1" applyAlignment="1">
      <alignment horizontal="center" vertical="center"/>
    </xf>
    <xf numFmtId="2" fontId="4" fillId="9" borderId="16" xfId="9" applyNumberFormat="1" applyFont="1" applyFill="1" applyBorder="1" applyAlignment="1">
      <alignment horizontal="center" vertical="center"/>
    </xf>
    <xf numFmtId="3" fontId="14" fillId="11" borderId="14" xfId="9" applyNumberFormat="1" applyFont="1" applyFill="1" applyBorder="1" applyAlignment="1">
      <alignment horizontal="center" vertical="center"/>
    </xf>
    <xf numFmtId="3" fontId="14" fillId="11" borderId="16" xfId="9" applyNumberFormat="1" applyFont="1" applyFill="1" applyBorder="1" applyAlignment="1">
      <alignment horizontal="center" vertical="center"/>
    </xf>
    <xf numFmtId="3" fontId="4" fillId="11" borderId="14" xfId="9" applyNumberFormat="1" applyFont="1" applyFill="1" applyBorder="1" applyAlignment="1">
      <alignment horizontal="center" vertical="center"/>
    </xf>
    <xf numFmtId="3" fontId="4" fillId="11" borderId="16" xfId="9" applyNumberFormat="1" applyFont="1" applyFill="1" applyBorder="1" applyAlignment="1">
      <alignment horizontal="center" vertical="center"/>
    </xf>
    <xf numFmtId="2" fontId="4" fillId="9" borderId="37" xfId="9" applyNumberFormat="1" applyFont="1" applyFill="1" applyBorder="1" applyAlignment="1">
      <alignment horizontal="center" vertical="center"/>
    </xf>
    <xf numFmtId="165" fontId="4" fillId="8" borderId="37" xfId="9" applyNumberFormat="1" applyFont="1" applyFill="1" applyBorder="1" applyAlignment="1">
      <alignment horizontal="center" vertical="center"/>
    </xf>
    <xf numFmtId="165" fontId="4" fillId="13" borderId="49" xfId="10" applyNumberFormat="1" applyFont="1" applyFill="1" applyBorder="1" applyAlignment="1">
      <alignment horizontal="center" vertical="center"/>
    </xf>
    <xf numFmtId="165" fontId="4" fillId="8" borderId="37" xfId="10" applyNumberFormat="1" applyFont="1" applyFill="1" applyBorder="1" applyAlignment="1">
      <alignment horizontal="center" vertical="center"/>
    </xf>
  </cellXfs>
  <cellStyles count="11">
    <cellStyle name="BordeEsqDS" xfId="4"/>
    <cellStyle name="BordeEsqIS" xfId="2"/>
    <cellStyle name="BordeTablaDer" xfId="7"/>
    <cellStyle name="BordeTablaIzq" xfId="5"/>
    <cellStyle name="BordeTablaSup" xfId="3"/>
    <cellStyle name="CMenuIzq" xfId="8"/>
    <cellStyle name="fSubTitulo" xfId="1"/>
    <cellStyle name="fTitularOscura" xfId="6"/>
    <cellStyle name="Normal" xfId="0" builtinId="0"/>
    <cellStyle name="Percentatge" xfId="10" builtinId="5"/>
    <cellStyle name="SinEstilo" xfId="9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zoomScaleNormal="100" workbookViewId="0">
      <selection activeCell="B7" sqref="B7:B9"/>
    </sheetView>
  </sheetViews>
  <sheetFormatPr defaultColWidth="11.44140625" defaultRowHeight="14.4" x14ac:dyDescent="0.3"/>
  <cols>
    <col min="1" max="1" width="0.88671875" customWidth="1"/>
    <col min="2" max="2" width="16.44140625" customWidth="1"/>
    <col min="3" max="3" width="9.5546875" customWidth="1"/>
    <col min="4" max="4" width="14.44140625" customWidth="1"/>
    <col min="5" max="5" width="14.21875" customWidth="1"/>
    <col min="6" max="20" width="7.5546875" customWidth="1"/>
    <col min="21" max="21" width="0.5546875" customWidth="1"/>
  </cols>
  <sheetData>
    <row r="1" spans="1:21" ht="15.6" thickTop="1" thickBot="1" x14ac:dyDescent="0.35">
      <c r="B1" s="83" t="s">
        <v>35</v>
      </c>
      <c r="C1" s="84"/>
      <c r="D1" s="84"/>
      <c r="E1" s="84"/>
      <c r="F1" s="84"/>
      <c r="G1" s="84"/>
      <c r="H1" s="84"/>
    </row>
    <row r="2" spans="1:21" ht="15.6" thickTop="1" thickBot="1" x14ac:dyDescent="0.35">
      <c r="B2" s="1" t="s">
        <v>36</v>
      </c>
      <c r="C2" s="2"/>
      <c r="D2" s="2"/>
      <c r="E2" s="2"/>
      <c r="G2" s="2"/>
      <c r="H2" s="2"/>
    </row>
    <row r="3" spans="1:21" ht="15" thickTop="1" x14ac:dyDescent="0.3"/>
    <row r="5" spans="1:21" x14ac:dyDescent="0.3">
      <c r="B5" s="13" t="s">
        <v>39</v>
      </c>
    </row>
    <row r="6" spans="1:21" ht="3" customHeight="1" x14ac:dyDescent="0.3">
      <c r="A6" s="18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</row>
    <row r="7" spans="1:21" ht="19.2" customHeight="1" x14ac:dyDescent="0.3">
      <c r="A7" s="6"/>
      <c r="B7" s="85"/>
      <c r="C7" s="88"/>
      <c r="D7" s="88"/>
      <c r="E7" s="88"/>
      <c r="F7" s="61" t="s">
        <v>0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  <c r="U7" s="7"/>
    </row>
    <row r="8" spans="1:21" ht="18.600000000000001" customHeight="1" x14ac:dyDescent="0.3">
      <c r="A8" s="6"/>
      <c r="B8" s="86"/>
      <c r="C8" s="88"/>
      <c r="D8" s="88"/>
      <c r="E8" s="88"/>
      <c r="F8" s="66" t="s">
        <v>37</v>
      </c>
      <c r="G8" s="66"/>
      <c r="H8" s="66"/>
      <c r="I8" s="66" t="s">
        <v>38</v>
      </c>
      <c r="J8" s="66"/>
      <c r="K8" s="66"/>
      <c r="L8" s="66" t="s">
        <v>40</v>
      </c>
      <c r="M8" s="66"/>
      <c r="N8" s="66"/>
      <c r="O8" s="61" t="s">
        <v>43</v>
      </c>
      <c r="P8" s="62"/>
      <c r="Q8" s="63"/>
      <c r="R8" s="61" t="s">
        <v>45</v>
      </c>
      <c r="S8" s="62"/>
      <c r="T8" s="63"/>
      <c r="U8" s="7"/>
    </row>
    <row r="9" spans="1:21" ht="20.399999999999999" customHeight="1" x14ac:dyDescent="0.3">
      <c r="A9" s="6"/>
      <c r="B9" s="87"/>
      <c r="C9" s="88"/>
      <c r="D9" s="88"/>
      <c r="E9" s="88"/>
      <c r="F9" s="29" t="s">
        <v>1</v>
      </c>
      <c r="G9" s="29" t="s">
        <v>2</v>
      </c>
      <c r="H9" s="29" t="s">
        <v>3</v>
      </c>
      <c r="I9" s="34" t="s">
        <v>1</v>
      </c>
      <c r="J9" s="34" t="s">
        <v>2</v>
      </c>
      <c r="K9" s="34" t="s">
        <v>3</v>
      </c>
      <c r="L9" s="25" t="s">
        <v>1</v>
      </c>
      <c r="M9" s="25" t="s">
        <v>2</v>
      </c>
      <c r="N9" s="25" t="s">
        <v>3</v>
      </c>
      <c r="O9" s="44" t="s">
        <v>1</v>
      </c>
      <c r="P9" s="44" t="s">
        <v>2</v>
      </c>
      <c r="Q9" s="44" t="s">
        <v>3</v>
      </c>
      <c r="R9" s="55" t="s">
        <v>1</v>
      </c>
      <c r="S9" s="55" t="s">
        <v>2</v>
      </c>
      <c r="T9" s="55" t="s">
        <v>3</v>
      </c>
      <c r="U9" s="7"/>
    </row>
    <row r="10" spans="1:21" ht="19.5" customHeight="1" x14ac:dyDescent="0.3">
      <c r="A10" s="8"/>
      <c r="B10" s="93" t="s">
        <v>6</v>
      </c>
      <c r="C10" s="78" t="s">
        <v>29</v>
      </c>
      <c r="D10" s="99"/>
      <c r="E10" s="9" t="s">
        <v>7</v>
      </c>
      <c r="F10" s="14">
        <v>1340</v>
      </c>
      <c r="G10" s="14">
        <v>4136</v>
      </c>
      <c r="H10" s="14">
        <f>+F10+G10</f>
        <v>5476</v>
      </c>
      <c r="I10" s="14">
        <v>1246</v>
      </c>
      <c r="J10" s="14">
        <v>3831</v>
      </c>
      <c r="K10" s="14">
        <f>+I10+J10</f>
        <v>5077</v>
      </c>
      <c r="L10" s="14">
        <v>1306</v>
      </c>
      <c r="M10" s="14">
        <v>3724</v>
      </c>
      <c r="N10" s="14">
        <f>+L10+M10</f>
        <v>5030</v>
      </c>
      <c r="O10" s="14">
        <v>1374</v>
      </c>
      <c r="P10" s="14">
        <v>3772</v>
      </c>
      <c r="Q10" s="14">
        <f>+O10+P10</f>
        <v>5146</v>
      </c>
      <c r="R10" s="14">
        <v>1504</v>
      </c>
      <c r="S10" s="14">
        <v>3784</v>
      </c>
      <c r="T10" s="14">
        <f t="shared" ref="T10:T15" si="0">+R10+S10</f>
        <v>5288</v>
      </c>
      <c r="U10" s="10"/>
    </row>
    <row r="11" spans="1:21" ht="19.5" customHeight="1" x14ac:dyDescent="0.3">
      <c r="A11" s="8"/>
      <c r="B11" s="93"/>
      <c r="C11" s="100"/>
      <c r="D11" s="101"/>
      <c r="E11" s="9" t="s">
        <v>8</v>
      </c>
      <c r="F11" s="14">
        <v>41</v>
      </c>
      <c r="G11" s="14">
        <v>201</v>
      </c>
      <c r="H11" s="14">
        <f>+F11+G11</f>
        <v>242</v>
      </c>
      <c r="I11" s="14">
        <v>58</v>
      </c>
      <c r="J11" s="14">
        <v>212</v>
      </c>
      <c r="K11" s="14">
        <f>+I11+J11</f>
        <v>270</v>
      </c>
      <c r="L11" s="14">
        <v>74</v>
      </c>
      <c r="M11" s="14">
        <v>264</v>
      </c>
      <c r="N11" s="14">
        <f>+L11+M11</f>
        <v>338</v>
      </c>
      <c r="O11" s="14">
        <v>73</v>
      </c>
      <c r="P11" s="14">
        <v>218</v>
      </c>
      <c r="Q11" s="14">
        <f>+O11+P11</f>
        <v>291</v>
      </c>
      <c r="R11" s="14">
        <v>52</v>
      </c>
      <c r="S11" s="14">
        <v>196</v>
      </c>
      <c r="T11" s="14">
        <f t="shared" si="0"/>
        <v>248</v>
      </c>
      <c r="U11" s="10"/>
    </row>
    <row r="12" spans="1:21" ht="19.5" customHeight="1" x14ac:dyDescent="0.3">
      <c r="A12" s="8"/>
      <c r="B12" s="93"/>
      <c r="C12" s="102"/>
      <c r="D12" s="103"/>
      <c r="E12" s="9" t="s">
        <v>3</v>
      </c>
      <c r="F12" s="14">
        <f t="shared" ref="F12" si="1">SUM(F10:F11)</f>
        <v>1381</v>
      </c>
      <c r="G12" s="14">
        <f t="shared" ref="G12" si="2">SUM(G10:G11)</f>
        <v>4337</v>
      </c>
      <c r="H12" s="14">
        <f t="shared" ref="H12:P12" si="3">SUM(H10:H11)</f>
        <v>5718</v>
      </c>
      <c r="I12" s="14">
        <f t="shared" si="3"/>
        <v>1304</v>
      </c>
      <c r="J12" s="14">
        <f t="shared" si="3"/>
        <v>4043</v>
      </c>
      <c r="K12" s="14">
        <f t="shared" si="3"/>
        <v>5347</v>
      </c>
      <c r="L12" s="14">
        <f t="shared" si="3"/>
        <v>1380</v>
      </c>
      <c r="M12" s="14">
        <f t="shared" si="3"/>
        <v>3988</v>
      </c>
      <c r="N12" s="14">
        <f t="shared" si="3"/>
        <v>5368</v>
      </c>
      <c r="O12" s="14">
        <f>SUM(O10:O11)</f>
        <v>1447</v>
      </c>
      <c r="P12" s="14">
        <f t="shared" si="3"/>
        <v>3990</v>
      </c>
      <c r="Q12" s="14">
        <f>SUM(Q10:Q11)</f>
        <v>5437</v>
      </c>
      <c r="R12" s="14">
        <f>SUM(R10:R11)</f>
        <v>1556</v>
      </c>
      <c r="S12" s="14">
        <f>SUM(S10:S11)</f>
        <v>3980</v>
      </c>
      <c r="T12" s="14">
        <f t="shared" si="0"/>
        <v>5536</v>
      </c>
      <c r="U12" s="33"/>
    </row>
    <row r="13" spans="1:21" ht="19.5" customHeight="1" x14ac:dyDescent="0.3">
      <c r="A13" s="8"/>
      <c r="B13" s="93"/>
      <c r="C13" s="80" t="s">
        <v>9</v>
      </c>
      <c r="D13" s="82"/>
      <c r="E13" s="81"/>
      <c r="F13" s="15">
        <v>5977</v>
      </c>
      <c r="G13" s="15">
        <v>17399</v>
      </c>
      <c r="H13" s="15">
        <f>+F13+G13</f>
        <v>23376</v>
      </c>
      <c r="I13" s="15">
        <v>5814</v>
      </c>
      <c r="J13" s="15">
        <v>17012</v>
      </c>
      <c r="K13" s="15">
        <f>+I13+J13</f>
        <v>22826</v>
      </c>
      <c r="L13" s="15">
        <v>5934</v>
      </c>
      <c r="M13" s="15">
        <v>16948</v>
      </c>
      <c r="N13" s="15">
        <f>+L13+M13</f>
        <v>22882</v>
      </c>
      <c r="O13" s="15">
        <v>5953</v>
      </c>
      <c r="P13" s="15">
        <v>16719</v>
      </c>
      <c r="Q13" s="15">
        <f>+O13+P13</f>
        <v>22672</v>
      </c>
      <c r="R13" s="15">
        <v>6137</v>
      </c>
      <c r="S13" s="15">
        <v>16738</v>
      </c>
      <c r="T13" s="15">
        <f t="shared" si="0"/>
        <v>22875</v>
      </c>
      <c r="U13" s="10"/>
    </row>
    <row r="14" spans="1:21" ht="19.5" customHeight="1" x14ac:dyDescent="0.3">
      <c r="A14" s="8"/>
      <c r="B14" s="93"/>
      <c r="C14" s="104" t="s">
        <v>10</v>
      </c>
      <c r="D14" s="104"/>
      <c r="E14" s="104"/>
      <c r="F14" s="14">
        <v>4875.3499999999922</v>
      </c>
      <c r="G14" s="14">
        <v>14067.651666666494</v>
      </c>
      <c r="H14" s="14">
        <f>+F14+G14</f>
        <v>18943.001666666485</v>
      </c>
      <c r="I14" s="14">
        <v>4781.5999999999694</v>
      </c>
      <c r="J14" s="14">
        <v>13770.536666666425</v>
      </c>
      <c r="K14" s="14">
        <f>+I14+J14</f>
        <v>18552.136666666396</v>
      </c>
      <c r="L14" s="14">
        <v>4888.9499999999844</v>
      </c>
      <c r="M14" s="14">
        <v>13794.933333333109</v>
      </c>
      <c r="N14" s="14">
        <f>+L14+M14</f>
        <v>18683.883333333091</v>
      </c>
      <c r="O14" s="14">
        <v>4958.016666666651</v>
      </c>
      <c r="P14" s="14">
        <v>13662.733333333184</v>
      </c>
      <c r="Q14" s="14">
        <f>+O14+P14</f>
        <v>18620.749999999836</v>
      </c>
      <c r="R14" s="14">
        <v>5103.47</v>
      </c>
      <c r="S14" s="14">
        <v>13666.55</v>
      </c>
      <c r="T14" s="14">
        <f t="shared" si="0"/>
        <v>18770.02</v>
      </c>
      <c r="U14" s="10"/>
    </row>
    <row r="15" spans="1:21" ht="19.5" customHeight="1" x14ac:dyDescent="0.3">
      <c r="A15" s="8"/>
      <c r="B15" s="93" t="s">
        <v>11</v>
      </c>
      <c r="C15" s="91" t="s">
        <v>12</v>
      </c>
      <c r="D15" s="94"/>
      <c r="E15" s="92"/>
      <c r="F15" s="15">
        <f>F10</f>
        <v>1340</v>
      </c>
      <c r="G15" s="15">
        <f>G10</f>
        <v>4136</v>
      </c>
      <c r="H15" s="15">
        <f>+F15+G15</f>
        <v>5476</v>
      </c>
      <c r="I15" s="15">
        <f>I10</f>
        <v>1246</v>
      </c>
      <c r="J15" s="15">
        <f>J10</f>
        <v>3831</v>
      </c>
      <c r="K15" s="15">
        <f>+I15+J15</f>
        <v>5077</v>
      </c>
      <c r="L15" s="15">
        <f>L10</f>
        <v>1306</v>
      </c>
      <c r="M15" s="15">
        <f>M10</f>
        <v>3724</v>
      </c>
      <c r="N15" s="15">
        <f>+L15+M15</f>
        <v>5030</v>
      </c>
      <c r="O15" s="15">
        <v>1406.0916666666662</v>
      </c>
      <c r="P15" s="15">
        <v>3799.7249999999958</v>
      </c>
      <c r="Q15" s="15">
        <f>+O15+P15</f>
        <v>5205.8166666666621</v>
      </c>
      <c r="R15" s="15">
        <v>1482.29</v>
      </c>
      <c r="S15" s="15">
        <v>3754.77</v>
      </c>
      <c r="T15" s="15">
        <f t="shared" si="0"/>
        <v>5237.0599999999995</v>
      </c>
      <c r="U15" s="10"/>
    </row>
    <row r="16" spans="1:21" ht="19.5" customHeight="1" x14ac:dyDescent="0.3">
      <c r="A16" s="8"/>
      <c r="B16" s="93"/>
      <c r="C16" s="105" t="s">
        <v>13</v>
      </c>
      <c r="D16" s="95" t="s">
        <v>5</v>
      </c>
      <c r="E16" s="96"/>
      <c r="F16" s="26">
        <v>0.43183609141055951</v>
      </c>
      <c r="G16" s="26">
        <v>0.35577658760520275</v>
      </c>
      <c r="H16" s="26">
        <v>0.37437379576107899</v>
      </c>
      <c r="I16" s="26">
        <v>0.49399999999999999</v>
      </c>
      <c r="J16" s="26">
        <v>0.39300000000000002</v>
      </c>
      <c r="K16" s="26">
        <v>0.41799999999999998</v>
      </c>
      <c r="L16" s="26">
        <v>0.46700000000000003</v>
      </c>
      <c r="M16" s="26">
        <v>0.41699999999999998</v>
      </c>
      <c r="N16" s="26">
        <v>0.43</v>
      </c>
      <c r="O16" s="26">
        <v>0.42507418397626112</v>
      </c>
      <c r="P16" s="26">
        <v>0.41296744686575193</v>
      </c>
      <c r="Q16" s="26">
        <v>0.41618953603158931</v>
      </c>
      <c r="R16" s="26">
        <v>0.54121621621621618</v>
      </c>
      <c r="S16" s="26">
        <v>0.4734584450402145</v>
      </c>
      <c r="T16" s="26">
        <v>0.49270633397312857</v>
      </c>
      <c r="U16" s="10"/>
    </row>
    <row r="17" spans="1:21" ht="19.5" customHeight="1" x14ac:dyDescent="0.3">
      <c r="A17" s="8"/>
      <c r="B17" s="93"/>
      <c r="C17" s="106"/>
      <c r="D17" s="97" t="s">
        <v>14</v>
      </c>
      <c r="E17" s="98"/>
      <c r="F17" s="26">
        <v>0.30575256107171001</v>
      </c>
      <c r="G17" s="26">
        <v>0.3389441469013007</v>
      </c>
      <c r="H17" s="26">
        <v>0.33082851637764932</v>
      </c>
      <c r="I17" s="26">
        <v>0.29021276595744683</v>
      </c>
      <c r="J17" s="26">
        <v>0.33160621761658032</v>
      </c>
      <c r="K17" s="26">
        <v>0.32156133828996281</v>
      </c>
      <c r="L17" s="26">
        <v>0.2767145135566188</v>
      </c>
      <c r="M17" s="26">
        <v>0.27698237885462557</v>
      </c>
      <c r="N17" s="26">
        <v>0.27691363078182563</v>
      </c>
      <c r="O17" s="26">
        <v>0.34198813056379823</v>
      </c>
      <c r="P17" s="26">
        <v>0.32472423997847727</v>
      </c>
      <c r="Q17" s="26">
        <v>0.32931885488647583</v>
      </c>
      <c r="R17" s="26">
        <v>0.15743243243243243</v>
      </c>
      <c r="S17" s="26">
        <v>0.14048257372654155</v>
      </c>
      <c r="T17" s="26">
        <v>0.14529750479846448</v>
      </c>
      <c r="U17" s="10"/>
    </row>
    <row r="18" spans="1:21" ht="19.5" customHeight="1" x14ac:dyDescent="0.3">
      <c r="A18" s="8"/>
      <c r="B18" s="93"/>
      <c r="C18" s="89" t="s">
        <v>15</v>
      </c>
      <c r="D18" s="91" t="s">
        <v>16</v>
      </c>
      <c r="E18" s="92"/>
      <c r="F18" s="16">
        <v>0.11189913317572892</v>
      </c>
      <c r="G18" s="16">
        <v>0.12471308339709258</v>
      </c>
      <c r="H18" s="16">
        <v>0.12157996146435453</v>
      </c>
      <c r="I18" s="16">
        <v>9.0212765957446803E-2</v>
      </c>
      <c r="J18" s="16">
        <v>0.12571584401418054</v>
      </c>
      <c r="K18" s="16">
        <v>0.1171003717472119</v>
      </c>
      <c r="L18" s="16">
        <v>0.10299999999999999</v>
      </c>
      <c r="M18" s="16">
        <v>0.13</v>
      </c>
      <c r="N18" s="16">
        <v>0.123</v>
      </c>
      <c r="O18" s="22">
        <v>0.10534124629080119</v>
      </c>
      <c r="P18" s="22">
        <v>0.10842076943771858</v>
      </c>
      <c r="Q18" s="22">
        <v>0.10760118460019744</v>
      </c>
      <c r="R18" s="16">
        <v>7.0270270270270274E-2</v>
      </c>
      <c r="S18" s="16">
        <v>9.7855227882037529E-2</v>
      </c>
      <c r="T18" s="16">
        <v>9.0019193857965446E-2</v>
      </c>
      <c r="U18" s="10"/>
    </row>
    <row r="19" spans="1:21" ht="19.5" customHeight="1" x14ac:dyDescent="0.3">
      <c r="A19" s="8"/>
      <c r="B19" s="93"/>
      <c r="C19" s="90"/>
      <c r="D19" s="91" t="s">
        <v>17</v>
      </c>
      <c r="E19" s="92"/>
      <c r="F19" s="16">
        <v>5.1221434200157602E-2</v>
      </c>
      <c r="G19" s="16">
        <v>7.8041315990818663E-2</v>
      </c>
      <c r="H19" s="16">
        <v>7.1483622350674375E-2</v>
      </c>
      <c r="I19" s="16">
        <v>7.1489361702127663E-2</v>
      </c>
      <c r="J19" s="16">
        <v>8.3446959367330237E-2</v>
      </c>
      <c r="K19" s="16">
        <v>8.0545229244114003E-2</v>
      </c>
      <c r="L19" s="16">
        <v>5.7500000000000002E-2</v>
      </c>
      <c r="M19" s="16">
        <v>8.1773127753303962E-2</v>
      </c>
      <c r="N19" s="16">
        <v>7.5521899304134263E-2</v>
      </c>
      <c r="O19" s="16">
        <v>3.1157270029673591E-2</v>
      </c>
      <c r="P19" s="16">
        <v>4.2776432606941084E-2</v>
      </c>
      <c r="Q19" s="16">
        <v>3.9684106614017771E-2</v>
      </c>
      <c r="R19" s="16">
        <v>5.4054054054054057E-3</v>
      </c>
      <c r="S19" s="16">
        <v>4.0214477211796247E-3</v>
      </c>
      <c r="T19" s="16">
        <v>4.4145873320537432E-3</v>
      </c>
      <c r="U19" s="10"/>
    </row>
    <row r="20" spans="1:21" ht="19.5" customHeight="1" x14ac:dyDescent="0.3">
      <c r="A20" s="8"/>
      <c r="B20" s="93"/>
      <c r="C20" s="104" t="s">
        <v>30</v>
      </c>
      <c r="D20" s="104"/>
      <c r="E20" s="104"/>
      <c r="F20" s="26">
        <v>9.9290780141843976E-2</v>
      </c>
      <c r="G20" s="26">
        <v>0.10252486610558531</v>
      </c>
      <c r="H20" s="26">
        <v>0.10173410404624278</v>
      </c>
      <c r="I20" s="26">
        <v>5.4468085106382978E-2</v>
      </c>
      <c r="J20" s="26">
        <v>6.5994000545404968E-2</v>
      </c>
      <c r="K20" s="26">
        <v>6.3197026022304828E-2</v>
      </c>
      <c r="L20" s="26">
        <v>9.5693779904306206E-2</v>
      </c>
      <c r="M20" s="26">
        <v>9.4438325991189426E-2</v>
      </c>
      <c r="N20" s="26">
        <v>9.4760540319279579E-2</v>
      </c>
      <c r="O20" s="26">
        <v>9.6439169139465875E-2</v>
      </c>
      <c r="P20" s="26">
        <v>0.1111111111111111</v>
      </c>
      <c r="Q20" s="26">
        <v>0.10720631786771964</v>
      </c>
      <c r="R20" s="26">
        <v>0.22567567567567567</v>
      </c>
      <c r="S20" s="26">
        <v>0.28418230563002683</v>
      </c>
      <c r="T20" s="26">
        <v>0.26756238003838773</v>
      </c>
      <c r="U20" s="10"/>
    </row>
    <row r="21" spans="1:21" ht="25.2" customHeight="1" x14ac:dyDescent="0.3">
      <c r="A21" s="8"/>
      <c r="B21" s="93" t="s">
        <v>18</v>
      </c>
      <c r="C21" s="80" t="s">
        <v>19</v>
      </c>
      <c r="D21" s="82"/>
      <c r="E21" s="81"/>
      <c r="F21" s="22">
        <v>0.81100000000000005</v>
      </c>
      <c r="G21" s="22">
        <v>0.77600000000000002</v>
      </c>
      <c r="H21" s="22">
        <v>0.78500000000000003</v>
      </c>
      <c r="I21" s="22">
        <v>0.80800000000000005</v>
      </c>
      <c r="J21" s="22">
        <v>0.76100000000000001</v>
      </c>
      <c r="K21" s="22">
        <v>0.77300000000000002</v>
      </c>
      <c r="L21" s="22">
        <v>0.81230000000000002</v>
      </c>
      <c r="M21" s="22">
        <v>0.76500000000000001</v>
      </c>
      <c r="N21" s="22">
        <v>0.77739999999999998</v>
      </c>
      <c r="O21" s="22">
        <v>0.81230000000000002</v>
      </c>
      <c r="P21" s="22">
        <v>0.77439999999999998</v>
      </c>
      <c r="Q21" s="22">
        <v>0.78449999999999998</v>
      </c>
      <c r="R21" s="22">
        <v>0.86160000000000003</v>
      </c>
      <c r="S21" s="22">
        <v>0.81720000000000004</v>
      </c>
      <c r="T21" s="22">
        <v>0.82920000000000005</v>
      </c>
      <c r="U21" s="10"/>
    </row>
    <row r="22" spans="1:21" ht="25.2" customHeight="1" x14ac:dyDescent="0.3">
      <c r="A22" s="8"/>
      <c r="B22" s="93"/>
      <c r="C22" s="104" t="s">
        <v>20</v>
      </c>
      <c r="D22" s="104"/>
      <c r="E22" s="104"/>
      <c r="F22" s="27">
        <v>0.84599999999999997</v>
      </c>
      <c r="G22" s="27">
        <v>0.81499999999999995</v>
      </c>
      <c r="H22" s="27">
        <v>0.82299999999999995</v>
      </c>
      <c r="I22" s="27">
        <v>0.84399999999999997</v>
      </c>
      <c r="J22" s="27">
        <v>0.81100000000000005</v>
      </c>
      <c r="K22" s="27">
        <v>0.82</v>
      </c>
      <c r="L22" s="27">
        <v>0.85129999999999995</v>
      </c>
      <c r="M22" s="27">
        <v>0.81689999999999996</v>
      </c>
      <c r="N22" s="27">
        <v>0.82609999999999995</v>
      </c>
      <c r="O22" s="27">
        <v>0.85160000000000002</v>
      </c>
      <c r="P22" s="27">
        <v>0.8246</v>
      </c>
      <c r="Q22" s="27">
        <v>0.83189999999999997</v>
      </c>
      <c r="R22" s="27">
        <v>0.89159999999999995</v>
      </c>
      <c r="S22" s="27">
        <v>0.85550000000000004</v>
      </c>
      <c r="T22" s="27">
        <v>0.86536999999999997</v>
      </c>
      <c r="U22" s="10"/>
    </row>
    <row r="23" spans="1:21" ht="25.2" customHeight="1" x14ac:dyDescent="0.3">
      <c r="A23" s="8"/>
      <c r="B23" s="93"/>
      <c r="C23" s="80" t="s">
        <v>21</v>
      </c>
      <c r="D23" s="82"/>
      <c r="E23" s="81"/>
      <c r="F23" s="17">
        <v>48.941107579053039</v>
      </c>
      <c r="G23" s="17">
        <v>48.511931720213802</v>
      </c>
      <c r="H23" s="17">
        <v>48.621667522245041</v>
      </c>
      <c r="I23" s="17">
        <v>49.345717234262125</v>
      </c>
      <c r="J23" s="17">
        <v>48.567611098048431</v>
      </c>
      <c r="K23" s="17">
        <v>48.765802155436781</v>
      </c>
      <c r="L23" s="17">
        <v>49.43</v>
      </c>
      <c r="M23" s="17">
        <v>48.84</v>
      </c>
      <c r="N23" s="17">
        <v>48.99</v>
      </c>
      <c r="O23" s="17">
        <v>49.971610952460942</v>
      </c>
      <c r="P23" s="17">
        <v>49.031879897123034</v>
      </c>
      <c r="Q23" s="17">
        <v>49.278625617501767</v>
      </c>
      <c r="R23" s="17">
        <v>49.95</v>
      </c>
      <c r="S23" s="17">
        <v>49.08</v>
      </c>
      <c r="T23" s="17">
        <v>49.31</v>
      </c>
      <c r="U23" s="10"/>
    </row>
    <row r="24" spans="1:21" ht="18" customHeight="1" x14ac:dyDescent="0.3">
      <c r="A24" s="23"/>
      <c r="B24" s="69" t="s">
        <v>31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24"/>
    </row>
    <row r="25" spans="1:21" ht="15.75" customHeight="1" x14ac:dyDescent="0.3">
      <c r="A25" s="19"/>
      <c r="B25" s="72" t="s">
        <v>48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12"/>
    </row>
    <row r="26" spans="1:21" ht="21" customHeight="1" x14ac:dyDescent="0.3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U26" s="21"/>
    </row>
    <row r="27" spans="1:21" ht="1.8" customHeight="1" x14ac:dyDescent="0.3">
      <c r="A27" s="46"/>
      <c r="B27" s="47"/>
      <c r="C27" s="107"/>
      <c r="D27" s="107"/>
      <c r="E27" s="107"/>
      <c r="F27" s="48"/>
      <c r="G27" s="49"/>
      <c r="H27" s="49"/>
      <c r="I27" s="49"/>
      <c r="J27" s="49"/>
      <c r="K27" s="49"/>
      <c r="L27" s="49"/>
      <c r="M27" s="57"/>
      <c r="N27" s="57"/>
      <c r="O27" s="50"/>
      <c r="P27" s="31"/>
      <c r="Q27" s="45"/>
      <c r="U27" s="45"/>
    </row>
    <row r="28" spans="1:21" ht="19.8" customHeight="1" x14ac:dyDescent="0.3">
      <c r="A28" s="51"/>
      <c r="B28" s="11"/>
      <c r="C28" s="112"/>
      <c r="D28" s="113"/>
      <c r="E28" s="113"/>
      <c r="F28" s="113"/>
      <c r="G28" s="61" t="s">
        <v>37</v>
      </c>
      <c r="H28" s="63"/>
      <c r="I28" s="61" t="s">
        <v>38</v>
      </c>
      <c r="J28" s="63"/>
      <c r="K28" s="61" t="s">
        <v>40</v>
      </c>
      <c r="L28" s="63"/>
      <c r="M28" s="61" t="s">
        <v>43</v>
      </c>
      <c r="N28" s="63"/>
      <c r="O28" s="61" t="s">
        <v>45</v>
      </c>
      <c r="P28" s="63"/>
      <c r="Q28" s="45"/>
    </row>
    <row r="29" spans="1:21" ht="19.8" customHeight="1" x14ac:dyDescent="0.3">
      <c r="A29" s="51"/>
      <c r="B29" s="77" t="s">
        <v>27</v>
      </c>
      <c r="C29" s="95" t="s">
        <v>26</v>
      </c>
      <c r="D29" s="108"/>
      <c r="E29" s="114" t="s">
        <v>22</v>
      </c>
      <c r="F29" s="115"/>
      <c r="G29" s="137">
        <v>3367</v>
      </c>
      <c r="H29" s="138"/>
      <c r="I29" s="64">
        <v>3390</v>
      </c>
      <c r="J29" s="64"/>
      <c r="K29" s="64">
        <v>3557</v>
      </c>
      <c r="L29" s="64"/>
      <c r="M29" s="64">
        <v>3349</v>
      </c>
      <c r="N29" s="64"/>
      <c r="O29" s="64">
        <v>3451</v>
      </c>
      <c r="P29" s="67"/>
      <c r="Q29" s="45"/>
    </row>
    <row r="30" spans="1:21" ht="19.8" customHeight="1" x14ac:dyDescent="0.3">
      <c r="A30" s="51"/>
      <c r="B30" s="77"/>
      <c r="C30" s="109"/>
      <c r="D30" s="110"/>
      <c r="E30" s="116" t="s">
        <v>23</v>
      </c>
      <c r="F30" s="117"/>
      <c r="G30" s="135">
        <v>320</v>
      </c>
      <c r="H30" s="136"/>
      <c r="I30" s="65">
        <v>177</v>
      </c>
      <c r="J30" s="65"/>
      <c r="K30" s="65"/>
      <c r="L30" s="65"/>
      <c r="M30" s="65"/>
      <c r="N30" s="65"/>
      <c r="O30" s="65"/>
      <c r="P30" s="68"/>
      <c r="Q30" s="45"/>
    </row>
    <row r="31" spans="1:21" ht="19.8" customHeight="1" x14ac:dyDescent="0.3">
      <c r="A31" s="51"/>
      <c r="B31" s="77"/>
      <c r="C31" s="109"/>
      <c r="D31" s="110"/>
      <c r="E31" s="116" t="s">
        <v>24</v>
      </c>
      <c r="F31" s="117"/>
      <c r="G31" s="135">
        <v>1210</v>
      </c>
      <c r="H31" s="136"/>
      <c r="I31" s="65">
        <v>1003</v>
      </c>
      <c r="J31" s="65"/>
      <c r="K31" s="65"/>
      <c r="L31" s="65"/>
      <c r="M31" s="65"/>
      <c r="N31" s="65"/>
      <c r="O31" s="65"/>
      <c r="P31" s="68"/>
      <c r="Q31" s="45"/>
    </row>
    <row r="32" spans="1:21" ht="19.8" customHeight="1" x14ac:dyDescent="0.3">
      <c r="A32" s="51"/>
      <c r="B32" s="77"/>
      <c r="C32" s="97"/>
      <c r="D32" s="111"/>
      <c r="E32" s="118" t="s">
        <v>25</v>
      </c>
      <c r="F32" s="119"/>
      <c r="G32" s="135" t="s">
        <v>4</v>
      </c>
      <c r="H32" s="136"/>
      <c r="I32" s="65" t="s">
        <v>4</v>
      </c>
      <c r="J32" s="65"/>
      <c r="K32" s="65"/>
      <c r="L32" s="65"/>
      <c r="M32" s="65"/>
      <c r="N32" s="65"/>
      <c r="O32" s="65"/>
      <c r="P32" s="68"/>
      <c r="Q32" s="45"/>
      <c r="R32" s="45"/>
      <c r="S32" s="45"/>
      <c r="T32" s="45"/>
      <c r="U32" s="45"/>
    </row>
    <row r="33" spans="1:21" ht="19.8" customHeight="1" x14ac:dyDescent="0.3">
      <c r="A33" s="51"/>
      <c r="B33" s="77"/>
      <c r="C33" s="80" t="s">
        <v>41</v>
      </c>
      <c r="D33" s="82"/>
      <c r="E33" s="120" t="s">
        <v>22</v>
      </c>
      <c r="F33" s="121"/>
      <c r="G33" s="133">
        <v>4.9400000000000004</v>
      </c>
      <c r="H33" s="134"/>
      <c r="I33" s="123">
        <v>5.07</v>
      </c>
      <c r="J33" s="123"/>
      <c r="K33" s="123">
        <v>5.21</v>
      </c>
      <c r="L33" s="123"/>
      <c r="M33" s="123">
        <v>5.12</v>
      </c>
      <c r="N33" s="123"/>
      <c r="O33" s="123">
        <v>5.18</v>
      </c>
      <c r="P33" s="139"/>
      <c r="Q33" s="45"/>
      <c r="R33" s="45"/>
      <c r="S33" s="45"/>
      <c r="T33" s="45"/>
      <c r="U33" s="45"/>
    </row>
    <row r="34" spans="1:21" ht="19.8" customHeight="1" x14ac:dyDescent="0.3">
      <c r="A34" s="51"/>
      <c r="B34" s="56"/>
      <c r="C34" s="80" t="s">
        <v>46</v>
      </c>
      <c r="D34" s="82"/>
      <c r="E34" s="120" t="s">
        <v>22</v>
      </c>
      <c r="F34" s="121"/>
      <c r="G34" s="133">
        <v>6.87</v>
      </c>
      <c r="H34" s="134"/>
      <c r="I34" s="123">
        <v>6.86</v>
      </c>
      <c r="J34" s="123"/>
      <c r="K34" s="123">
        <v>6.83</v>
      </c>
      <c r="L34" s="123"/>
      <c r="M34" s="123">
        <v>6.83</v>
      </c>
      <c r="N34" s="123"/>
      <c r="O34" s="123">
        <v>6.85</v>
      </c>
      <c r="P34" s="139"/>
      <c r="Q34" s="45"/>
      <c r="R34" s="45"/>
      <c r="S34" s="45"/>
      <c r="T34" s="45"/>
      <c r="U34" s="45"/>
    </row>
    <row r="35" spans="1:21" ht="19.8" customHeight="1" x14ac:dyDescent="0.3">
      <c r="A35" s="51"/>
      <c r="B35" s="76" t="s">
        <v>34</v>
      </c>
      <c r="C35" s="78" t="s">
        <v>32</v>
      </c>
      <c r="D35" s="79"/>
      <c r="E35" s="124" t="s">
        <v>22</v>
      </c>
      <c r="F35" s="117"/>
      <c r="G35" s="131">
        <v>0.39</v>
      </c>
      <c r="H35" s="132"/>
      <c r="I35" s="127">
        <v>0.38800000000000001</v>
      </c>
      <c r="J35" s="127"/>
      <c r="K35" s="127">
        <v>0.40899999999999997</v>
      </c>
      <c r="L35" s="127"/>
      <c r="M35" s="127">
        <v>0.39100000000000001</v>
      </c>
      <c r="N35" s="127"/>
      <c r="O35" s="127">
        <v>0.42270000000000002</v>
      </c>
      <c r="P35" s="140"/>
      <c r="Q35" s="60"/>
      <c r="R35" s="45"/>
      <c r="S35" s="45"/>
      <c r="T35" s="45"/>
      <c r="U35" s="45"/>
    </row>
    <row r="36" spans="1:21" ht="19.8" customHeight="1" x14ac:dyDescent="0.3">
      <c r="A36" s="51"/>
      <c r="B36" s="77"/>
      <c r="C36" s="80" t="s">
        <v>28</v>
      </c>
      <c r="D36" s="81"/>
      <c r="E36" s="91" t="s">
        <v>22</v>
      </c>
      <c r="F36" s="117"/>
      <c r="G36" s="125">
        <v>0.90900000000000003</v>
      </c>
      <c r="H36" s="130"/>
      <c r="I36" s="125">
        <v>0.89900000000000002</v>
      </c>
      <c r="J36" s="126"/>
      <c r="K36" s="125">
        <v>0.8821</v>
      </c>
      <c r="L36" s="126"/>
      <c r="M36" s="125">
        <v>0.88100000000000001</v>
      </c>
      <c r="N36" s="126"/>
      <c r="O36" s="125">
        <v>0.87749999999999995</v>
      </c>
      <c r="P36" s="141"/>
      <c r="Q36" s="60"/>
      <c r="R36" s="45"/>
      <c r="S36" s="45"/>
      <c r="T36" s="45"/>
      <c r="U36" s="45"/>
    </row>
    <row r="37" spans="1:21" ht="19.8" customHeight="1" x14ac:dyDescent="0.3">
      <c r="A37" s="51"/>
      <c r="B37" s="77"/>
      <c r="C37" s="78" t="s">
        <v>33</v>
      </c>
      <c r="D37" s="79"/>
      <c r="E37" s="124" t="s">
        <v>22</v>
      </c>
      <c r="F37" s="117"/>
      <c r="G37" s="128">
        <v>0.35599999999999998</v>
      </c>
      <c r="H37" s="129"/>
      <c r="I37" s="122">
        <v>0.34499999999999997</v>
      </c>
      <c r="J37" s="122"/>
      <c r="K37" s="122">
        <v>0.32500000000000001</v>
      </c>
      <c r="L37" s="122"/>
      <c r="M37" s="122">
        <v>0.28399999999999997</v>
      </c>
      <c r="N37" s="122"/>
      <c r="O37" s="122">
        <v>0.3332</v>
      </c>
      <c r="P37" s="142"/>
      <c r="Q37" s="60"/>
      <c r="R37" s="45"/>
      <c r="S37" s="45"/>
      <c r="T37" s="45"/>
      <c r="U37" s="45"/>
    </row>
    <row r="38" spans="1:21" ht="19.5" customHeight="1" x14ac:dyDescent="0.3">
      <c r="A38" s="52"/>
      <c r="B38" s="39" t="s">
        <v>44</v>
      </c>
      <c r="C38" s="35"/>
      <c r="D38" s="35"/>
      <c r="E38" s="35"/>
      <c r="F38" s="36"/>
      <c r="G38" s="37"/>
      <c r="H38" s="37"/>
      <c r="I38" s="37"/>
      <c r="J38" s="37"/>
      <c r="K38" s="38"/>
      <c r="L38" s="38"/>
      <c r="M38" s="58"/>
      <c r="N38" s="58"/>
      <c r="O38" s="45"/>
      <c r="P38" s="30"/>
      <c r="Q38" s="45"/>
      <c r="R38" s="45"/>
      <c r="S38" s="45"/>
      <c r="T38" s="45"/>
      <c r="U38" s="45"/>
    </row>
    <row r="39" spans="1:21" ht="14.4" customHeight="1" x14ac:dyDescent="0.3">
      <c r="A39" s="53"/>
      <c r="B39" s="40" t="s">
        <v>42</v>
      </c>
      <c r="C39" s="40"/>
      <c r="D39" s="40"/>
      <c r="E39" s="40"/>
      <c r="F39" s="40"/>
      <c r="G39" s="40"/>
      <c r="H39" s="40"/>
      <c r="I39" s="40"/>
      <c r="J39" s="40"/>
      <c r="K39" s="41"/>
      <c r="L39" s="41"/>
      <c r="M39" s="59"/>
      <c r="N39" s="59"/>
      <c r="O39" s="45"/>
      <c r="P39" s="30"/>
      <c r="Q39" s="45"/>
      <c r="R39" s="45"/>
      <c r="S39" s="45"/>
      <c r="T39" s="45"/>
      <c r="U39" s="45"/>
    </row>
    <row r="40" spans="1:21" ht="14.4" customHeight="1" x14ac:dyDescent="0.3">
      <c r="A40" s="42"/>
      <c r="B40" s="75" t="s">
        <v>47</v>
      </c>
      <c r="C40" s="75"/>
      <c r="D40" s="7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4"/>
      <c r="P40" s="32"/>
      <c r="Q40" s="45"/>
      <c r="R40" s="45"/>
      <c r="S40" s="45"/>
      <c r="T40" s="45"/>
      <c r="U40" s="45"/>
    </row>
    <row r="42" spans="1:21" x14ac:dyDescent="0.3">
      <c r="E42" s="28"/>
    </row>
  </sheetData>
  <mergeCells count="98">
    <mergeCell ref="O36:P36"/>
    <mergeCell ref="O37:P37"/>
    <mergeCell ref="C34:D34"/>
    <mergeCell ref="E34:F34"/>
    <mergeCell ref="G34:H34"/>
    <mergeCell ref="I34:J34"/>
    <mergeCell ref="K34:L34"/>
    <mergeCell ref="M34:N34"/>
    <mergeCell ref="O34:P34"/>
    <mergeCell ref="M36:N36"/>
    <mergeCell ref="M37:N37"/>
    <mergeCell ref="O31:P31"/>
    <mergeCell ref="M31:N31"/>
    <mergeCell ref="O32:P32"/>
    <mergeCell ref="O33:P33"/>
    <mergeCell ref="O35:P35"/>
    <mergeCell ref="M32:N32"/>
    <mergeCell ref="M33:N33"/>
    <mergeCell ref="M35:N35"/>
    <mergeCell ref="K31:L31"/>
    <mergeCell ref="K35:L35"/>
    <mergeCell ref="G28:H28"/>
    <mergeCell ref="G37:H37"/>
    <mergeCell ref="G36:H36"/>
    <mergeCell ref="G35:H35"/>
    <mergeCell ref="G33:H33"/>
    <mergeCell ref="G32:H32"/>
    <mergeCell ref="G31:H31"/>
    <mergeCell ref="G30:H30"/>
    <mergeCell ref="G29:H29"/>
    <mergeCell ref="I28:J28"/>
    <mergeCell ref="I29:J29"/>
    <mergeCell ref="I30:J30"/>
    <mergeCell ref="I31:J31"/>
    <mergeCell ref="I32:J32"/>
    <mergeCell ref="E33:F33"/>
    <mergeCell ref="K37:L37"/>
    <mergeCell ref="K32:L32"/>
    <mergeCell ref="K33:L33"/>
    <mergeCell ref="C35:D35"/>
    <mergeCell ref="E35:F35"/>
    <mergeCell ref="K36:L36"/>
    <mergeCell ref="I33:J33"/>
    <mergeCell ref="I35:J35"/>
    <mergeCell ref="I36:J36"/>
    <mergeCell ref="I37:J37"/>
    <mergeCell ref="E36:F36"/>
    <mergeCell ref="E37:F37"/>
    <mergeCell ref="C27:E27"/>
    <mergeCell ref="C29:D32"/>
    <mergeCell ref="C28:F28"/>
    <mergeCell ref="E29:F29"/>
    <mergeCell ref="E30:F30"/>
    <mergeCell ref="E31:F31"/>
    <mergeCell ref="E32:F32"/>
    <mergeCell ref="B21:B23"/>
    <mergeCell ref="C21:E21"/>
    <mergeCell ref="C22:E22"/>
    <mergeCell ref="C23:E23"/>
    <mergeCell ref="C20:E20"/>
    <mergeCell ref="B1:H1"/>
    <mergeCell ref="B7:B9"/>
    <mergeCell ref="C7:E9"/>
    <mergeCell ref="F8:H8"/>
    <mergeCell ref="C18:C19"/>
    <mergeCell ref="D19:E19"/>
    <mergeCell ref="D18:E18"/>
    <mergeCell ref="B10:B14"/>
    <mergeCell ref="B15:B20"/>
    <mergeCell ref="C15:E15"/>
    <mergeCell ref="D16:E16"/>
    <mergeCell ref="D17:E17"/>
    <mergeCell ref="C10:D12"/>
    <mergeCell ref="C13:E13"/>
    <mergeCell ref="C14:E14"/>
    <mergeCell ref="C16:C17"/>
    <mergeCell ref="B40:D40"/>
    <mergeCell ref="B35:B37"/>
    <mergeCell ref="C37:D37"/>
    <mergeCell ref="B29:B33"/>
    <mergeCell ref="C36:D36"/>
    <mergeCell ref="C33:D33"/>
    <mergeCell ref="R8:T8"/>
    <mergeCell ref="F7:T7"/>
    <mergeCell ref="M28:N28"/>
    <mergeCell ref="M29:N29"/>
    <mergeCell ref="M30:N30"/>
    <mergeCell ref="L8:N8"/>
    <mergeCell ref="I8:K8"/>
    <mergeCell ref="K28:L28"/>
    <mergeCell ref="K29:L29"/>
    <mergeCell ref="K30:L30"/>
    <mergeCell ref="O8:Q8"/>
    <mergeCell ref="O28:P28"/>
    <mergeCell ref="O29:P29"/>
    <mergeCell ref="O30:P30"/>
    <mergeCell ref="B24:T24"/>
    <mergeCell ref="B25:T25"/>
  </mergeCells>
  <pageMargins left="0.7" right="0.7" top="0.75" bottom="0.75" header="0.3" footer="0.3"/>
  <pageSetup paperSize="9" scale="53" orientation="landscape" horizontalDpi="200" verticalDpi="200" r:id="rId1"/>
  <webPublishItems count="5">
    <webPublishItem id="5964" divId="1_1_12_5964" sourceType="range" sourceRef="A5:U39" destinationFile="\\gpaq\gpaqssl\lldades\indicadors\2016\1_1_12.htm"/>
    <webPublishItem id="20766" divId="1_1_12_20766" sourceType="range" sourceRef="A5:U40" destinationFile="\\gpaq\gpaqssl\lldades\indicadors\2019\1_1_12.htm"/>
    <webPublishItem id="1636" divId="1_1_12_1636" sourceType="range" sourceRef="A5:U40" destinationFile="\\reid\inetpub\gpaqssl\lldades\indicadors\2019\1_1_12.htm"/>
    <webPublishItem id="4970" divId="1_1_12_4970" sourceType="range" sourceRef="A5:U41" destinationFile="\\gpaq\gpaqssl\lldades\indicadors\2016\1_1_12.htm"/>
    <webPublishItem id="31095" divId="1_1_12_31095" sourceType="range" sourceRef="B5:U40" destinationFile="\\reid\inetpub\gpaqssl\lldades\indicadors\2019\1_1_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1.1.12</vt:lpstr>
      <vt:lpstr>'1.1.12'!Àrea_d'impressió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2014-11-20T08:10:17Z</cp:lastPrinted>
  <dcterms:created xsi:type="dcterms:W3CDTF">2013-07-08T11:14:18Z</dcterms:created>
  <dcterms:modified xsi:type="dcterms:W3CDTF">2022-02-09T09:57:38Z</dcterms:modified>
</cp:coreProperties>
</file>