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120" yWindow="72" windowWidth="28512" windowHeight="12072"/>
  </bookViews>
  <sheets>
    <sheet name="3_2_1" sheetId="2" r:id="rId1"/>
  </sheets>
  <calcPr calcId="162913"/>
</workbook>
</file>

<file path=xl/calcChain.xml><?xml version="1.0" encoding="utf-8"?>
<calcChain xmlns="http://schemas.openxmlformats.org/spreadsheetml/2006/main">
  <c r="U9" i="2" l="1"/>
  <c r="V9" i="2"/>
  <c r="U10" i="2"/>
  <c r="V10" i="2"/>
  <c r="U11" i="2"/>
  <c r="V11" i="2"/>
  <c r="U12" i="2"/>
  <c r="V12" i="2"/>
  <c r="U13" i="2"/>
  <c r="V13" i="2"/>
  <c r="U14" i="2"/>
  <c r="V14" i="2"/>
  <c r="U15" i="2"/>
  <c r="V15" i="2"/>
  <c r="U16" i="2"/>
  <c r="V16" i="2"/>
  <c r="U17" i="2"/>
  <c r="V17" i="2"/>
  <c r="U18" i="2"/>
  <c r="V18" i="2"/>
  <c r="U19" i="2"/>
  <c r="V19" i="2"/>
  <c r="U20" i="2"/>
  <c r="V20" i="2"/>
  <c r="U21" i="2"/>
  <c r="V21" i="2"/>
  <c r="U22" i="2"/>
  <c r="V22" i="2"/>
  <c r="U23" i="2"/>
  <c r="V23" i="2"/>
  <c r="U24" i="2"/>
  <c r="V24" i="2"/>
  <c r="U25" i="2"/>
  <c r="V25" i="2"/>
  <c r="U26" i="2"/>
  <c r="V26" i="2"/>
  <c r="U27" i="2"/>
  <c r="V27" i="2"/>
  <c r="U28" i="2"/>
  <c r="V28" i="2"/>
  <c r="U29" i="2"/>
  <c r="V29" i="2"/>
  <c r="U30" i="2"/>
  <c r="V30" i="2"/>
  <c r="U31" i="2"/>
  <c r="V31" i="2"/>
  <c r="U32" i="2"/>
  <c r="V32" i="2"/>
  <c r="U33" i="2"/>
  <c r="V33" i="2"/>
  <c r="U34" i="2"/>
  <c r="V34" i="2"/>
  <c r="U35" i="2"/>
  <c r="V35" i="2"/>
  <c r="U36" i="2"/>
  <c r="V36" i="2"/>
  <c r="U37" i="2"/>
  <c r="V37" i="2"/>
  <c r="U38" i="2"/>
  <c r="V38" i="2"/>
  <c r="U39" i="2"/>
  <c r="V39" i="2"/>
  <c r="U40" i="2"/>
  <c r="V40" i="2"/>
  <c r="U41" i="2"/>
  <c r="V41" i="2"/>
  <c r="U42" i="2"/>
  <c r="V42" i="2"/>
  <c r="U43" i="2"/>
  <c r="V43" i="2"/>
  <c r="U44" i="2"/>
  <c r="V44" i="2"/>
  <c r="U45" i="2"/>
  <c r="V45" i="2"/>
  <c r="U46" i="2"/>
  <c r="V46" i="2"/>
  <c r="U47" i="2"/>
  <c r="V47" i="2"/>
  <c r="U48" i="2"/>
  <c r="V48" i="2"/>
  <c r="U49" i="2"/>
  <c r="V49" i="2"/>
  <c r="U50" i="2"/>
  <c r="V50" i="2"/>
  <c r="U51" i="2"/>
  <c r="V51" i="2"/>
  <c r="U52" i="2"/>
  <c r="V52" i="2"/>
  <c r="U53" i="2"/>
  <c r="V53" i="2"/>
  <c r="U54" i="2"/>
  <c r="V54" i="2"/>
  <c r="U55" i="2"/>
  <c r="V55" i="2"/>
  <c r="U56" i="2"/>
  <c r="V56" i="2"/>
  <c r="U57" i="2"/>
  <c r="V57" i="2"/>
  <c r="U58" i="2"/>
  <c r="V58" i="2"/>
  <c r="U59" i="2"/>
  <c r="V59" i="2"/>
  <c r="U60" i="2"/>
  <c r="V60" i="2"/>
  <c r="U61" i="2"/>
  <c r="V61" i="2"/>
  <c r="U62" i="2"/>
  <c r="V62" i="2"/>
  <c r="U63" i="2"/>
  <c r="V63" i="2"/>
  <c r="U64" i="2"/>
  <c r="V64" i="2"/>
  <c r="U65" i="2"/>
  <c r="V65" i="2"/>
  <c r="U66" i="2"/>
  <c r="V66" i="2"/>
  <c r="U67" i="2"/>
  <c r="V67" i="2"/>
  <c r="U68" i="2"/>
  <c r="V68" i="2"/>
  <c r="U69" i="2"/>
  <c r="V69" i="2"/>
  <c r="U70" i="2"/>
  <c r="V70" i="2"/>
  <c r="U71" i="2"/>
  <c r="V71" i="2"/>
  <c r="U72" i="2"/>
  <c r="V72" i="2"/>
  <c r="U73" i="2"/>
  <c r="V73" i="2"/>
  <c r="U74" i="2"/>
  <c r="V74" i="2"/>
  <c r="U75" i="2"/>
  <c r="V75" i="2"/>
  <c r="U76" i="2"/>
  <c r="V76" i="2"/>
  <c r="U77" i="2"/>
  <c r="V77" i="2"/>
  <c r="U78" i="2"/>
  <c r="V78" i="2"/>
  <c r="U79" i="2"/>
  <c r="V79" i="2"/>
  <c r="U80" i="2"/>
  <c r="V80" i="2"/>
  <c r="U81" i="2"/>
  <c r="V81" i="2"/>
  <c r="U82" i="2"/>
  <c r="V82" i="2"/>
  <c r="U83" i="2"/>
  <c r="V83" i="2"/>
  <c r="V8" i="2"/>
  <c r="U8" i="2"/>
  <c r="U84" i="2" l="1"/>
  <c r="V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M89" i="2" s="1"/>
  <c r="T84" i="2"/>
  <c r="N89" i="2" s="1"/>
  <c r="C84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" i="2"/>
  <c r="M93" i="2" l="1"/>
  <c r="M91" i="2"/>
  <c r="N90" i="2"/>
  <c r="N92" i="2"/>
  <c r="M90" i="2"/>
  <c r="M92" i="2"/>
  <c r="W84" i="2"/>
  <c r="N91" i="2"/>
  <c r="N93" i="2"/>
</calcChain>
</file>

<file path=xl/sharedStrings.xml><?xml version="1.0" encoding="utf-8"?>
<sst xmlns="http://schemas.openxmlformats.org/spreadsheetml/2006/main" count="157" uniqueCount="112">
  <si>
    <t>230 ETSETB</t>
  </si>
  <si>
    <t>270 FIB</t>
  </si>
  <si>
    <t>290 ETSAV</t>
  </si>
  <si>
    <t>710 EEL</t>
  </si>
  <si>
    <t>Categoria</t>
  </si>
  <si>
    <t>101 SCG</t>
  </si>
  <si>
    <t>102 SI</t>
  </si>
  <si>
    <t>120 GCS</t>
  </si>
  <si>
    <t>160 CCN</t>
  </si>
  <si>
    <t>171 UTGAC</t>
  </si>
  <si>
    <t>172 UTGAN</t>
  </si>
  <si>
    <t>181 UTGCBL</t>
  </si>
  <si>
    <t>182 UTGVG</t>
  </si>
  <si>
    <t>183 UTGAB</t>
  </si>
  <si>
    <t>184 UTGM</t>
  </si>
  <si>
    <t>185 UTGASC</t>
  </si>
  <si>
    <t>187 UG DMAIV-DET</t>
  </si>
  <si>
    <t>188 UTGAEIB</t>
  </si>
  <si>
    <t>189 UTGAE</t>
  </si>
  <si>
    <t>192 UTGCT</t>
  </si>
  <si>
    <t>193 UTGAOO</t>
  </si>
  <si>
    <t>194 UTGCDB</t>
  </si>
  <si>
    <t>520 BUPC</t>
  </si>
  <si>
    <t>546 SPRL</t>
  </si>
  <si>
    <t>551 UGD CS-ESSI</t>
  </si>
  <si>
    <t>620 UPCesports</t>
  </si>
  <si>
    <t>640 SLT</t>
  </si>
  <si>
    <t>701 AC</t>
  </si>
  <si>
    <t>707 ESAII</t>
  </si>
  <si>
    <t>715 EIO</t>
  </si>
  <si>
    <t>723 CS</t>
  </si>
  <si>
    <t>732 OE</t>
  </si>
  <si>
    <t>739 TSC</t>
  </si>
  <si>
    <t>748 FIS</t>
  </si>
  <si>
    <t>903 CCD</t>
  </si>
  <si>
    <t>905 CEPBA</t>
  </si>
  <si>
    <t>909 LIM</t>
  </si>
  <si>
    <t>918 CREB</t>
  </si>
  <si>
    <t>001 SP</t>
  </si>
  <si>
    <t>002 SE</t>
  </si>
  <si>
    <t>007 SGA</t>
  </si>
  <si>
    <t>012 Rectorat</t>
  </si>
  <si>
    <t>013 GER</t>
  </si>
  <si>
    <t>020 SDP</t>
  </si>
  <si>
    <t>022 SIRDI</t>
  </si>
  <si>
    <t>033 SPA</t>
  </si>
  <si>
    <t>041 SC</t>
  </si>
  <si>
    <t>051 SDO</t>
  </si>
  <si>
    <t>052 GPAQ</t>
  </si>
  <si>
    <t>053 APO</t>
  </si>
  <si>
    <t>054 GR</t>
  </si>
  <si>
    <t>056 ART/CTT</t>
  </si>
  <si>
    <t>057 AES</t>
  </si>
  <si>
    <t>060 AA</t>
  </si>
  <si>
    <t>063 ASJ</t>
  </si>
  <si>
    <t>069 APQPT</t>
  </si>
  <si>
    <t>420 INTEXTER</t>
  </si>
  <si>
    <t>915 IRI</t>
  </si>
  <si>
    <t>977 FLUMEN</t>
  </si>
  <si>
    <t>Unitat d'adscripció</t>
  </si>
  <si>
    <t>PAS Funcionari</t>
  </si>
  <si>
    <t>PAS Laboral</t>
  </si>
  <si>
    <t>Total</t>
  </si>
  <si>
    <t>Dones</t>
  </si>
  <si>
    <t>Homes</t>
  </si>
  <si>
    <t>Escala A1</t>
  </si>
  <si>
    <t>Escala A2</t>
  </si>
  <si>
    <t>Escala C1</t>
  </si>
  <si>
    <t>Escala C2</t>
  </si>
  <si>
    <t>Grup I</t>
  </si>
  <si>
    <t>Grup II</t>
  </si>
  <si>
    <t>Grup III</t>
  </si>
  <si>
    <t>Grup IV</t>
  </si>
  <si>
    <t>Lliure designació</t>
  </si>
  <si>
    <t>TOTAL</t>
  </si>
  <si>
    <t>A1 i Grup I</t>
  </si>
  <si>
    <t>A2 i Grup II</t>
  </si>
  <si>
    <t>C1 i Grup III</t>
  </si>
  <si>
    <t>C2 i Grup IV</t>
  </si>
  <si>
    <t>Edat</t>
  </si>
  <si>
    <t>Entre 30 i 40 anys</t>
  </si>
  <si>
    <t>Entre 41 i 50 anys</t>
  </si>
  <si>
    <t>Entre 51 i 60 anys</t>
  </si>
  <si>
    <t>Menys de 30 anys</t>
  </si>
  <si>
    <t>Més de 60 anys</t>
  </si>
  <si>
    <t>Tipus contracte</t>
  </si>
  <si>
    <t>T</t>
  </si>
  <si>
    <t>Contractes especials</t>
  </si>
  <si>
    <t>Contracte Laboral Indefinit</t>
  </si>
  <si>
    <t>Contracte Laboral Durada Determinada</t>
  </si>
  <si>
    <t>Funcionari de carrera</t>
  </si>
  <si>
    <t>Funcionari interí</t>
  </si>
  <si>
    <t>026 SSG</t>
  </si>
  <si>
    <t>029 GIC</t>
  </si>
  <si>
    <t>030 GS UPC ALUMNI</t>
  </si>
  <si>
    <t>038 SJC</t>
  </si>
  <si>
    <t>042 SSICE</t>
  </si>
  <si>
    <t>043 SDDSTIC</t>
  </si>
  <si>
    <t>044 SSTICI</t>
  </si>
  <si>
    <t>061 AreaTIC</t>
  </si>
  <si>
    <t>111 GRI</t>
  </si>
  <si>
    <t>133 SGERI</t>
  </si>
  <si>
    <t>152 SSRI</t>
  </si>
  <si>
    <t>153 SGCRI</t>
  </si>
  <si>
    <t>173 UTGAM</t>
  </si>
  <si>
    <t>974 CER-LaCàN-UPC</t>
  </si>
  <si>
    <t>Altres</t>
  </si>
  <si>
    <t>Personal d'Administració i Serveis</t>
  </si>
  <si>
    <t>131 SGI</t>
  </si>
  <si>
    <t>195 UTGCNTIC</t>
  </si>
  <si>
    <t>758 EPC</t>
  </si>
  <si>
    <t>Dades a 31 de desembre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</si>
</sst>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13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i/>
      <sz val="9"/>
      <color theme="3"/>
      <name val="Calibri"/>
      <family val="2"/>
      <scheme val="minor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1" fillId="6" borderId="0" xfId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1" applyFont="1" applyFill="1" applyBorder="1" applyAlignment="1">
      <alignment wrapText="1"/>
    </xf>
    <xf numFmtId="0" fontId="1" fillId="5" borderId="0" xfId="0" applyFont="1" applyFill="1" applyBorder="1"/>
    <xf numFmtId="0" fontId="1" fillId="5" borderId="0" xfId="0" applyFont="1" applyFill="1" applyBorder="1" applyAlignment="1"/>
    <xf numFmtId="0" fontId="1" fillId="5" borderId="0" xfId="1" applyFont="1" applyFill="1" applyBorder="1" applyAlignment="1"/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0" borderId="0" xfId="0" applyFont="1" applyAlignment="1"/>
    <xf numFmtId="0" fontId="1" fillId="0" borderId="0" xfId="0" applyFont="1" applyFill="1" applyBorder="1" applyAlignment="1">
      <alignment horizontal="center"/>
    </xf>
    <xf numFmtId="0" fontId="8" fillId="0" borderId="0" xfId="3" applyFont="1" applyFill="1" applyBorder="1" applyAlignment="1">
      <alignment wrapText="1"/>
    </xf>
    <xf numFmtId="0" fontId="8" fillId="0" borderId="0" xfId="3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6" borderId="0" xfId="2" applyFont="1" applyFill="1" applyBorder="1" applyAlignment="1">
      <alignment horizontal="right"/>
    </xf>
    <xf numFmtId="0" fontId="9" fillId="5" borderId="0" xfId="2" applyFont="1" applyFill="1" applyBorder="1" applyAlignment="1">
      <alignment horizontal="right"/>
    </xf>
    <xf numFmtId="0" fontId="1" fillId="0" borderId="0" xfId="0" applyFont="1" applyAlignment="1"/>
    <xf numFmtId="164" fontId="1" fillId="5" borderId="0" xfId="1" applyNumberFormat="1" applyFont="1" applyFill="1" applyBorder="1" applyAlignment="1">
      <alignment horizontal="right"/>
    </xf>
    <xf numFmtId="164" fontId="1" fillId="5" borderId="0" xfId="0" applyNumberFormat="1" applyFont="1" applyFill="1" applyBorder="1" applyAlignment="1">
      <alignment horizontal="center"/>
    </xf>
    <xf numFmtId="164" fontId="1" fillId="5" borderId="0" xfId="1" applyNumberFormat="1" applyFont="1" applyFill="1" applyBorder="1" applyAlignment="1">
      <alignment horizontal="right" wrapText="1"/>
    </xf>
    <xf numFmtId="0" fontId="2" fillId="5" borderId="0" xfId="0" applyFont="1" applyFill="1" applyBorder="1" applyAlignment="1"/>
    <xf numFmtId="0" fontId="1" fillId="0" borderId="0" xfId="2" applyFont="1" applyFill="1" applyBorder="1" applyAlignment="1">
      <alignment horizontal="center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right" wrapText="1"/>
    </xf>
    <xf numFmtId="0" fontId="1" fillId="0" borderId="0" xfId="2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/>
    <xf numFmtId="0" fontId="10" fillId="0" borderId="11" xfId="0" applyFont="1" applyBorder="1"/>
    <xf numFmtId="0" fontId="11" fillId="5" borderId="0" xfId="0" applyFont="1" applyFill="1" applyBorder="1" applyAlignment="1"/>
    <xf numFmtId="0" fontId="1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/>
    <xf numFmtId="0" fontId="1" fillId="0" borderId="0" xfId="1" applyFont="1" applyFill="1" applyBorder="1" applyAlignment="1">
      <alignment wrapText="1"/>
    </xf>
  </cellXfs>
  <cellStyles count="4">
    <cellStyle name="Normal" xfId="0" builtinId="0"/>
    <cellStyle name="Normal_3_2_1" xfId="2"/>
    <cellStyle name="Normal_3_2_1_1" xfId="3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 PER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GÈNERE I CATEGORIA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4.4874890638670173E-2"/>
          <c:y val="2.6229508196721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394728783902014"/>
          <c:y val="0.1901639344262295"/>
          <c:w val="0.74695559930008748"/>
          <c:h val="0.6301322662536035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'3_2_1'!$M$88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'3_2_1'!$L$89:$L$93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'3_2_1'!$M$89:$M$93</c:f>
              <c:numCache>
                <c:formatCode>_(#,##0_);_(\(#,##0\);_("-"_);_(@_)</c:formatCode>
                <c:ptCount val="5"/>
                <c:pt idx="0">
                  <c:v>8</c:v>
                </c:pt>
                <c:pt idx="1">
                  <c:v>111</c:v>
                </c:pt>
                <c:pt idx="2">
                  <c:v>425</c:v>
                </c:pt>
                <c:pt idx="3">
                  <c:v>188</c:v>
                </c:pt>
                <c:pt idx="4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7-4ED4-96BE-EB9F824BF01C}"/>
            </c:ext>
          </c:extLst>
        </c:ser>
        <c:ser>
          <c:idx val="1"/>
          <c:order val="1"/>
          <c:tx>
            <c:strRef>
              <c:f>'3_2_1'!$N$88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'3_2_1'!$L$89:$L$93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'3_2_1'!$N$89:$N$93</c:f>
              <c:numCache>
                <c:formatCode>_(#,##0_);_(\(#,##0\);_("-"_);_(@_)</c:formatCode>
                <c:ptCount val="5"/>
                <c:pt idx="0">
                  <c:v>6</c:v>
                </c:pt>
                <c:pt idx="1">
                  <c:v>29</c:v>
                </c:pt>
                <c:pt idx="2">
                  <c:v>175</c:v>
                </c:pt>
                <c:pt idx="3">
                  <c:v>165</c:v>
                </c:pt>
                <c:pt idx="4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7-4ED4-96BE-EB9F824BF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14112"/>
        <c:axId val="47115648"/>
      </c:barChart>
      <c:catAx>
        <c:axId val="47114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7115648"/>
        <c:crosses val="autoZero"/>
        <c:auto val="1"/>
        <c:lblAlgn val="ctr"/>
        <c:lblOffset val="100"/>
        <c:noMultiLvlLbl val="0"/>
      </c:catAx>
      <c:valAx>
        <c:axId val="471156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47114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677401626166593"/>
          <c:y val="0.90403720982598357"/>
          <c:w val="0.15368592149638771"/>
          <c:h val="4.8814101535112474E-2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DISTIRBUCIÓ</a:t>
            </a:r>
            <a:r>
              <a:rPr lang="ca-ES" baseline="0"/>
              <a:t> PER GÈNERE I EDAT</a:t>
            </a:r>
            <a:endParaRPr lang="ca-E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755818022747156"/>
          <c:y val="0.19462962962962962"/>
          <c:w val="0.733344706911636"/>
          <c:h val="0.61505905511811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'3_2_1'!$M$104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/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'3_2_1'!$L$105:$L$109</c:f>
              <c:strCache>
                <c:ptCount val="5"/>
                <c:pt idx="0">
                  <c:v>Menys de 30 anys</c:v>
                </c:pt>
                <c:pt idx="1">
                  <c:v>Entre 30 i 40 anys</c:v>
                </c:pt>
                <c:pt idx="2">
                  <c:v>Entre 41 i 50 anys</c:v>
                </c:pt>
                <c:pt idx="3">
                  <c:v>Entre 51 i 60 anys</c:v>
                </c:pt>
                <c:pt idx="4">
                  <c:v>Més de 60 anys</c:v>
                </c:pt>
              </c:strCache>
            </c:strRef>
          </c:cat>
          <c:val>
            <c:numRef>
              <c:f>'3_2_1'!$M$105:$M$109</c:f>
              <c:numCache>
                <c:formatCode>General</c:formatCode>
                <c:ptCount val="5"/>
                <c:pt idx="0">
                  <c:v>8</c:v>
                </c:pt>
                <c:pt idx="1">
                  <c:v>138</c:v>
                </c:pt>
                <c:pt idx="2">
                  <c:v>357</c:v>
                </c:pt>
                <c:pt idx="3">
                  <c:v>336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0-4C70-AEC1-BBD97AF3DE34}"/>
            </c:ext>
          </c:extLst>
        </c:ser>
        <c:ser>
          <c:idx val="1"/>
          <c:order val="1"/>
          <c:tx>
            <c:strRef>
              <c:f>'3_2_1'!$N$104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'3_2_1'!$L$105:$L$109</c:f>
              <c:strCache>
                <c:ptCount val="5"/>
                <c:pt idx="0">
                  <c:v>Menys de 30 anys</c:v>
                </c:pt>
                <c:pt idx="1">
                  <c:v>Entre 30 i 40 anys</c:v>
                </c:pt>
                <c:pt idx="2">
                  <c:v>Entre 41 i 50 anys</c:v>
                </c:pt>
                <c:pt idx="3">
                  <c:v>Entre 51 i 60 anys</c:v>
                </c:pt>
                <c:pt idx="4">
                  <c:v>Més de 60 anys</c:v>
                </c:pt>
              </c:strCache>
            </c:strRef>
          </c:cat>
          <c:val>
            <c:numRef>
              <c:f>'3_2_1'!$N$105:$N$109</c:f>
              <c:numCache>
                <c:formatCode>General</c:formatCode>
                <c:ptCount val="5"/>
                <c:pt idx="0">
                  <c:v>13</c:v>
                </c:pt>
                <c:pt idx="1">
                  <c:v>80</c:v>
                </c:pt>
                <c:pt idx="2">
                  <c:v>203</c:v>
                </c:pt>
                <c:pt idx="3">
                  <c:v>226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0-4C70-AEC1-BBD97AF3D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8128384"/>
        <c:axId val="198129920"/>
      </c:barChart>
      <c:catAx>
        <c:axId val="198128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8129920"/>
        <c:crosses val="autoZero"/>
        <c:auto val="1"/>
        <c:lblAlgn val="ctr"/>
        <c:lblOffset val="100"/>
        <c:noMultiLvlLbl val="0"/>
      </c:catAx>
      <c:valAx>
        <c:axId val="19812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81283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609964247426815"/>
          <c:y val="0.91324934193433061"/>
          <c:w val="0.20780071505146361"/>
          <c:h val="5.4008507230057005E-2"/>
        </c:manualLayout>
      </c:layout>
      <c:overlay val="0"/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solidFill>
            <a:schemeClr val="accent1">
              <a:lumMod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</a:rPr>
              <a:t>DISTRIBUCIÓ PER CATEGORIA I EDAT</a:t>
            </a:r>
          </a:p>
        </c:rich>
      </c:tx>
      <c:layout>
        <c:manualLayout>
          <c:xMode val="edge"/>
          <c:yMode val="edge"/>
          <c:x val="4.2077983495306337E-2"/>
          <c:y val="2.87899194477322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38684353644984"/>
          <c:y val="0.11336030782544582"/>
          <c:w val="0.77260410016315528"/>
          <c:h val="0.6595331329184676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'3_2_1'!$D$105</c:f>
              <c:strCache>
                <c:ptCount val="1"/>
                <c:pt idx="0">
                  <c:v>Menys de 30 anys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'3_2_1'!$E$104:$I$104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'3_2_1'!$E$105:$I$105</c:f>
              <c:numCache>
                <c:formatCode>General</c:formatCode>
                <c:ptCount val="5"/>
                <c:pt idx="2">
                  <c:v>16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5-4B27-B930-E5D4712830A6}"/>
            </c:ext>
          </c:extLst>
        </c:ser>
        <c:ser>
          <c:idx val="0"/>
          <c:order val="1"/>
          <c:tx>
            <c:strRef>
              <c:f>'3_2_1'!$D$106</c:f>
              <c:strCache>
                <c:ptCount val="1"/>
                <c:pt idx="0">
                  <c:v>Entre 30 i 40 anys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'3_2_1'!$E$104:$I$104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'3_2_1'!$E$106:$I$106</c:f>
              <c:numCache>
                <c:formatCode>General</c:formatCode>
                <c:ptCount val="5"/>
                <c:pt idx="0">
                  <c:v>1</c:v>
                </c:pt>
                <c:pt idx="1">
                  <c:v>35</c:v>
                </c:pt>
                <c:pt idx="2">
                  <c:v>75</c:v>
                </c:pt>
                <c:pt idx="3">
                  <c:v>66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5-4B27-B930-E5D4712830A6}"/>
            </c:ext>
          </c:extLst>
        </c:ser>
        <c:ser>
          <c:idx val="1"/>
          <c:order val="2"/>
          <c:tx>
            <c:strRef>
              <c:f>'3_2_1'!$D$107</c:f>
              <c:strCache>
                <c:ptCount val="1"/>
                <c:pt idx="0">
                  <c:v>Entre 41 i 50 anys</c:v>
                </c:pt>
              </c:strCache>
            </c:strRef>
          </c:tx>
          <c:spPr>
            <a:gradFill>
              <a:gsLst>
                <a:gs pos="0">
                  <a:schemeClr val="tx2">
                    <a:lumMod val="60000"/>
                    <a:lumOff val="40000"/>
                  </a:schemeClr>
                </a:gs>
                <a:gs pos="50000">
                  <a:schemeClr val="tx2">
                    <a:lumMod val="40000"/>
                    <a:lumOff val="60000"/>
                  </a:schemeClr>
                </a:gs>
                <a:gs pos="100000">
                  <a:schemeClr val="tx2">
                    <a:lumMod val="60000"/>
                    <a:lumOff val="4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'3_2_1'!$E$104:$I$104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'3_2_1'!$E$107:$I$107</c:f>
              <c:numCache>
                <c:formatCode>General</c:formatCode>
                <c:ptCount val="5"/>
                <c:pt idx="0">
                  <c:v>7</c:v>
                </c:pt>
                <c:pt idx="1">
                  <c:v>39</c:v>
                </c:pt>
                <c:pt idx="2">
                  <c:v>211</c:v>
                </c:pt>
                <c:pt idx="3">
                  <c:v>132</c:v>
                </c:pt>
                <c:pt idx="4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5-4B27-B930-E5D4712830A6}"/>
            </c:ext>
          </c:extLst>
        </c:ser>
        <c:ser>
          <c:idx val="2"/>
          <c:order val="3"/>
          <c:tx>
            <c:strRef>
              <c:f>'3_2_1'!$D$108</c:f>
              <c:strCache>
                <c:ptCount val="1"/>
                <c:pt idx="0">
                  <c:v>Entre 51 i 60 anys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'3_2_1'!$E$104:$I$104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'3_2_1'!$E$108:$I$108</c:f>
              <c:numCache>
                <c:formatCode>General</c:formatCode>
                <c:ptCount val="5"/>
                <c:pt idx="0">
                  <c:v>6</c:v>
                </c:pt>
                <c:pt idx="1">
                  <c:v>56</c:v>
                </c:pt>
                <c:pt idx="2">
                  <c:v>228</c:v>
                </c:pt>
                <c:pt idx="3">
                  <c:v>127</c:v>
                </c:pt>
                <c:pt idx="4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35-4B27-B930-E5D4712830A6}"/>
            </c:ext>
          </c:extLst>
        </c:ser>
        <c:ser>
          <c:idx val="4"/>
          <c:order val="4"/>
          <c:tx>
            <c:strRef>
              <c:f>'3_2_1'!$D$109</c:f>
              <c:strCache>
                <c:ptCount val="1"/>
                <c:pt idx="0">
                  <c:v>Més de 60 anys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'3_2_1'!$E$104:$I$104</c:f>
              <c:strCache>
                <c:ptCount val="5"/>
                <c:pt idx="0">
                  <c:v>Lliure designació</c:v>
                </c:pt>
                <c:pt idx="1">
                  <c:v>C2 i Grup IV</c:v>
                </c:pt>
                <c:pt idx="2">
                  <c:v>C1 i Grup III</c:v>
                </c:pt>
                <c:pt idx="3">
                  <c:v>A2 i Grup II</c:v>
                </c:pt>
                <c:pt idx="4">
                  <c:v>A1 i Grup I</c:v>
                </c:pt>
              </c:strCache>
            </c:strRef>
          </c:cat>
          <c:val>
            <c:numRef>
              <c:f>'3_2_1'!$E$109:$I$109</c:f>
              <c:numCache>
                <c:formatCode>General</c:formatCode>
                <c:ptCount val="5"/>
                <c:pt idx="1">
                  <c:v>10</c:v>
                </c:pt>
                <c:pt idx="2">
                  <c:v>70</c:v>
                </c:pt>
                <c:pt idx="3">
                  <c:v>26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35-4B27-B930-E5D471283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7575808"/>
        <c:axId val="197577344"/>
      </c:barChart>
      <c:catAx>
        <c:axId val="1975758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97577344"/>
        <c:crosses val="autoZero"/>
        <c:auto val="1"/>
        <c:lblAlgn val="ctr"/>
        <c:lblOffset val="100"/>
        <c:noMultiLvlLbl val="0"/>
      </c:catAx>
      <c:valAx>
        <c:axId val="19757734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975758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654659383793244"/>
          <c:y val="0.8566060822105217"/>
          <c:w val="0.75345335887068166"/>
          <c:h val="0.12180147820367905"/>
        </c:manualLayout>
      </c:layout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en-U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PAS SEGONS TIPUS DE CONTRACTE</a:t>
            </a:r>
            <a:endParaRPr lang="en-U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3949579831932787E-2"/>
          <c:y val="2.75980988821411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41491097396607"/>
          <c:y val="0.30185420652341916"/>
          <c:w val="0.37021405263531254"/>
          <c:h val="0.56705482378641037"/>
        </c:manualLayout>
      </c:layout>
      <c:pieChart>
        <c:varyColors val="1"/>
        <c:ser>
          <c:idx val="0"/>
          <c:order val="0"/>
          <c:tx>
            <c:strRef>
              <c:f>'3_2_1'!$E$89</c:f>
              <c:strCache>
                <c:ptCount val="1"/>
                <c:pt idx="0">
                  <c:v>T</c:v>
                </c:pt>
              </c:strCache>
            </c:strRef>
          </c:tx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98E-4C5D-A85F-0180699920FE}"/>
              </c:ext>
            </c:extLst>
          </c:dPt>
          <c:dLbls>
            <c:dLbl>
              <c:idx val="0"/>
              <c:layout>
                <c:manualLayout>
                  <c:x val="2.701499991916765E-2"/>
                  <c:y val="-3.91293664611519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8E-4C5D-A85F-0180699920FE}"/>
                </c:ext>
              </c:extLst>
            </c:dLbl>
            <c:dLbl>
              <c:idx val="1"/>
              <c:layout>
                <c:manualLayout>
                  <c:x val="3.6019999892223625E-2"/>
                  <c:y val="3.260780538429325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8E-4C5D-A85F-0180699920FE}"/>
                </c:ext>
              </c:extLst>
            </c:dLbl>
            <c:dLbl>
              <c:idx val="2"/>
              <c:layout>
                <c:manualLayout>
                  <c:x val="0"/>
                  <c:y val="1.95646832305759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8E-4C5D-A85F-0180699920FE}"/>
                </c:ext>
              </c:extLst>
            </c:dLbl>
            <c:dLbl>
              <c:idx val="3"/>
              <c:layout>
                <c:manualLayout>
                  <c:x val="-4.3223999870668356E-2"/>
                  <c:y val="-6.521561076858651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98E-4C5D-A85F-0180699920FE}"/>
                </c:ext>
              </c:extLst>
            </c:dLbl>
            <c:dLbl>
              <c:idx val="4"/>
              <c:layout>
                <c:manualLayout>
                  <c:x val="-3.4218999897612443E-2"/>
                  <c:y val="-5.86940496917278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8E-4C5D-A85F-0180699920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'3_2_1'!$D$90:$D$94</c:f>
              <c:strCache>
                <c:ptCount val="5"/>
                <c:pt idx="0">
                  <c:v>Contracte Laboral Durada Determinada</c:v>
                </c:pt>
                <c:pt idx="1">
                  <c:v>Contracte Laboral Indefinit</c:v>
                </c:pt>
                <c:pt idx="2">
                  <c:v>Contractes especials</c:v>
                </c:pt>
                <c:pt idx="3">
                  <c:v>Funcionari de carrera</c:v>
                </c:pt>
                <c:pt idx="4">
                  <c:v>Funcionari interí</c:v>
                </c:pt>
              </c:strCache>
            </c:strRef>
          </c:cat>
          <c:val>
            <c:numRef>
              <c:f>'3_2_1'!$E$90:$E$94</c:f>
              <c:numCache>
                <c:formatCode>General</c:formatCode>
                <c:ptCount val="5"/>
                <c:pt idx="0">
                  <c:v>152</c:v>
                </c:pt>
                <c:pt idx="1">
                  <c:v>570</c:v>
                </c:pt>
                <c:pt idx="2" formatCode="_(#,##0_);_(\(#,##0\);_(&quot;-&quot;_);_(@_)">
                  <c:v>14</c:v>
                </c:pt>
                <c:pt idx="3">
                  <c:v>628</c:v>
                </c:pt>
                <c:pt idx="4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8E-4C5D-A85F-018069992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396240</xdr:colOff>
      <xdr:row>87</xdr:row>
      <xdr:rowOff>76200</xdr:rowOff>
    </xdr:from>
    <xdr:to>
      <xdr:col>19</xdr:col>
      <xdr:colOff>419100</xdr:colOff>
      <xdr:row>109</xdr:row>
      <xdr:rowOff>99060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411480</xdr:colOff>
      <xdr:row>112</xdr:row>
      <xdr:rowOff>103821</xdr:rowOff>
    </xdr:from>
    <xdr:to>
      <xdr:col>19</xdr:col>
      <xdr:colOff>449580</xdr:colOff>
      <xdr:row>136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64769</xdr:colOff>
      <xdr:row>112</xdr:row>
      <xdr:rowOff>96201</xdr:rowOff>
    </xdr:from>
    <xdr:to>
      <xdr:col>9</xdr:col>
      <xdr:colOff>137161</xdr:colOff>
      <xdr:row>135</xdr:row>
      <xdr:rowOff>154305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83820</xdr:colOff>
      <xdr:row>87</xdr:row>
      <xdr:rowOff>88246</xdr:rowOff>
    </xdr:from>
    <xdr:to>
      <xdr:col>9</xdr:col>
      <xdr:colOff>121920</xdr:colOff>
      <xdr:row>109</xdr:row>
      <xdr:rowOff>127299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3"/>
  <sheetViews>
    <sheetView showGridLines="0" tabSelected="1" zoomScaleNormal="100" workbookViewId="0">
      <selection activeCell="B2" sqref="B2"/>
    </sheetView>
  </sheetViews>
  <sheetFormatPr defaultColWidth="11.44140625" defaultRowHeight="13.2" x14ac:dyDescent="0.25"/>
  <cols>
    <col min="1" max="1" width="0.5546875" style="1" customWidth="1"/>
    <col min="2" max="2" width="20.33203125" style="1" customWidth="1"/>
    <col min="3" max="12" width="8.5546875" style="6" customWidth="1"/>
    <col min="13" max="20" width="8.6640625" style="6" customWidth="1"/>
    <col min="21" max="23" width="7.88671875" style="6" customWidth="1"/>
    <col min="24" max="24" width="0.5546875" style="1" customWidth="1"/>
    <col min="25" max="25" width="1.33203125" style="1" customWidth="1"/>
    <col min="26" max="16384" width="11.44140625" style="1"/>
  </cols>
  <sheetData>
    <row r="1" spans="1:24" x14ac:dyDescent="0.25">
      <c r="B1" s="53" t="s">
        <v>107</v>
      </c>
    </row>
    <row r="3" spans="1:24" ht="13.2" customHeight="1" x14ac:dyDescent="0.25"/>
    <row r="4" spans="1:24" ht="3.75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4" s="2" customFormat="1" ht="16.5" customHeight="1" x14ac:dyDescent="0.3">
      <c r="A5" s="13"/>
      <c r="B5" s="57" t="s">
        <v>59</v>
      </c>
      <c r="C5" s="57" t="s">
        <v>60</v>
      </c>
      <c r="D5" s="57"/>
      <c r="E5" s="57"/>
      <c r="F5" s="57"/>
      <c r="G5" s="57"/>
      <c r="H5" s="57"/>
      <c r="I5" s="57"/>
      <c r="J5" s="57"/>
      <c r="K5" s="57" t="s">
        <v>61</v>
      </c>
      <c r="L5" s="57"/>
      <c r="M5" s="57"/>
      <c r="N5" s="57"/>
      <c r="O5" s="57"/>
      <c r="P5" s="57"/>
      <c r="Q5" s="57"/>
      <c r="R5" s="57"/>
      <c r="S5" s="57"/>
      <c r="T5" s="57"/>
      <c r="U5" s="59" t="s">
        <v>63</v>
      </c>
      <c r="V5" s="59" t="s">
        <v>64</v>
      </c>
      <c r="W5" s="54" t="s">
        <v>62</v>
      </c>
      <c r="X5" s="14"/>
    </row>
    <row r="6" spans="1:24" s="3" customFormat="1" ht="16.5" customHeight="1" x14ac:dyDescent="0.3">
      <c r="A6" s="15"/>
      <c r="B6" s="57"/>
      <c r="C6" s="58" t="s">
        <v>65</v>
      </c>
      <c r="D6" s="58"/>
      <c r="E6" s="58" t="s">
        <v>66</v>
      </c>
      <c r="F6" s="58"/>
      <c r="G6" s="58" t="s">
        <v>67</v>
      </c>
      <c r="H6" s="58"/>
      <c r="I6" s="58" t="s">
        <v>68</v>
      </c>
      <c r="J6" s="58"/>
      <c r="K6" s="58" t="s">
        <v>69</v>
      </c>
      <c r="L6" s="58"/>
      <c r="M6" s="58" t="s">
        <v>70</v>
      </c>
      <c r="N6" s="58"/>
      <c r="O6" s="58" t="s">
        <v>71</v>
      </c>
      <c r="P6" s="58"/>
      <c r="Q6" s="58" t="s">
        <v>72</v>
      </c>
      <c r="R6" s="58"/>
      <c r="S6" s="58" t="s">
        <v>73</v>
      </c>
      <c r="T6" s="58"/>
      <c r="U6" s="60"/>
      <c r="V6" s="60"/>
      <c r="W6" s="55"/>
      <c r="X6" s="16"/>
    </row>
    <row r="7" spans="1:24" s="2" customFormat="1" ht="20.399999999999999" customHeight="1" x14ac:dyDescent="0.3">
      <c r="A7" s="13"/>
      <c r="B7" s="57"/>
      <c r="C7" s="20" t="s">
        <v>63</v>
      </c>
      <c r="D7" s="20" t="s">
        <v>64</v>
      </c>
      <c r="E7" s="20" t="s">
        <v>63</v>
      </c>
      <c r="F7" s="20" t="s">
        <v>64</v>
      </c>
      <c r="G7" s="20" t="s">
        <v>63</v>
      </c>
      <c r="H7" s="20" t="s">
        <v>64</v>
      </c>
      <c r="I7" s="20" t="s">
        <v>63</v>
      </c>
      <c r="J7" s="20" t="s">
        <v>64</v>
      </c>
      <c r="K7" s="20" t="s">
        <v>63</v>
      </c>
      <c r="L7" s="20" t="s">
        <v>64</v>
      </c>
      <c r="M7" s="20" t="s">
        <v>63</v>
      </c>
      <c r="N7" s="20" t="s">
        <v>64</v>
      </c>
      <c r="O7" s="20" t="s">
        <v>63</v>
      </c>
      <c r="P7" s="20" t="s">
        <v>64</v>
      </c>
      <c r="Q7" s="20" t="s">
        <v>63</v>
      </c>
      <c r="R7" s="20" t="s">
        <v>64</v>
      </c>
      <c r="S7" s="20" t="s">
        <v>63</v>
      </c>
      <c r="T7" s="20" t="s">
        <v>64</v>
      </c>
      <c r="U7" s="61"/>
      <c r="V7" s="61"/>
      <c r="W7" s="56"/>
      <c r="X7" s="14"/>
    </row>
    <row r="8" spans="1:24" s="2" customFormat="1" ht="19.5" customHeight="1" x14ac:dyDescent="0.3">
      <c r="A8" s="13"/>
      <c r="B8" s="4" t="s">
        <v>38</v>
      </c>
      <c r="C8" s="7">
        <v>3</v>
      </c>
      <c r="D8" s="7"/>
      <c r="E8" s="7">
        <v>5</v>
      </c>
      <c r="F8" s="7">
        <v>1</v>
      </c>
      <c r="G8" s="7">
        <v>25</v>
      </c>
      <c r="H8" s="7">
        <v>3</v>
      </c>
      <c r="I8" s="7">
        <v>10</v>
      </c>
      <c r="J8" s="7"/>
      <c r="K8" s="7"/>
      <c r="L8" s="7">
        <v>1</v>
      </c>
      <c r="M8" s="7"/>
      <c r="N8" s="7"/>
      <c r="O8" s="7"/>
      <c r="P8" s="7"/>
      <c r="Q8" s="7"/>
      <c r="R8" s="7"/>
      <c r="S8" s="7"/>
      <c r="T8" s="7"/>
      <c r="U8" s="7">
        <f>+C8+E8+G8+I8+K8+M8+O8+Q8+S8</f>
        <v>43</v>
      </c>
      <c r="V8" s="7">
        <f>+D8+F8+H8+J8+L8+N8+P8+R8+T8</f>
        <v>5</v>
      </c>
      <c r="W8" s="7">
        <f>SUM(C8:T8)</f>
        <v>48</v>
      </c>
      <c r="X8" s="14"/>
    </row>
    <row r="9" spans="1:24" s="2" customFormat="1" ht="19.5" customHeight="1" x14ac:dyDescent="0.3">
      <c r="A9" s="13"/>
      <c r="B9" s="5" t="s">
        <v>39</v>
      </c>
      <c r="C9" s="8">
        <v>2</v>
      </c>
      <c r="D9" s="8"/>
      <c r="E9" s="8">
        <v>2</v>
      </c>
      <c r="F9" s="8">
        <v>1</v>
      </c>
      <c r="G9" s="8">
        <v>12</v>
      </c>
      <c r="H9" s="8">
        <v>4</v>
      </c>
      <c r="I9" s="8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f t="shared" ref="U9:U71" si="0">+C9+E9+G9+I9+K9+M9+O9+Q9+S9</f>
        <v>17</v>
      </c>
      <c r="V9" s="8">
        <f t="shared" ref="V9:V71" si="1">+D9+F9+H9+J9+L9+N9+P9+R9+T9</f>
        <v>5</v>
      </c>
      <c r="W9" s="8">
        <f t="shared" ref="W9:W71" si="2">SUM(C9:T9)</f>
        <v>22</v>
      </c>
      <c r="X9" s="14"/>
    </row>
    <row r="10" spans="1:24" s="2" customFormat="1" ht="19.5" customHeight="1" x14ac:dyDescent="0.3">
      <c r="A10" s="13"/>
      <c r="B10" s="4" t="s">
        <v>40</v>
      </c>
      <c r="C10" s="7">
        <v>5</v>
      </c>
      <c r="D10" s="7">
        <v>1</v>
      </c>
      <c r="E10" s="7">
        <v>5</v>
      </c>
      <c r="F10" s="7">
        <v>1</v>
      </c>
      <c r="G10" s="7">
        <v>9</v>
      </c>
      <c r="H10" s="7">
        <v>3</v>
      </c>
      <c r="I10" s="7">
        <v>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f t="shared" si="0"/>
        <v>23</v>
      </c>
      <c r="V10" s="7">
        <f t="shared" si="1"/>
        <v>5</v>
      </c>
      <c r="W10" s="7">
        <f t="shared" si="2"/>
        <v>28</v>
      </c>
      <c r="X10" s="14"/>
    </row>
    <row r="11" spans="1:24" s="2" customFormat="1" ht="19.5" customHeight="1" x14ac:dyDescent="0.3">
      <c r="A11" s="13"/>
      <c r="B11" s="5" t="s">
        <v>41</v>
      </c>
      <c r="C11" s="8"/>
      <c r="D11" s="8"/>
      <c r="E11" s="8"/>
      <c r="F11" s="8"/>
      <c r="G11" s="8">
        <v>7</v>
      </c>
      <c r="H11" s="8"/>
      <c r="I11" s="8">
        <v>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f t="shared" si="0"/>
        <v>9</v>
      </c>
      <c r="V11" s="8">
        <f t="shared" si="1"/>
        <v>0</v>
      </c>
      <c r="W11" s="8">
        <f t="shared" si="2"/>
        <v>9</v>
      </c>
      <c r="X11" s="14"/>
    </row>
    <row r="12" spans="1:24" s="2" customFormat="1" ht="19.5" customHeight="1" x14ac:dyDescent="0.3">
      <c r="A12" s="13"/>
      <c r="B12" s="4" t="s">
        <v>42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1</v>
      </c>
      <c r="U12" s="7">
        <f t="shared" si="0"/>
        <v>0</v>
      </c>
      <c r="V12" s="7">
        <f t="shared" si="1"/>
        <v>1</v>
      </c>
      <c r="W12" s="7">
        <f t="shared" si="2"/>
        <v>1</v>
      </c>
      <c r="X12" s="14"/>
    </row>
    <row r="13" spans="1:24" s="2" customFormat="1" ht="19.5" customHeight="1" x14ac:dyDescent="0.3">
      <c r="A13" s="13"/>
      <c r="B13" s="5" t="s">
        <v>43</v>
      </c>
      <c r="C13" s="8">
        <v>4</v>
      </c>
      <c r="D13" s="8"/>
      <c r="E13" s="8">
        <v>2</v>
      </c>
      <c r="F13" s="8"/>
      <c r="G13" s="8">
        <v>3</v>
      </c>
      <c r="H13" s="8"/>
      <c r="I13" s="8"/>
      <c r="J13" s="8"/>
      <c r="K13" s="8">
        <v>1</v>
      </c>
      <c r="L13" s="8"/>
      <c r="M13" s="8"/>
      <c r="N13" s="8"/>
      <c r="O13" s="8"/>
      <c r="P13" s="8"/>
      <c r="Q13" s="8"/>
      <c r="R13" s="8"/>
      <c r="S13" s="8"/>
      <c r="T13" s="8"/>
      <c r="U13" s="8">
        <f t="shared" si="0"/>
        <v>10</v>
      </c>
      <c r="V13" s="8">
        <f t="shared" si="1"/>
        <v>0</v>
      </c>
      <c r="W13" s="8">
        <f t="shared" si="2"/>
        <v>10</v>
      </c>
      <c r="X13" s="14"/>
    </row>
    <row r="14" spans="1:24" s="2" customFormat="1" ht="19.5" customHeight="1" x14ac:dyDescent="0.3">
      <c r="A14" s="13"/>
      <c r="B14" s="4" t="s">
        <v>44</v>
      </c>
      <c r="C14" s="7"/>
      <c r="D14" s="7">
        <v>1</v>
      </c>
      <c r="E14" s="7">
        <v>1</v>
      </c>
      <c r="F14" s="7"/>
      <c r="G14" s="7"/>
      <c r="H14" s="7"/>
      <c r="I14" s="7">
        <v>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>
        <f t="shared" si="0"/>
        <v>2</v>
      </c>
      <c r="V14" s="7">
        <f t="shared" si="1"/>
        <v>1</v>
      </c>
      <c r="W14" s="7">
        <f t="shared" si="2"/>
        <v>3</v>
      </c>
      <c r="X14" s="14"/>
    </row>
    <row r="15" spans="1:24" s="2" customFormat="1" ht="19.5" customHeight="1" x14ac:dyDescent="0.3">
      <c r="A15" s="13"/>
      <c r="B15" s="5" t="s">
        <v>92</v>
      </c>
      <c r="C15" s="8"/>
      <c r="D15" s="8"/>
      <c r="E15" s="8">
        <v>1</v>
      </c>
      <c r="F15" s="8"/>
      <c r="G15" s="8"/>
      <c r="H15" s="8">
        <v>1</v>
      </c>
      <c r="I15" s="8">
        <v>9</v>
      </c>
      <c r="J15" s="8"/>
      <c r="K15" s="8"/>
      <c r="L15" s="8"/>
      <c r="M15" s="8"/>
      <c r="N15" s="8"/>
      <c r="O15" s="8">
        <v>4</v>
      </c>
      <c r="P15" s="8">
        <v>1</v>
      </c>
      <c r="Q15" s="8">
        <v>1</v>
      </c>
      <c r="R15" s="8">
        <v>1</v>
      </c>
      <c r="S15" s="8"/>
      <c r="T15" s="8"/>
      <c r="U15" s="8">
        <f t="shared" si="0"/>
        <v>15</v>
      </c>
      <c r="V15" s="8">
        <f t="shared" si="1"/>
        <v>3</v>
      </c>
      <c r="W15" s="8">
        <f t="shared" si="2"/>
        <v>18</v>
      </c>
      <c r="X15" s="14"/>
    </row>
    <row r="16" spans="1:24" s="2" customFormat="1" ht="19.5" customHeight="1" x14ac:dyDescent="0.3">
      <c r="A16" s="13"/>
      <c r="B16" s="4" t="s">
        <v>93</v>
      </c>
      <c r="C16" s="7">
        <v>1</v>
      </c>
      <c r="D16" s="7"/>
      <c r="E16" s="7">
        <v>1</v>
      </c>
      <c r="F16" s="7"/>
      <c r="G16" s="7"/>
      <c r="H16" s="7"/>
      <c r="I16" s="7"/>
      <c r="J16" s="7"/>
      <c r="K16" s="7">
        <v>1</v>
      </c>
      <c r="L16" s="7">
        <v>2</v>
      </c>
      <c r="M16" s="7"/>
      <c r="N16" s="7"/>
      <c r="O16" s="7"/>
      <c r="P16" s="7"/>
      <c r="Q16" s="7"/>
      <c r="R16" s="7"/>
      <c r="S16" s="7"/>
      <c r="T16" s="7"/>
      <c r="U16" s="7">
        <f t="shared" si="0"/>
        <v>3</v>
      </c>
      <c r="V16" s="7">
        <f t="shared" si="1"/>
        <v>2</v>
      </c>
      <c r="W16" s="7">
        <f t="shared" si="2"/>
        <v>5</v>
      </c>
      <c r="X16" s="14"/>
    </row>
    <row r="17" spans="1:24" s="2" customFormat="1" ht="19.5" customHeight="1" x14ac:dyDescent="0.3">
      <c r="A17" s="13"/>
      <c r="B17" s="5" t="s">
        <v>94</v>
      </c>
      <c r="C17" s="8">
        <v>2</v>
      </c>
      <c r="D17" s="8"/>
      <c r="E17" s="8">
        <v>2</v>
      </c>
      <c r="F17" s="8">
        <v>1</v>
      </c>
      <c r="G17" s="8">
        <v>2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f t="shared" si="0"/>
        <v>6</v>
      </c>
      <c r="V17" s="8">
        <f t="shared" si="1"/>
        <v>1</v>
      </c>
      <c r="W17" s="8">
        <f t="shared" si="2"/>
        <v>7</v>
      </c>
      <c r="X17" s="14"/>
    </row>
    <row r="18" spans="1:24" s="2" customFormat="1" ht="19.5" customHeight="1" x14ac:dyDescent="0.3">
      <c r="A18" s="13"/>
      <c r="B18" s="4" t="s">
        <v>45</v>
      </c>
      <c r="C18" s="7">
        <v>2</v>
      </c>
      <c r="D18" s="7">
        <v>3</v>
      </c>
      <c r="E18" s="7"/>
      <c r="F18" s="7"/>
      <c r="G18" s="7">
        <v>6</v>
      </c>
      <c r="H18" s="7">
        <v>1</v>
      </c>
      <c r="I18" s="7">
        <v>3</v>
      </c>
      <c r="J18" s="7"/>
      <c r="K18" s="7">
        <v>2</v>
      </c>
      <c r="L18" s="7">
        <v>1</v>
      </c>
      <c r="M18" s="7">
        <v>1</v>
      </c>
      <c r="N18" s="7"/>
      <c r="O18" s="7">
        <v>1</v>
      </c>
      <c r="P18" s="7"/>
      <c r="Q18" s="7"/>
      <c r="R18" s="7"/>
      <c r="S18" s="7"/>
      <c r="T18" s="7"/>
      <c r="U18" s="7">
        <f t="shared" si="0"/>
        <v>15</v>
      </c>
      <c r="V18" s="7">
        <f t="shared" si="1"/>
        <v>5</v>
      </c>
      <c r="W18" s="7">
        <f t="shared" si="2"/>
        <v>20</v>
      </c>
      <c r="X18" s="14"/>
    </row>
    <row r="19" spans="1:24" s="2" customFormat="1" ht="19.5" customHeight="1" x14ac:dyDescent="0.3">
      <c r="A19" s="13"/>
      <c r="B19" s="5" t="s">
        <v>95</v>
      </c>
      <c r="C19" s="8">
        <v>2</v>
      </c>
      <c r="D19" s="8"/>
      <c r="E19" s="8"/>
      <c r="F19" s="8"/>
      <c r="G19" s="8">
        <v>1</v>
      </c>
      <c r="H19" s="8"/>
      <c r="I19" s="8">
        <v>1</v>
      </c>
      <c r="J19" s="8"/>
      <c r="K19" s="8"/>
      <c r="L19" s="8">
        <v>1</v>
      </c>
      <c r="M19" s="8"/>
      <c r="N19" s="8"/>
      <c r="O19" s="8"/>
      <c r="P19" s="8"/>
      <c r="Q19" s="8"/>
      <c r="R19" s="8"/>
      <c r="S19" s="8"/>
      <c r="T19" s="8"/>
      <c r="U19" s="8">
        <f t="shared" si="0"/>
        <v>4</v>
      </c>
      <c r="V19" s="8">
        <f t="shared" si="1"/>
        <v>1</v>
      </c>
      <c r="W19" s="8">
        <f t="shared" si="2"/>
        <v>5</v>
      </c>
      <c r="X19" s="14"/>
    </row>
    <row r="20" spans="1:24" s="2" customFormat="1" ht="19.5" customHeight="1" x14ac:dyDescent="0.3">
      <c r="A20" s="13"/>
      <c r="B20" s="4" t="s">
        <v>46</v>
      </c>
      <c r="C20" s="7">
        <v>3</v>
      </c>
      <c r="D20" s="7">
        <v>3</v>
      </c>
      <c r="E20" s="7">
        <v>2</v>
      </c>
      <c r="F20" s="7">
        <v>1</v>
      </c>
      <c r="G20" s="7">
        <v>2</v>
      </c>
      <c r="H20" s="7">
        <v>1</v>
      </c>
      <c r="I20" s="7"/>
      <c r="J20" s="7"/>
      <c r="K20" s="7">
        <v>2</v>
      </c>
      <c r="L20" s="7"/>
      <c r="M20" s="7">
        <v>1</v>
      </c>
      <c r="N20" s="7">
        <v>2</v>
      </c>
      <c r="O20" s="7">
        <v>1</v>
      </c>
      <c r="P20" s="7"/>
      <c r="Q20" s="7">
        <v>1</v>
      </c>
      <c r="R20" s="7"/>
      <c r="S20" s="7"/>
      <c r="T20" s="7"/>
      <c r="U20" s="7">
        <f t="shared" si="0"/>
        <v>12</v>
      </c>
      <c r="V20" s="7">
        <f t="shared" si="1"/>
        <v>7</v>
      </c>
      <c r="W20" s="7">
        <f t="shared" si="2"/>
        <v>19</v>
      </c>
      <c r="X20" s="14"/>
    </row>
    <row r="21" spans="1:24" s="2" customFormat="1" ht="19.5" customHeight="1" x14ac:dyDescent="0.3">
      <c r="A21" s="13"/>
      <c r="B21" s="5" t="s">
        <v>96</v>
      </c>
      <c r="C21" s="8">
        <v>1</v>
      </c>
      <c r="D21" s="8"/>
      <c r="E21" s="8">
        <v>1</v>
      </c>
      <c r="F21" s="8"/>
      <c r="G21" s="8">
        <v>2</v>
      </c>
      <c r="H21" s="8"/>
      <c r="I21" s="8"/>
      <c r="J21" s="8"/>
      <c r="K21" s="8">
        <v>1</v>
      </c>
      <c r="L21" s="8"/>
      <c r="M21" s="8"/>
      <c r="N21" s="8"/>
      <c r="O21" s="8"/>
      <c r="P21" s="8"/>
      <c r="Q21" s="8"/>
      <c r="R21" s="8"/>
      <c r="S21" s="8"/>
      <c r="T21" s="8"/>
      <c r="U21" s="8">
        <f t="shared" si="0"/>
        <v>5</v>
      </c>
      <c r="V21" s="8">
        <f t="shared" si="1"/>
        <v>0</v>
      </c>
      <c r="W21" s="8">
        <f t="shared" si="2"/>
        <v>5</v>
      </c>
      <c r="X21" s="14"/>
    </row>
    <row r="22" spans="1:24" s="2" customFormat="1" ht="19.5" customHeight="1" x14ac:dyDescent="0.3">
      <c r="A22" s="13"/>
      <c r="B22" s="4" t="s">
        <v>97</v>
      </c>
      <c r="C22" s="7">
        <v>1</v>
      </c>
      <c r="D22" s="7"/>
      <c r="E22" s="7"/>
      <c r="F22" s="7"/>
      <c r="G22" s="7"/>
      <c r="H22" s="7"/>
      <c r="I22" s="7"/>
      <c r="J22" s="7"/>
      <c r="K22" s="7">
        <v>5</v>
      </c>
      <c r="L22" s="7">
        <v>9</v>
      </c>
      <c r="M22" s="7"/>
      <c r="N22" s="7">
        <v>10</v>
      </c>
      <c r="O22" s="7"/>
      <c r="P22" s="7"/>
      <c r="Q22" s="7"/>
      <c r="R22" s="7"/>
      <c r="S22" s="7"/>
      <c r="T22" s="7"/>
      <c r="U22" s="7">
        <f t="shared" si="0"/>
        <v>6</v>
      </c>
      <c r="V22" s="7">
        <f t="shared" si="1"/>
        <v>19</v>
      </c>
      <c r="W22" s="7">
        <f t="shared" si="2"/>
        <v>25</v>
      </c>
      <c r="X22" s="14"/>
    </row>
    <row r="23" spans="1:24" s="2" customFormat="1" ht="19.5" customHeight="1" x14ac:dyDescent="0.3">
      <c r="A23" s="13"/>
      <c r="B23" s="5" t="s">
        <v>98</v>
      </c>
      <c r="C23" s="8">
        <v>2</v>
      </c>
      <c r="D23" s="8"/>
      <c r="E23" s="8"/>
      <c r="F23" s="8"/>
      <c r="G23" s="8">
        <v>2</v>
      </c>
      <c r="H23" s="8"/>
      <c r="I23" s="8"/>
      <c r="J23" s="8"/>
      <c r="K23" s="8">
        <v>6</v>
      </c>
      <c r="L23" s="8">
        <v>4</v>
      </c>
      <c r="M23" s="8">
        <v>1</v>
      </c>
      <c r="N23" s="8">
        <v>2</v>
      </c>
      <c r="O23" s="8"/>
      <c r="P23" s="8">
        <v>1</v>
      </c>
      <c r="Q23" s="8"/>
      <c r="R23" s="8"/>
      <c r="S23" s="8"/>
      <c r="T23" s="8"/>
      <c r="U23" s="8">
        <f t="shared" si="0"/>
        <v>11</v>
      </c>
      <c r="V23" s="8">
        <f t="shared" si="1"/>
        <v>7</v>
      </c>
      <c r="W23" s="8">
        <f t="shared" si="2"/>
        <v>18</v>
      </c>
      <c r="X23" s="14"/>
    </row>
    <row r="24" spans="1:24" s="2" customFormat="1" ht="19.5" customHeight="1" x14ac:dyDescent="0.3">
      <c r="A24" s="13"/>
      <c r="B24" s="4" t="s">
        <v>47</v>
      </c>
      <c r="C24" s="7">
        <v>3</v>
      </c>
      <c r="D24" s="7"/>
      <c r="E24" s="7"/>
      <c r="F24" s="7"/>
      <c r="G24" s="7">
        <v>1</v>
      </c>
      <c r="H24" s="7"/>
      <c r="I24" s="7"/>
      <c r="J24" s="7"/>
      <c r="K24" s="7">
        <v>1</v>
      </c>
      <c r="L24" s="7">
        <v>1</v>
      </c>
      <c r="M24" s="7"/>
      <c r="N24" s="7"/>
      <c r="O24" s="7"/>
      <c r="P24" s="7"/>
      <c r="Q24" s="7"/>
      <c r="R24" s="7"/>
      <c r="S24" s="7"/>
      <c r="T24" s="7"/>
      <c r="U24" s="7">
        <f t="shared" si="0"/>
        <v>5</v>
      </c>
      <c r="V24" s="7">
        <f t="shared" si="1"/>
        <v>1</v>
      </c>
      <c r="W24" s="7">
        <f t="shared" si="2"/>
        <v>6</v>
      </c>
      <c r="X24" s="14"/>
    </row>
    <row r="25" spans="1:24" s="2" customFormat="1" ht="19.5" customHeight="1" x14ac:dyDescent="0.3">
      <c r="A25" s="13"/>
      <c r="B25" s="5" t="s">
        <v>48</v>
      </c>
      <c r="C25" s="8">
        <v>3</v>
      </c>
      <c r="D25" s="8">
        <v>3</v>
      </c>
      <c r="E25" s="8">
        <v>2</v>
      </c>
      <c r="F25" s="8"/>
      <c r="G25" s="8"/>
      <c r="H25" s="8">
        <v>1</v>
      </c>
      <c r="I25" s="8"/>
      <c r="J25" s="8"/>
      <c r="K25" s="8">
        <v>2</v>
      </c>
      <c r="L25" s="8">
        <v>2</v>
      </c>
      <c r="M25" s="8"/>
      <c r="N25" s="8"/>
      <c r="O25" s="8"/>
      <c r="P25" s="8"/>
      <c r="Q25" s="8"/>
      <c r="R25" s="8"/>
      <c r="S25" s="8"/>
      <c r="T25" s="8"/>
      <c r="U25" s="8">
        <f t="shared" si="0"/>
        <v>7</v>
      </c>
      <c r="V25" s="8">
        <f t="shared" si="1"/>
        <v>6</v>
      </c>
      <c r="W25" s="8">
        <f t="shared" si="2"/>
        <v>13</v>
      </c>
      <c r="X25" s="14"/>
    </row>
    <row r="26" spans="1:24" s="2" customFormat="1" ht="19.5" customHeight="1" x14ac:dyDescent="0.3">
      <c r="A26" s="13"/>
      <c r="B26" s="4" t="s">
        <v>49</v>
      </c>
      <c r="C26" s="7"/>
      <c r="D26" s="7"/>
      <c r="E26" s="7">
        <v>1</v>
      </c>
      <c r="F26" s="7">
        <v>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v>2</v>
      </c>
      <c r="T26" s="7"/>
      <c r="U26" s="7">
        <f t="shared" si="0"/>
        <v>3</v>
      </c>
      <c r="V26" s="7">
        <f t="shared" si="1"/>
        <v>2</v>
      </c>
      <c r="W26" s="7">
        <f t="shared" si="2"/>
        <v>5</v>
      </c>
      <c r="X26" s="14"/>
    </row>
    <row r="27" spans="1:24" s="2" customFormat="1" ht="19.5" customHeight="1" x14ac:dyDescent="0.3">
      <c r="A27" s="13"/>
      <c r="B27" s="5" t="s">
        <v>50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3</v>
      </c>
      <c r="T27" s="8"/>
      <c r="U27" s="8">
        <f t="shared" si="0"/>
        <v>3</v>
      </c>
      <c r="V27" s="8">
        <f t="shared" si="1"/>
        <v>0</v>
      </c>
      <c r="W27" s="8">
        <f t="shared" si="2"/>
        <v>3</v>
      </c>
      <c r="X27" s="14"/>
    </row>
    <row r="28" spans="1:24" s="2" customFormat="1" ht="19.5" customHeight="1" x14ac:dyDescent="0.3">
      <c r="A28" s="13"/>
      <c r="B28" s="4" t="s">
        <v>51</v>
      </c>
      <c r="C28" s="7">
        <v>2</v>
      </c>
      <c r="D28" s="7"/>
      <c r="E28" s="7"/>
      <c r="F28" s="7"/>
      <c r="G28" s="7"/>
      <c r="H28" s="7"/>
      <c r="I28" s="7"/>
      <c r="J28" s="7"/>
      <c r="K28" s="7">
        <v>3</v>
      </c>
      <c r="L28" s="7">
        <v>1</v>
      </c>
      <c r="M28" s="7"/>
      <c r="N28" s="7"/>
      <c r="O28" s="7"/>
      <c r="P28" s="7"/>
      <c r="Q28" s="7"/>
      <c r="R28" s="7"/>
      <c r="S28" s="7"/>
      <c r="T28" s="7">
        <v>1</v>
      </c>
      <c r="U28" s="7">
        <f t="shared" si="0"/>
        <v>5</v>
      </c>
      <c r="V28" s="7">
        <f t="shared" si="1"/>
        <v>2</v>
      </c>
      <c r="W28" s="7">
        <f t="shared" si="2"/>
        <v>7</v>
      </c>
      <c r="X28" s="14"/>
    </row>
    <row r="29" spans="1:24" s="2" customFormat="1" ht="19.5" customHeight="1" x14ac:dyDescent="0.3">
      <c r="A29" s="13"/>
      <c r="B29" s="5" t="s">
        <v>52</v>
      </c>
      <c r="C29" s="8">
        <v>1</v>
      </c>
      <c r="D29" s="8"/>
      <c r="E29" s="8"/>
      <c r="F29" s="8"/>
      <c r="G29" s="8"/>
      <c r="H29" s="8"/>
      <c r="I29" s="8"/>
      <c r="J29" s="8"/>
      <c r="K29" s="8"/>
      <c r="L29" s="8">
        <v>1</v>
      </c>
      <c r="M29" s="8"/>
      <c r="N29" s="8"/>
      <c r="O29" s="8"/>
      <c r="P29" s="8"/>
      <c r="Q29" s="8"/>
      <c r="R29" s="8"/>
      <c r="S29" s="8"/>
      <c r="T29" s="8">
        <v>1</v>
      </c>
      <c r="U29" s="8">
        <f t="shared" si="0"/>
        <v>1</v>
      </c>
      <c r="V29" s="8">
        <f t="shared" si="1"/>
        <v>2</v>
      </c>
      <c r="W29" s="8">
        <f t="shared" si="2"/>
        <v>3</v>
      </c>
      <c r="X29" s="14"/>
    </row>
    <row r="30" spans="1:24" s="2" customFormat="1" ht="19.5" customHeight="1" x14ac:dyDescent="0.3">
      <c r="A30" s="13"/>
      <c r="B30" s="4" t="s">
        <v>53</v>
      </c>
      <c r="C30" s="7"/>
      <c r="D30" s="7"/>
      <c r="E30" s="7">
        <v>1</v>
      </c>
      <c r="F30" s="7"/>
      <c r="G30" s="7">
        <v>1</v>
      </c>
      <c r="H30" s="7"/>
      <c r="I30" s="7"/>
      <c r="J30" s="7"/>
      <c r="K30" s="7">
        <v>1</v>
      </c>
      <c r="L30" s="7"/>
      <c r="M30" s="7"/>
      <c r="N30" s="7"/>
      <c r="O30" s="7"/>
      <c r="P30" s="7"/>
      <c r="Q30" s="7"/>
      <c r="R30" s="7"/>
      <c r="S30" s="7"/>
      <c r="T30" s="7">
        <v>1</v>
      </c>
      <c r="U30" s="7">
        <f t="shared" si="0"/>
        <v>3</v>
      </c>
      <c r="V30" s="7">
        <f t="shared" si="1"/>
        <v>1</v>
      </c>
      <c r="W30" s="7">
        <f t="shared" si="2"/>
        <v>4</v>
      </c>
      <c r="X30" s="14"/>
    </row>
    <row r="31" spans="1:24" s="2" customFormat="1" ht="19.5" customHeight="1" x14ac:dyDescent="0.3">
      <c r="A31" s="13"/>
      <c r="B31" s="5" t="s">
        <v>99</v>
      </c>
      <c r="C31" s="8"/>
      <c r="D31" s="8"/>
      <c r="E31" s="8"/>
      <c r="F31" s="8"/>
      <c r="G31" s="8"/>
      <c r="H31" s="8"/>
      <c r="I31" s="8"/>
      <c r="J31" s="8"/>
      <c r="K31" s="8">
        <v>2</v>
      </c>
      <c r="L31" s="8">
        <v>2</v>
      </c>
      <c r="M31" s="8"/>
      <c r="N31" s="8"/>
      <c r="O31" s="8"/>
      <c r="P31" s="8"/>
      <c r="Q31" s="8"/>
      <c r="R31" s="8"/>
      <c r="S31" s="8">
        <v>1</v>
      </c>
      <c r="T31" s="8"/>
      <c r="U31" s="8">
        <f t="shared" si="0"/>
        <v>3</v>
      </c>
      <c r="V31" s="8">
        <f t="shared" si="1"/>
        <v>2</v>
      </c>
      <c r="W31" s="8">
        <f t="shared" si="2"/>
        <v>5</v>
      </c>
      <c r="X31" s="14"/>
    </row>
    <row r="32" spans="1:24" s="2" customFormat="1" ht="19.5" customHeight="1" x14ac:dyDescent="0.3">
      <c r="A32" s="13"/>
      <c r="B32" s="4" t="s">
        <v>54</v>
      </c>
      <c r="C32" s="7">
        <v>3</v>
      </c>
      <c r="D32" s="7">
        <v>1</v>
      </c>
      <c r="E32" s="7"/>
      <c r="F32" s="7"/>
      <c r="G32" s="7"/>
      <c r="H32" s="7"/>
      <c r="I32" s="7"/>
      <c r="J32" s="7"/>
      <c r="K32" s="7">
        <v>1</v>
      </c>
      <c r="L32" s="7">
        <v>2</v>
      </c>
      <c r="M32" s="7"/>
      <c r="N32" s="7"/>
      <c r="O32" s="7"/>
      <c r="P32" s="7"/>
      <c r="Q32" s="7"/>
      <c r="R32" s="7"/>
      <c r="S32" s="7">
        <v>1</v>
      </c>
      <c r="T32" s="7"/>
      <c r="U32" s="7">
        <f t="shared" si="0"/>
        <v>5</v>
      </c>
      <c r="V32" s="7">
        <f t="shared" si="1"/>
        <v>3</v>
      </c>
      <c r="W32" s="7">
        <f t="shared" si="2"/>
        <v>8</v>
      </c>
      <c r="X32" s="14"/>
    </row>
    <row r="33" spans="1:24" s="2" customFormat="1" ht="19.5" customHeight="1" x14ac:dyDescent="0.3">
      <c r="A33" s="13"/>
      <c r="B33" s="5" t="s">
        <v>55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1</v>
      </c>
      <c r="U33" s="8">
        <f t="shared" si="0"/>
        <v>0</v>
      </c>
      <c r="V33" s="8">
        <f t="shared" si="1"/>
        <v>1</v>
      </c>
      <c r="W33" s="8">
        <f t="shared" si="2"/>
        <v>1</v>
      </c>
      <c r="X33" s="14"/>
    </row>
    <row r="34" spans="1:24" s="2" customFormat="1" ht="19.5" customHeight="1" x14ac:dyDescent="0.3">
      <c r="A34" s="13"/>
      <c r="B34" s="4" t="s">
        <v>5</v>
      </c>
      <c r="C34" s="7">
        <v>1</v>
      </c>
      <c r="D34" s="7"/>
      <c r="E34" s="7">
        <v>1</v>
      </c>
      <c r="F34" s="7">
        <v>1</v>
      </c>
      <c r="G34" s="7"/>
      <c r="H34" s="7"/>
      <c r="I34" s="7"/>
      <c r="J34" s="7"/>
      <c r="K34" s="7">
        <v>1</v>
      </c>
      <c r="L34" s="7"/>
      <c r="M34" s="7"/>
      <c r="N34" s="7"/>
      <c r="O34" s="7"/>
      <c r="P34" s="7"/>
      <c r="Q34" s="7"/>
      <c r="R34" s="7"/>
      <c r="S34" s="7"/>
      <c r="T34" s="7"/>
      <c r="U34" s="7">
        <f t="shared" si="0"/>
        <v>3</v>
      </c>
      <c r="V34" s="7">
        <f t="shared" si="1"/>
        <v>1</v>
      </c>
      <c r="W34" s="7">
        <f t="shared" si="2"/>
        <v>4</v>
      </c>
      <c r="X34" s="14"/>
    </row>
    <row r="35" spans="1:24" s="2" customFormat="1" ht="19.5" customHeight="1" x14ac:dyDescent="0.3">
      <c r="A35" s="13"/>
      <c r="B35" s="5" t="s">
        <v>6</v>
      </c>
      <c r="C35" s="8">
        <v>1</v>
      </c>
      <c r="D35" s="8">
        <v>3</v>
      </c>
      <c r="E35" s="8"/>
      <c r="F35" s="8"/>
      <c r="G35" s="8">
        <v>1</v>
      </c>
      <c r="H35" s="8"/>
      <c r="I35" s="8"/>
      <c r="J35" s="8"/>
      <c r="K35" s="8">
        <v>2</v>
      </c>
      <c r="L35" s="8">
        <v>1</v>
      </c>
      <c r="M35" s="8">
        <v>1</v>
      </c>
      <c r="N35" s="8">
        <v>1</v>
      </c>
      <c r="O35" s="8">
        <v>1</v>
      </c>
      <c r="P35" s="8">
        <v>3</v>
      </c>
      <c r="Q35" s="8"/>
      <c r="R35" s="8"/>
      <c r="S35" s="8"/>
      <c r="T35" s="8">
        <v>1</v>
      </c>
      <c r="U35" s="8">
        <f t="shared" si="0"/>
        <v>6</v>
      </c>
      <c r="V35" s="8">
        <f t="shared" si="1"/>
        <v>9</v>
      </c>
      <c r="W35" s="8">
        <f t="shared" si="2"/>
        <v>15</v>
      </c>
      <c r="X35" s="14"/>
    </row>
    <row r="36" spans="1:24" s="2" customFormat="1" ht="19.5" customHeight="1" x14ac:dyDescent="0.3">
      <c r="A36" s="13"/>
      <c r="B36" s="4" t="s">
        <v>100</v>
      </c>
      <c r="C36" s="7">
        <v>3</v>
      </c>
      <c r="D36" s="7"/>
      <c r="E36" s="7">
        <v>1</v>
      </c>
      <c r="F36" s="7"/>
      <c r="G36" s="7">
        <v>3</v>
      </c>
      <c r="H36" s="7">
        <v>1</v>
      </c>
      <c r="I36" s="7">
        <v>2</v>
      </c>
      <c r="J36" s="7"/>
      <c r="K36" s="7">
        <v>2</v>
      </c>
      <c r="L36" s="7"/>
      <c r="M36" s="7"/>
      <c r="N36" s="7"/>
      <c r="O36" s="7"/>
      <c r="P36" s="7"/>
      <c r="Q36" s="7"/>
      <c r="R36" s="7"/>
      <c r="S36" s="7"/>
      <c r="T36" s="7"/>
      <c r="U36" s="7">
        <f t="shared" si="0"/>
        <v>11</v>
      </c>
      <c r="V36" s="7">
        <f t="shared" si="1"/>
        <v>1</v>
      </c>
      <c r="W36" s="7">
        <f t="shared" si="2"/>
        <v>12</v>
      </c>
      <c r="X36" s="14"/>
    </row>
    <row r="37" spans="1:24" s="2" customFormat="1" ht="19.5" customHeight="1" x14ac:dyDescent="0.3">
      <c r="A37" s="13"/>
      <c r="B37" s="4" t="s">
        <v>7</v>
      </c>
      <c r="C37" s="7"/>
      <c r="D37" s="7"/>
      <c r="E37" s="7">
        <v>2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v>1</v>
      </c>
      <c r="T37" s="7"/>
      <c r="U37" s="7">
        <f t="shared" si="0"/>
        <v>3</v>
      </c>
      <c r="V37" s="7">
        <f t="shared" si="1"/>
        <v>0</v>
      </c>
      <c r="W37" s="7">
        <f t="shared" si="2"/>
        <v>3</v>
      </c>
      <c r="X37" s="14"/>
    </row>
    <row r="38" spans="1:24" s="2" customFormat="1" ht="19.5" customHeight="1" x14ac:dyDescent="0.3">
      <c r="A38" s="13"/>
      <c r="B38" s="5" t="s">
        <v>108</v>
      </c>
      <c r="C38" s="8">
        <v>1</v>
      </c>
      <c r="D38" s="8"/>
      <c r="E38" s="8"/>
      <c r="F38" s="8">
        <v>1</v>
      </c>
      <c r="G38" s="8"/>
      <c r="H38" s="8"/>
      <c r="I38" s="8"/>
      <c r="J38" s="8"/>
      <c r="K38" s="8">
        <v>3</v>
      </c>
      <c r="L38" s="8">
        <v>1</v>
      </c>
      <c r="M38" s="8"/>
      <c r="N38" s="8">
        <v>1</v>
      </c>
      <c r="O38" s="8"/>
      <c r="P38" s="8"/>
      <c r="Q38" s="8"/>
      <c r="R38" s="8"/>
      <c r="S38" s="8"/>
      <c r="T38" s="8"/>
      <c r="U38" s="8">
        <f t="shared" si="0"/>
        <v>4</v>
      </c>
      <c r="V38" s="8">
        <f t="shared" si="1"/>
        <v>3</v>
      </c>
      <c r="W38" s="8">
        <f t="shared" si="2"/>
        <v>7</v>
      </c>
      <c r="X38" s="14"/>
    </row>
    <row r="39" spans="1:24" s="2" customFormat="1" ht="19.5" customHeight="1" x14ac:dyDescent="0.3">
      <c r="A39" s="13"/>
      <c r="B39" s="4" t="s">
        <v>101</v>
      </c>
      <c r="C39" s="7">
        <v>1</v>
      </c>
      <c r="D39" s="7">
        <v>1</v>
      </c>
      <c r="E39" s="7"/>
      <c r="F39" s="7">
        <v>1</v>
      </c>
      <c r="G39" s="7">
        <v>7</v>
      </c>
      <c r="H39" s="7">
        <v>1</v>
      </c>
      <c r="I39" s="7">
        <v>6</v>
      </c>
      <c r="J39" s="7"/>
      <c r="K39" s="7"/>
      <c r="L39" s="7"/>
      <c r="M39" s="7"/>
      <c r="N39" s="7">
        <v>1</v>
      </c>
      <c r="O39" s="7"/>
      <c r="P39" s="7"/>
      <c r="Q39" s="7"/>
      <c r="R39" s="7"/>
      <c r="S39" s="7"/>
      <c r="T39" s="7"/>
      <c r="U39" s="7">
        <f t="shared" si="0"/>
        <v>14</v>
      </c>
      <c r="V39" s="7">
        <f t="shared" si="1"/>
        <v>4</v>
      </c>
      <c r="W39" s="7">
        <f t="shared" si="2"/>
        <v>18</v>
      </c>
      <c r="X39" s="14"/>
    </row>
    <row r="40" spans="1:24" s="2" customFormat="1" ht="19.5" customHeight="1" x14ac:dyDescent="0.3">
      <c r="A40" s="13"/>
      <c r="B40" s="5" t="s">
        <v>102</v>
      </c>
      <c r="C40" s="8">
        <v>1</v>
      </c>
      <c r="D40" s="8"/>
      <c r="E40" s="8">
        <v>1</v>
      </c>
      <c r="F40" s="8"/>
      <c r="G40" s="8">
        <v>1</v>
      </c>
      <c r="H40" s="8">
        <v>1</v>
      </c>
      <c r="I40" s="8">
        <v>1</v>
      </c>
      <c r="J40" s="8"/>
      <c r="K40" s="8">
        <v>9</v>
      </c>
      <c r="L40" s="8">
        <v>2</v>
      </c>
      <c r="M40" s="8">
        <v>1</v>
      </c>
      <c r="N40" s="8"/>
      <c r="O40" s="8"/>
      <c r="P40" s="8"/>
      <c r="Q40" s="8"/>
      <c r="R40" s="8"/>
      <c r="S40" s="8"/>
      <c r="T40" s="8"/>
      <c r="U40" s="8">
        <f t="shared" si="0"/>
        <v>14</v>
      </c>
      <c r="V40" s="8">
        <f t="shared" si="1"/>
        <v>3</v>
      </c>
      <c r="W40" s="8">
        <f t="shared" si="2"/>
        <v>17</v>
      </c>
      <c r="X40" s="14"/>
    </row>
    <row r="41" spans="1:24" s="2" customFormat="1" ht="19.5" customHeight="1" x14ac:dyDescent="0.3">
      <c r="A41" s="13"/>
      <c r="B41" s="4" t="s">
        <v>103</v>
      </c>
      <c r="C41" s="7"/>
      <c r="D41" s="7"/>
      <c r="E41" s="7"/>
      <c r="F41" s="7"/>
      <c r="G41" s="7"/>
      <c r="H41" s="7"/>
      <c r="I41" s="7">
        <v>1</v>
      </c>
      <c r="J41" s="7"/>
      <c r="K41" s="7">
        <v>1</v>
      </c>
      <c r="L41" s="7">
        <v>3</v>
      </c>
      <c r="M41" s="7"/>
      <c r="N41" s="7"/>
      <c r="O41" s="7"/>
      <c r="P41" s="7"/>
      <c r="Q41" s="7"/>
      <c r="R41" s="7"/>
      <c r="S41" s="7"/>
      <c r="T41" s="7"/>
      <c r="U41" s="7">
        <f t="shared" si="0"/>
        <v>2</v>
      </c>
      <c r="V41" s="7">
        <f t="shared" si="1"/>
        <v>3</v>
      </c>
      <c r="W41" s="7">
        <f t="shared" si="2"/>
        <v>5</v>
      </c>
      <c r="X41" s="14"/>
    </row>
    <row r="42" spans="1:24" s="2" customFormat="1" ht="19.5" customHeight="1" x14ac:dyDescent="0.3">
      <c r="A42" s="13"/>
      <c r="B42" s="5" t="s">
        <v>8</v>
      </c>
      <c r="C42" s="8"/>
      <c r="D42" s="8">
        <v>1</v>
      </c>
      <c r="E42" s="8"/>
      <c r="F42" s="8"/>
      <c r="G42" s="8">
        <v>5</v>
      </c>
      <c r="H42" s="8">
        <v>1</v>
      </c>
      <c r="I42" s="8"/>
      <c r="J42" s="8"/>
      <c r="K42" s="8"/>
      <c r="L42" s="8">
        <v>1</v>
      </c>
      <c r="M42" s="8">
        <v>1</v>
      </c>
      <c r="N42" s="8">
        <v>5</v>
      </c>
      <c r="O42" s="8">
        <v>2</v>
      </c>
      <c r="P42" s="8">
        <v>10</v>
      </c>
      <c r="Q42" s="8">
        <v>4</v>
      </c>
      <c r="R42" s="8">
        <v>6</v>
      </c>
      <c r="S42" s="8"/>
      <c r="T42" s="8"/>
      <c r="U42" s="8">
        <f t="shared" si="0"/>
        <v>12</v>
      </c>
      <c r="V42" s="8">
        <f t="shared" si="1"/>
        <v>24</v>
      </c>
      <c r="W42" s="8">
        <f t="shared" si="2"/>
        <v>36</v>
      </c>
      <c r="X42" s="14"/>
    </row>
    <row r="43" spans="1:24" s="2" customFormat="1" ht="19.5" customHeight="1" x14ac:dyDescent="0.3">
      <c r="A43" s="13"/>
      <c r="B43" s="4" t="s">
        <v>9</v>
      </c>
      <c r="C43" s="7">
        <v>2</v>
      </c>
      <c r="D43" s="7">
        <v>2</v>
      </c>
      <c r="E43" s="7">
        <v>5</v>
      </c>
      <c r="F43" s="7">
        <v>2</v>
      </c>
      <c r="G43" s="7">
        <v>20</v>
      </c>
      <c r="H43" s="7">
        <v>2</v>
      </c>
      <c r="I43" s="7">
        <v>6</v>
      </c>
      <c r="J43" s="7"/>
      <c r="K43" s="7">
        <v>4</v>
      </c>
      <c r="L43" s="7">
        <v>13</v>
      </c>
      <c r="M43" s="7">
        <v>5</v>
      </c>
      <c r="N43" s="7">
        <v>9</v>
      </c>
      <c r="O43" s="7">
        <v>3</v>
      </c>
      <c r="P43" s="7">
        <v>11</v>
      </c>
      <c r="Q43" s="7">
        <v>1</v>
      </c>
      <c r="R43" s="7">
        <v>1</v>
      </c>
      <c r="S43" s="7"/>
      <c r="T43" s="7"/>
      <c r="U43" s="7">
        <f t="shared" si="0"/>
        <v>46</v>
      </c>
      <c r="V43" s="7">
        <f t="shared" si="1"/>
        <v>40</v>
      </c>
      <c r="W43" s="7">
        <f t="shared" si="2"/>
        <v>86</v>
      </c>
      <c r="X43" s="14"/>
    </row>
    <row r="44" spans="1:24" s="2" customFormat="1" ht="19.5" customHeight="1" x14ac:dyDescent="0.3">
      <c r="A44" s="13"/>
      <c r="B44" s="5" t="s">
        <v>10</v>
      </c>
      <c r="C44" s="8">
        <v>1</v>
      </c>
      <c r="D44" s="8"/>
      <c r="E44" s="8">
        <v>2</v>
      </c>
      <c r="F44" s="8"/>
      <c r="G44" s="8">
        <v>5</v>
      </c>
      <c r="H44" s="8"/>
      <c r="I44" s="8">
        <v>2</v>
      </c>
      <c r="J44" s="8"/>
      <c r="K44" s="8"/>
      <c r="L44" s="8">
        <v>1</v>
      </c>
      <c r="M44" s="8"/>
      <c r="N44" s="8">
        <v>3</v>
      </c>
      <c r="O44" s="8">
        <v>1</v>
      </c>
      <c r="P44" s="8">
        <v>4</v>
      </c>
      <c r="Q44" s="8"/>
      <c r="R44" s="8">
        <v>1</v>
      </c>
      <c r="S44" s="8"/>
      <c r="T44" s="8"/>
      <c r="U44" s="8">
        <f t="shared" si="0"/>
        <v>11</v>
      </c>
      <c r="V44" s="8">
        <f t="shared" si="1"/>
        <v>9</v>
      </c>
      <c r="W44" s="8">
        <f t="shared" si="2"/>
        <v>20</v>
      </c>
      <c r="X44" s="14"/>
    </row>
    <row r="45" spans="1:24" s="2" customFormat="1" ht="19.5" customHeight="1" x14ac:dyDescent="0.3">
      <c r="A45" s="13"/>
      <c r="B45" s="4" t="s">
        <v>104</v>
      </c>
      <c r="C45" s="7"/>
      <c r="D45" s="7">
        <v>1</v>
      </c>
      <c r="E45" s="7">
        <v>1</v>
      </c>
      <c r="F45" s="7"/>
      <c r="G45" s="7">
        <v>9</v>
      </c>
      <c r="H45" s="7">
        <v>2</v>
      </c>
      <c r="I45" s="7">
        <v>3</v>
      </c>
      <c r="J45" s="7"/>
      <c r="K45" s="7">
        <v>2</v>
      </c>
      <c r="L45" s="7">
        <v>4</v>
      </c>
      <c r="M45" s="7"/>
      <c r="N45" s="7">
        <v>4</v>
      </c>
      <c r="O45" s="7"/>
      <c r="P45" s="7">
        <v>2</v>
      </c>
      <c r="Q45" s="7"/>
      <c r="R45" s="7">
        <v>1</v>
      </c>
      <c r="S45" s="7"/>
      <c r="T45" s="7"/>
      <c r="U45" s="7">
        <f t="shared" si="0"/>
        <v>15</v>
      </c>
      <c r="V45" s="7">
        <f t="shared" si="1"/>
        <v>14</v>
      </c>
      <c r="W45" s="7">
        <f t="shared" si="2"/>
        <v>29</v>
      </c>
      <c r="X45" s="14"/>
    </row>
    <row r="46" spans="1:24" s="2" customFormat="1" ht="19.5" customHeight="1" x14ac:dyDescent="0.3">
      <c r="A46" s="13"/>
      <c r="B46" s="5" t="s">
        <v>11</v>
      </c>
      <c r="C46" s="8">
        <v>2</v>
      </c>
      <c r="D46" s="8"/>
      <c r="E46" s="8">
        <v>2</v>
      </c>
      <c r="F46" s="8"/>
      <c r="G46" s="8">
        <v>19</v>
      </c>
      <c r="H46" s="8">
        <v>1</v>
      </c>
      <c r="I46" s="8">
        <v>3</v>
      </c>
      <c r="J46" s="8"/>
      <c r="K46" s="8">
        <v>3</v>
      </c>
      <c r="L46" s="8">
        <v>7</v>
      </c>
      <c r="M46" s="8">
        <v>10</v>
      </c>
      <c r="N46" s="8">
        <v>5</v>
      </c>
      <c r="O46" s="8">
        <v>4</v>
      </c>
      <c r="P46" s="8">
        <v>5</v>
      </c>
      <c r="Q46" s="8">
        <v>2</v>
      </c>
      <c r="R46" s="8">
        <v>1</v>
      </c>
      <c r="S46" s="8"/>
      <c r="T46" s="8"/>
      <c r="U46" s="8">
        <f t="shared" si="0"/>
        <v>45</v>
      </c>
      <c r="V46" s="8">
        <f t="shared" si="1"/>
        <v>19</v>
      </c>
      <c r="W46" s="8">
        <f t="shared" si="2"/>
        <v>64</v>
      </c>
      <c r="X46" s="14"/>
    </row>
    <row r="47" spans="1:24" s="2" customFormat="1" ht="19.5" customHeight="1" x14ac:dyDescent="0.3">
      <c r="A47" s="13"/>
      <c r="B47" s="4" t="s">
        <v>12</v>
      </c>
      <c r="C47" s="7">
        <v>3</v>
      </c>
      <c r="D47" s="7">
        <v>2</v>
      </c>
      <c r="E47" s="7">
        <v>1</v>
      </c>
      <c r="F47" s="7"/>
      <c r="G47" s="7">
        <v>11</v>
      </c>
      <c r="H47" s="7">
        <v>1</v>
      </c>
      <c r="I47" s="7">
        <v>1</v>
      </c>
      <c r="J47" s="7"/>
      <c r="K47" s="7"/>
      <c r="L47" s="7">
        <v>6</v>
      </c>
      <c r="M47" s="7">
        <v>2</v>
      </c>
      <c r="N47" s="7">
        <v>5</v>
      </c>
      <c r="O47" s="7">
        <v>2</v>
      </c>
      <c r="P47" s="7">
        <v>4</v>
      </c>
      <c r="Q47" s="7">
        <v>1</v>
      </c>
      <c r="R47" s="7"/>
      <c r="S47" s="7"/>
      <c r="T47" s="7"/>
      <c r="U47" s="7">
        <f t="shared" si="0"/>
        <v>21</v>
      </c>
      <c r="V47" s="7">
        <f t="shared" si="1"/>
        <v>18</v>
      </c>
      <c r="W47" s="7">
        <f t="shared" si="2"/>
        <v>39</v>
      </c>
      <c r="X47" s="14"/>
    </row>
    <row r="48" spans="1:24" s="2" customFormat="1" ht="19.5" customHeight="1" x14ac:dyDescent="0.3">
      <c r="A48" s="13"/>
      <c r="B48" s="5" t="s">
        <v>13</v>
      </c>
      <c r="C48" s="8">
        <v>2</v>
      </c>
      <c r="D48" s="8"/>
      <c r="E48" s="8">
        <v>3</v>
      </c>
      <c r="F48" s="8"/>
      <c r="G48" s="8">
        <v>25</v>
      </c>
      <c r="H48" s="8">
        <v>1</v>
      </c>
      <c r="I48" s="8"/>
      <c r="J48" s="8"/>
      <c r="K48" s="8">
        <v>5</v>
      </c>
      <c r="L48" s="8">
        <v>5</v>
      </c>
      <c r="M48" s="8"/>
      <c r="N48" s="8">
        <v>1</v>
      </c>
      <c r="O48" s="8">
        <v>2</v>
      </c>
      <c r="P48" s="8">
        <v>3</v>
      </c>
      <c r="Q48" s="8">
        <v>1</v>
      </c>
      <c r="R48" s="8"/>
      <c r="S48" s="8"/>
      <c r="T48" s="8"/>
      <c r="U48" s="8">
        <f t="shared" si="0"/>
        <v>38</v>
      </c>
      <c r="V48" s="8">
        <f t="shared" si="1"/>
        <v>10</v>
      </c>
      <c r="W48" s="8">
        <f t="shared" si="2"/>
        <v>48</v>
      </c>
      <c r="X48" s="14"/>
    </row>
    <row r="49" spans="1:24" s="2" customFormat="1" ht="19.5" customHeight="1" x14ac:dyDescent="0.3">
      <c r="A49" s="13"/>
      <c r="B49" s="4" t="s">
        <v>14</v>
      </c>
      <c r="C49" s="7">
        <v>1</v>
      </c>
      <c r="D49" s="7"/>
      <c r="E49" s="7"/>
      <c r="F49" s="7">
        <v>1</v>
      </c>
      <c r="G49" s="7">
        <v>10</v>
      </c>
      <c r="H49" s="7"/>
      <c r="I49" s="7">
        <v>1</v>
      </c>
      <c r="J49" s="7"/>
      <c r="K49" s="7"/>
      <c r="L49" s="7">
        <v>4</v>
      </c>
      <c r="M49" s="7">
        <v>3</v>
      </c>
      <c r="N49" s="7">
        <v>7</v>
      </c>
      <c r="O49" s="7">
        <v>2</v>
      </c>
      <c r="P49" s="7">
        <v>5</v>
      </c>
      <c r="Q49" s="7"/>
      <c r="R49" s="7">
        <v>1</v>
      </c>
      <c r="S49" s="7"/>
      <c r="T49" s="7"/>
      <c r="U49" s="7">
        <f t="shared" si="0"/>
        <v>17</v>
      </c>
      <c r="V49" s="7">
        <f t="shared" si="1"/>
        <v>18</v>
      </c>
      <c r="W49" s="7">
        <f t="shared" si="2"/>
        <v>35</v>
      </c>
      <c r="X49" s="14"/>
    </row>
    <row r="50" spans="1:24" s="2" customFormat="1" ht="19.5" customHeight="1" x14ac:dyDescent="0.3">
      <c r="A50" s="13"/>
      <c r="B50" s="5" t="s">
        <v>15</v>
      </c>
      <c r="C50" s="8">
        <v>1</v>
      </c>
      <c r="D50" s="8"/>
      <c r="E50" s="8">
        <v>1</v>
      </c>
      <c r="F50" s="8"/>
      <c r="G50" s="8">
        <v>6</v>
      </c>
      <c r="H50" s="8">
        <v>1</v>
      </c>
      <c r="I50" s="8">
        <v>1</v>
      </c>
      <c r="J50" s="8"/>
      <c r="K50" s="8">
        <v>2</v>
      </c>
      <c r="L50" s="8">
        <v>2</v>
      </c>
      <c r="M50" s="8">
        <v>1</v>
      </c>
      <c r="N50" s="8">
        <v>2</v>
      </c>
      <c r="O50" s="8">
        <v>1</v>
      </c>
      <c r="P50" s="8">
        <v>4</v>
      </c>
      <c r="Q50" s="8"/>
      <c r="R50" s="8">
        <v>1</v>
      </c>
      <c r="S50" s="8"/>
      <c r="T50" s="8"/>
      <c r="U50" s="8">
        <f t="shared" si="0"/>
        <v>13</v>
      </c>
      <c r="V50" s="8">
        <f t="shared" si="1"/>
        <v>10</v>
      </c>
      <c r="W50" s="8">
        <f t="shared" si="2"/>
        <v>23</v>
      </c>
      <c r="X50" s="14"/>
    </row>
    <row r="51" spans="1:24" s="2" customFormat="1" ht="19.5" customHeight="1" x14ac:dyDescent="0.3">
      <c r="A51" s="13"/>
      <c r="B51" s="4" t="s">
        <v>16</v>
      </c>
      <c r="C51" s="7"/>
      <c r="D51" s="7"/>
      <c r="E51" s="7"/>
      <c r="F51" s="7"/>
      <c r="G51" s="7">
        <v>2</v>
      </c>
      <c r="H51" s="7">
        <v>1</v>
      </c>
      <c r="I51" s="7">
        <v>1</v>
      </c>
      <c r="J51" s="7"/>
      <c r="K51" s="7"/>
      <c r="L51" s="7">
        <v>1</v>
      </c>
      <c r="M51" s="7"/>
      <c r="N51" s="7">
        <v>1</v>
      </c>
      <c r="O51" s="7"/>
      <c r="P51" s="7"/>
      <c r="Q51" s="7"/>
      <c r="R51" s="7"/>
      <c r="S51" s="7"/>
      <c r="T51" s="7"/>
      <c r="U51" s="7">
        <f t="shared" si="0"/>
        <v>3</v>
      </c>
      <c r="V51" s="7">
        <f t="shared" si="1"/>
        <v>3</v>
      </c>
      <c r="W51" s="7">
        <f t="shared" si="2"/>
        <v>6</v>
      </c>
      <c r="X51" s="14"/>
    </row>
    <row r="52" spans="1:24" s="2" customFormat="1" ht="19.5" customHeight="1" x14ac:dyDescent="0.3">
      <c r="A52" s="13"/>
      <c r="B52" s="5" t="s">
        <v>17</v>
      </c>
      <c r="C52" s="8">
        <v>3</v>
      </c>
      <c r="D52" s="8"/>
      <c r="E52" s="8">
        <v>8</v>
      </c>
      <c r="F52" s="8">
        <v>1</v>
      </c>
      <c r="G52" s="8">
        <v>29</v>
      </c>
      <c r="H52" s="8">
        <v>2</v>
      </c>
      <c r="I52" s="8">
        <v>5</v>
      </c>
      <c r="J52" s="8">
        <v>1</v>
      </c>
      <c r="K52" s="8">
        <v>4</v>
      </c>
      <c r="L52" s="8">
        <v>11</v>
      </c>
      <c r="M52" s="8">
        <v>10</v>
      </c>
      <c r="N52" s="8">
        <v>17</v>
      </c>
      <c r="O52" s="8">
        <v>6</v>
      </c>
      <c r="P52" s="8">
        <v>19</v>
      </c>
      <c r="Q52" s="8">
        <v>2</v>
      </c>
      <c r="R52" s="8">
        <v>2</v>
      </c>
      <c r="S52" s="8"/>
      <c r="T52" s="8"/>
      <c r="U52" s="8">
        <f t="shared" si="0"/>
        <v>67</v>
      </c>
      <c r="V52" s="8">
        <f t="shared" si="1"/>
        <v>53</v>
      </c>
      <c r="W52" s="8">
        <f t="shared" si="2"/>
        <v>120</v>
      </c>
      <c r="X52" s="14"/>
    </row>
    <row r="53" spans="1:24" s="2" customFormat="1" ht="19.5" customHeight="1" x14ac:dyDescent="0.3">
      <c r="A53" s="13"/>
      <c r="B53" s="4" t="s">
        <v>18</v>
      </c>
      <c r="C53" s="7"/>
      <c r="D53" s="7"/>
      <c r="E53" s="7">
        <v>3</v>
      </c>
      <c r="F53" s="7">
        <v>1</v>
      </c>
      <c r="G53" s="7">
        <v>9</v>
      </c>
      <c r="H53" s="7"/>
      <c r="I53" s="7">
        <v>2</v>
      </c>
      <c r="J53" s="7"/>
      <c r="K53" s="7">
        <v>2</v>
      </c>
      <c r="L53" s="7">
        <v>1</v>
      </c>
      <c r="M53" s="7">
        <v>2</v>
      </c>
      <c r="N53" s="7">
        <v>2</v>
      </c>
      <c r="O53" s="7">
        <v>4</v>
      </c>
      <c r="P53" s="7">
        <v>2</v>
      </c>
      <c r="Q53" s="7"/>
      <c r="R53" s="7">
        <v>3</v>
      </c>
      <c r="S53" s="7"/>
      <c r="T53" s="7"/>
      <c r="U53" s="7">
        <f t="shared" si="0"/>
        <v>22</v>
      </c>
      <c r="V53" s="7">
        <f t="shared" si="1"/>
        <v>9</v>
      </c>
      <c r="W53" s="7">
        <f t="shared" si="2"/>
        <v>31</v>
      </c>
      <c r="X53" s="14"/>
    </row>
    <row r="54" spans="1:24" s="2" customFormat="1" ht="19.5" customHeight="1" x14ac:dyDescent="0.3">
      <c r="A54" s="13"/>
      <c r="B54" s="5" t="s">
        <v>19</v>
      </c>
      <c r="C54" s="8">
        <v>4</v>
      </c>
      <c r="D54" s="8">
        <v>2</v>
      </c>
      <c r="E54" s="8">
        <v>6</v>
      </c>
      <c r="F54" s="8">
        <v>1</v>
      </c>
      <c r="G54" s="8">
        <v>32</v>
      </c>
      <c r="H54" s="8">
        <v>1</v>
      </c>
      <c r="I54" s="8">
        <v>2</v>
      </c>
      <c r="J54" s="8"/>
      <c r="K54" s="8">
        <v>6</v>
      </c>
      <c r="L54" s="8">
        <v>22</v>
      </c>
      <c r="M54" s="8">
        <v>11</v>
      </c>
      <c r="N54" s="8">
        <v>25</v>
      </c>
      <c r="O54" s="8">
        <v>9</v>
      </c>
      <c r="P54" s="8">
        <v>13</v>
      </c>
      <c r="Q54" s="8">
        <v>4</v>
      </c>
      <c r="R54" s="8">
        <v>3</v>
      </c>
      <c r="S54" s="8"/>
      <c r="T54" s="8"/>
      <c r="U54" s="8">
        <f t="shared" si="0"/>
        <v>74</v>
      </c>
      <c r="V54" s="8">
        <f t="shared" si="1"/>
        <v>67</v>
      </c>
      <c r="W54" s="8">
        <f t="shared" si="2"/>
        <v>141</v>
      </c>
      <c r="X54" s="14"/>
    </row>
    <row r="55" spans="1:24" s="2" customFormat="1" ht="19.5" customHeight="1" x14ac:dyDescent="0.3">
      <c r="A55" s="13"/>
      <c r="B55" s="4" t="s">
        <v>20</v>
      </c>
      <c r="C55" s="7"/>
      <c r="D55" s="7"/>
      <c r="E55" s="7">
        <v>1</v>
      </c>
      <c r="F55" s="7"/>
      <c r="G55" s="7">
        <v>6</v>
      </c>
      <c r="H55" s="7"/>
      <c r="I55" s="7">
        <v>5</v>
      </c>
      <c r="J55" s="7"/>
      <c r="K55" s="7">
        <v>1</v>
      </c>
      <c r="L55" s="7"/>
      <c r="M55" s="7"/>
      <c r="N55" s="7"/>
      <c r="O55" s="7">
        <v>1</v>
      </c>
      <c r="P55" s="7"/>
      <c r="Q55" s="7"/>
      <c r="R55" s="7"/>
      <c r="S55" s="7"/>
      <c r="T55" s="7"/>
      <c r="U55" s="7">
        <f t="shared" si="0"/>
        <v>14</v>
      </c>
      <c r="V55" s="7">
        <f t="shared" si="1"/>
        <v>0</v>
      </c>
      <c r="W55" s="7">
        <f t="shared" si="2"/>
        <v>14</v>
      </c>
      <c r="X55" s="14"/>
    </row>
    <row r="56" spans="1:24" s="2" customFormat="1" ht="19.5" customHeight="1" x14ac:dyDescent="0.3">
      <c r="A56" s="13"/>
      <c r="B56" s="5" t="s">
        <v>21</v>
      </c>
      <c r="C56" s="8">
        <v>4</v>
      </c>
      <c r="D56" s="8">
        <v>2</v>
      </c>
      <c r="E56" s="8">
        <v>3</v>
      </c>
      <c r="F56" s="8">
        <v>1</v>
      </c>
      <c r="G56" s="8">
        <v>16</v>
      </c>
      <c r="H56" s="8">
        <v>1</v>
      </c>
      <c r="I56" s="8">
        <v>9</v>
      </c>
      <c r="J56" s="8">
        <v>1</v>
      </c>
      <c r="K56" s="8">
        <v>1</v>
      </c>
      <c r="L56" s="8">
        <v>7</v>
      </c>
      <c r="M56" s="8">
        <v>3</v>
      </c>
      <c r="N56" s="8">
        <v>9</v>
      </c>
      <c r="O56" s="8">
        <v>3</v>
      </c>
      <c r="P56" s="8">
        <v>12</v>
      </c>
      <c r="Q56" s="8">
        <v>3</v>
      </c>
      <c r="R56" s="8">
        <v>2</v>
      </c>
      <c r="S56" s="8"/>
      <c r="T56" s="8"/>
      <c r="U56" s="8">
        <f t="shared" si="0"/>
        <v>42</v>
      </c>
      <c r="V56" s="8">
        <f t="shared" si="1"/>
        <v>35</v>
      </c>
      <c r="W56" s="8">
        <f t="shared" si="2"/>
        <v>77</v>
      </c>
      <c r="X56" s="14"/>
    </row>
    <row r="57" spans="1:24" s="2" customFormat="1" ht="19.5" customHeight="1" x14ac:dyDescent="0.3">
      <c r="A57" s="13"/>
      <c r="B57" s="4" t="s">
        <v>109</v>
      </c>
      <c r="C57" s="7">
        <v>3</v>
      </c>
      <c r="D57" s="7">
        <v>1</v>
      </c>
      <c r="E57" s="7">
        <v>2</v>
      </c>
      <c r="F57" s="7">
        <v>1</v>
      </c>
      <c r="G57" s="7"/>
      <c r="H57" s="7"/>
      <c r="I57" s="7">
        <v>1</v>
      </c>
      <c r="J57" s="7"/>
      <c r="K57" s="7"/>
      <c r="L57" s="7">
        <v>1</v>
      </c>
      <c r="M57" s="7"/>
      <c r="N57" s="7"/>
      <c r="O57" s="7"/>
      <c r="P57" s="7"/>
      <c r="Q57" s="7"/>
      <c r="R57" s="7"/>
      <c r="S57" s="7"/>
      <c r="T57" s="7"/>
      <c r="U57" s="7">
        <f t="shared" si="0"/>
        <v>6</v>
      </c>
      <c r="V57" s="7">
        <f t="shared" si="1"/>
        <v>3</v>
      </c>
      <c r="W57" s="7">
        <f t="shared" si="2"/>
        <v>9</v>
      </c>
      <c r="X57" s="14"/>
    </row>
    <row r="58" spans="1:24" s="2" customFormat="1" ht="19.5" customHeight="1" x14ac:dyDescent="0.3">
      <c r="A58" s="13"/>
      <c r="B58" s="5" t="s">
        <v>0</v>
      </c>
      <c r="C58" s="8"/>
      <c r="D58" s="8"/>
      <c r="E58" s="8">
        <v>2</v>
      </c>
      <c r="F58" s="8"/>
      <c r="G58" s="8">
        <v>13</v>
      </c>
      <c r="H58" s="8"/>
      <c r="I58" s="8"/>
      <c r="J58" s="8"/>
      <c r="K58" s="8">
        <v>1</v>
      </c>
      <c r="L58" s="8">
        <v>4</v>
      </c>
      <c r="M58" s="8"/>
      <c r="N58" s="8">
        <v>6</v>
      </c>
      <c r="O58" s="8">
        <v>3</v>
      </c>
      <c r="P58" s="8">
        <v>2</v>
      </c>
      <c r="Q58" s="8">
        <v>2</v>
      </c>
      <c r="R58" s="8">
        <v>2</v>
      </c>
      <c r="S58" s="8"/>
      <c r="T58" s="8"/>
      <c r="U58" s="8">
        <f t="shared" si="0"/>
        <v>21</v>
      </c>
      <c r="V58" s="8">
        <f t="shared" si="1"/>
        <v>14</v>
      </c>
      <c r="W58" s="8">
        <f t="shared" si="2"/>
        <v>35</v>
      </c>
      <c r="X58" s="14"/>
    </row>
    <row r="59" spans="1:24" s="2" customFormat="1" ht="19.5" customHeight="1" x14ac:dyDescent="0.3">
      <c r="A59" s="13"/>
      <c r="B59" s="4" t="s">
        <v>1</v>
      </c>
      <c r="C59" s="7"/>
      <c r="D59" s="7">
        <v>1</v>
      </c>
      <c r="E59" s="7">
        <v>4</v>
      </c>
      <c r="F59" s="7"/>
      <c r="G59" s="7">
        <v>8</v>
      </c>
      <c r="H59" s="7"/>
      <c r="I59" s="7">
        <v>1</v>
      </c>
      <c r="J59" s="7"/>
      <c r="K59" s="7">
        <v>5</v>
      </c>
      <c r="L59" s="7">
        <v>7</v>
      </c>
      <c r="M59" s="7"/>
      <c r="N59" s="7">
        <v>4</v>
      </c>
      <c r="O59" s="7">
        <v>3</v>
      </c>
      <c r="P59" s="7">
        <v>4</v>
      </c>
      <c r="Q59" s="7"/>
      <c r="R59" s="7">
        <v>2</v>
      </c>
      <c r="S59" s="7"/>
      <c r="T59" s="7"/>
      <c r="U59" s="7">
        <f t="shared" si="0"/>
        <v>21</v>
      </c>
      <c r="V59" s="7">
        <f t="shared" si="1"/>
        <v>18</v>
      </c>
      <c r="W59" s="7">
        <f t="shared" si="2"/>
        <v>39</v>
      </c>
      <c r="X59" s="14"/>
    </row>
    <row r="60" spans="1:24" s="2" customFormat="1" ht="19.5" customHeight="1" x14ac:dyDescent="0.3">
      <c r="A60" s="13"/>
      <c r="B60" s="5" t="s">
        <v>2</v>
      </c>
      <c r="C60" s="8"/>
      <c r="D60" s="8"/>
      <c r="E60" s="8"/>
      <c r="F60" s="8"/>
      <c r="G60" s="8"/>
      <c r="H60" s="8"/>
      <c r="I60" s="8"/>
      <c r="J60" s="8"/>
      <c r="K60" s="8">
        <v>1</v>
      </c>
      <c r="L60" s="8"/>
      <c r="M60" s="8"/>
      <c r="N60" s="8"/>
      <c r="O60" s="8"/>
      <c r="P60" s="8"/>
      <c r="Q60" s="8"/>
      <c r="R60" s="8"/>
      <c r="S60" s="8"/>
      <c r="T60" s="8"/>
      <c r="U60" s="8">
        <f t="shared" si="0"/>
        <v>1</v>
      </c>
      <c r="V60" s="8">
        <f t="shared" si="1"/>
        <v>0</v>
      </c>
      <c r="W60" s="8">
        <f t="shared" si="2"/>
        <v>1</v>
      </c>
      <c r="X60" s="14"/>
    </row>
    <row r="61" spans="1:24" s="2" customFormat="1" ht="19.5" customHeight="1" x14ac:dyDescent="0.3">
      <c r="A61" s="13"/>
      <c r="B61" s="4" t="s">
        <v>56</v>
      </c>
      <c r="C61" s="7"/>
      <c r="D61" s="7"/>
      <c r="E61" s="7"/>
      <c r="F61" s="7"/>
      <c r="G61" s="7"/>
      <c r="H61" s="7"/>
      <c r="I61" s="7"/>
      <c r="J61" s="7"/>
      <c r="K61" s="7"/>
      <c r="L61" s="7">
        <v>2</v>
      </c>
      <c r="M61" s="7"/>
      <c r="N61" s="7"/>
      <c r="O61" s="7"/>
      <c r="P61" s="7"/>
      <c r="Q61" s="7"/>
      <c r="R61" s="7"/>
      <c r="S61" s="7"/>
      <c r="T61" s="7"/>
      <c r="U61" s="7">
        <f t="shared" si="0"/>
        <v>0</v>
      </c>
      <c r="V61" s="7">
        <f t="shared" si="1"/>
        <v>2</v>
      </c>
      <c r="W61" s="7">
        <f t="shared" si="2"/>
        <v>2</v>
      </c>
      <c r="X61" s="14"/>
    </row>
    <row r="62" spans="1:24" s="2" customFormat="1" ht="19.5" customHeight="1" x14ac:dyDescent="0.3">
      <c r="A62" s="13"/>
      <c r="B62" s="5" t="s">
        <v>22</v>
      </c>
      <c r="C62" s="8">
        <v>14</v>
      </c>
      <c r="D62" s="8">
        <v>2</v>
      </c>
      <c r="E62" s="8">
        <v>54</v>
      </c>
      <c r="F62" s="8">
        <v>12</v>
      </c>
      <c r="G62" s="8">
        <v>1</v>
      </c>
      <c r="H62" s="8"/>
      <c r="I62" s="8"/>
      <c r="J62" s="8"/>
      <c r="K62" s="8"/>
      <c r="L62" s="8"/>
      <c r="M62" s="8"/>
      <c r="N62" s="8"/>
      <c r="O62" s="8">
        <v>25</v>
      </c>
      <c r="P62" s="8">
        <v>23</v>
      </c>
      <c r="Q62" s="8"/>
      <c r="R62" s="8"/>
      <c r="S62" s="8"/>
      <c r="T62" s="8"/>
      <c r="U62" s="8">
        <f t="shared" si="0"/>
        <v>94</v>
      </c>
      <c r="V62" s="8">
        <f t="shared" si="1"/>
        <v>37</v>
      </c>
      <c r="W62" s="8">
        <f t="shared" si="2"/>
        <v>131</v>
      </c>
      <c r="X62" s="14"/>
    </row>
    <row r="63" spans="1:24" s="2" customFormat="1" ht="19.5" customHeight="1" x14ac:dyDescent="0.3">
      <c r="A63" s="13"/>
      <c r="B63" s="4" t="s">
        <v>23</v>
      </c>
      <c r="C63" s="7">
        <v>2</v>
      </c>
      <c r="D63" s="7">
        <v>2</v>
      </c>
      <c r="E63" s="7">
        <v>2</v>
      </c>
      <c r="F63" s="7">
        <v>1</v>
      </c>
      <c r="G63" s="7">
        <v>1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>
        <f t="shared" si="0"/>
        <v>5</v>
      </c>
      <c r="V63" s="7">
        <f t="shared" si="1"/>
        <v>3</v>
      </c>
      <c r="W63" s="7">
        <f t="shared" si="2"/>
        <v>8</v>
      </c>
      <c r="X63" s="14"/>
    </row>
    <row r="64" spans="1:24" s="2" customFormat="1" ht="19.5" customHeight="1" x14ac:dyDescent="0.3">
      <c r="A64" s="13"/>
      <c r="B64" s="5" t="s">
        <v>24</v>
      </c>
      <c r="C64" s="8"/>
      <c r="D64" s="8"/>
      <c r="E64" s="8"/>
      <c r="F64" s="8"/>
      <c r="G64" s="8">
        <v>4</v>
      </c>
      <c r="H64" s="8"/>
      <c r="I64" s="8"/>
      <c r="J64" s="8"/>
      <c r="K64" s="8"/>
      <c r="L64" s="8">
        <v>3</v>
      </c>
      <c r="M64" s="8"/>
      <c r="N64" s="8">
        <v>1</v>
      </c>
      <c r="O64" s="8"/>
      <c r="P64" s="8"/>
      <c r="Q64" s="8"/>
      <c r="R64" s="8"/>
      <c r="S64" s="8"/>
      <c r="T64" s="8"/>
      <c r="U64" s="8">
        <f t="shared" si="0"/>
        <v>4</v>
      </c>
      <c r="V64" s="8">
        <f t="shared" si="1"/>
        <v>4</v>
      </c>
      <c r="W64" s="8">
        <f t="shared" si="2"/>
        <v>8</v>
      </c>
      <c r="X64" s="14"/>
    </row>
    <row r="65" spans="1:24" s="2" customFormat="1" ht="19.5" customHeight="1" x14ac:dyDescent="0.3">
      <c r="A65" s="13"/>
      <c r="B65" s="4" t="s">
        <v>25</v>
      </c>
      <c r="C65" s="7">
        <v>1</v>
      </c>
      <c r="D65" s="7">
        <v>1</v>
      </c>
      <c r="E65" s="7"/>
      <c r="F65" s="7"/>
      <c r="G65" s="7">
        <v>1</v>
      </c>
      <c r="H65" s="7"/>
      <c r="I65" s="7">
        <v>1</v>
      </c>
      <c r="J65" s="7"/>
      <c r="K65" s="7">
        <v>3</v>
      </c>
      <c r="L65" s="7">
        <v>2</v>
      </c>
      <c r="M65" s="7"/>
      <c r="N65" s="7"/>
      <c r="O65" s="7">
        <v>8</v>
      </c>
      <c r="P65" s="7">
        <v>4</v>
      </c>
      <c r="Q65" s="7"/>
      <c r="R65" s="7"/>
      <c r="S65" s="7"/>
      <c r="T65" s="7"/>
      <c r="U65" s="7">
        <f t="shared" si="0"/>
        <v>14</v>
      </c>
      <c r="V65" s="7">
        <f t="shared" si="1"/>
        <v>7</v>
      </c>
      <c r="W65" s="7">
        <f t="shared" si="2"/>
        <v>21</v>
      </c>
      <c r="X65" s="14"/>
    </row>
    <row r="66" spans="1:24" s="2" customFormat="1" ht="19.5" customHeight="1" x14ac:dyDescent="0.3">
      <c r="A66" s="13"/>
      <c r="B66" s="5" t="s">
        <v>26</v>
      </c>
      <c r="C66" s="8">
        <v>4</v>
      </c>
      <c r="D66" s="8"/>
      <c r="E66" s="8"/>
      <c r="F66" s="8"/>
      <c r="G66" s="8"/>
      <c r="H66" s="8"/>
      <c r="I66" s="8"/>
      <c r="J66" s="8"/>
      <c r="K66" s="8">
        <v>2</v>
      </c>
      <c r="L66" s="8">
        <v>3</v>
      </c>
      <c r="M66" s="8"/>
      <c r="N66" s="8"/>
      <c r="O66" s="8"/>
      <c r="P66" s="8"/>
      <c r="Q66" s="8"/>
      <c r="R66" s="8"/>
      <c r="S66" s="8"/>
      <c r="T66" s="8"/>
      <c r="U66" s="8">
        <f t="shared" si="0"/>
        <v>6</v>
      </c>
      <c r="V66" s="8">
        <f t="shared" si="1"/>
        <v>3</v>
      </c>
      <c r="W66" s="8">
        <f t="shared" si="2"/>
        <v>9</v>
      </c>
      <c r="X66" s="14"/>
    </row>
    <row r="67" spans="1:24" s="2" customFormat="1" ht="19.5" customHeight="1" x14ac:dyDescent="0.3">
      <c r="A67" s="13"/>
      <c r="B67" s="4" t="s">
        <v>27</v>
      </c>
      <c r="C67" s="7"/>
      <c r="D67" s="7"/>
      <c r="E67" s="7"/>
      <c r="F67" s="7"/>
      <c r="G67" s="7">
        <v>3</v>
      </c>
      <c r="H67" s="7"/>
      <c r="I67" s="7">
        <v>1</v>
      </c>
      <c r="J67" s="7"/>
      <c r="K67" s="7">
        <v>1</v>
      </c>
      <c r="L67" s="7">
        <v>6</v>
      </c>
      <c r="M67" s="7"/>
      <c r="N67" s="7">
        <v>2</v>
      </c>
      <c r="O67" s="7"/>
      <c r="P67" s="7">
        <v>1</v>
      </c>
      <c r="Q67" s="7"/>
      <c r="R67" s="7"/>
      <c r="S67" s="7"/>
      <c r="T67" s="7"/>
      <c r="U67" s="7">
        <f t="shared" si="0"/>
        <v>5</v>
      </c>
      <c r="V67" s="7">
        <f t="shared" si="1"/>
        <v>9</v>
      </c>
      <c r="W67" s="7">
        <f t="shared" si="2"/>
        <v>14</v>
      </c>
      <c r="X67" s="14"/>
    </row>
    <row r="68" spans="1:24" s="2" customFormat="1" ht="19.5" customHeight="1" x14ac:dyDescent="0.3">
      <c r="A68" s="13"/>
      <c r="B68" s="5" t="s">
        <v>28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>
        <v>2</v>
      </c>
      <c r="O68" s="8"/>
      <c r="P68" s="8">
        <v>1</v>
      </c>
      <c r="Q68" s="8"/>
      <c r="R68" s="8"/>
      <c r="S68" s="8"/>
      <c r="T68" s="8"/>
      <c r="U68" s="8">
        <f t="shared" si="0"/>
        <v>0</v>
      </c>
      <c r="V68" s="8">
        <f t="shared" si="1"/>
        <v>3</v>
      </c>
      <c r="W68" s="8">
        <f t="shared" si="2"/>
        <v>3</v>
      </c>
      <c r="X68" s="14"/>
    </row>
    <row r="69" spans="1:24" s="2" customFormat="1" ht="19.5" customHeight="1" x14ac:dyDescent="0.3">
      <c r="A69" s="13"/>
      <c r="B69" s="4" t="s">
        <v>3</v>
      </c>
      <c r="C69" s="7"/>
      <c r="D69" s="7"/>
      <c r="E69" s="7">
        <v>1</v>
      </c>
      <c r="F69" s="7"/>
      <c r="G69" s="7">
        <v>4</v>
      </c>
      <c r="H69" s="7"/>
      <c r="I69" s="7"/>
      <c r="J69" s="7"/>
      <c r="K69" s="7">
        <v>1</v>
      </c>
      <c r="L69" s="7">
        <v>1</v>
      </c>
      <c r="M69" s="7"/>
      <c r="N69" s="7">
        <v>2</v>
      </c>
      <c r="O69" s="7"/>
      <c r="P69" s="7">
        <v>1</v>
      </c>
      <c r="Q69" s="7"/>
      <c r="R69" s="7"/>
      <c r="S69" s="7"/>
      <c r="T69" s="7"/>
      <c r="U69" s="7">
        <f t="shared" si="0"/>
        <v>6</v>
      </c>
      <c r="V69" s="7">
        <f t="shared" si="1"/>
        <v>4</v>
      </c>
      <c r="W69" s="7">
        <f t="shared" si="2"/>
        <v>10</v>
      </c>
      <c r="X69" s="14"/>
    </row>
    <row r="70" spans="1:24" s="2" customFormat="1" ht="19.5" customHeight="1" x14ac:dyDescent="0.3">
      <c r="A70" s="13"/>
      <c r="B70" s="5" t="s">
        <v>29</v>
      </c>
      <c r="C70" s="8"/>
      <c r="D70" s="8"/>
      <c r="E70" s="8">
        <v>1</v>
      </c>
      <c r="F70" s="8"/>
      <c r="G70" s="8">
        <v>1</v>
      </c>
      <c r="H70" s="8"/>
      <c r="I70" s="8"/>
      <c r="J70" s="8"/>
      <c r="K70" s="8"/>
      <c r="L70" s="8">
        <v>1</v>
      </c>
      <c r="M70" s="8"/>
      <c r="N70" s="8"/>
      <c r="O70" s="8"/>
      <c r="P70" s="8"/>
      <c r="Q70" s="8"/>
      <c r="R70" s="8"/>
      <c r="S70" s="8"/>
      <c r="T70" s="8"/>
      <c r="U70" s="8">
        <f t="shared" si="0"/>
        <v>2</v>
      </c>
      <c r="V70" s="8">
        <f t="shared" si="1"/>
        <v>1</v>
      </c>
      <c r="W70" s="8">
        <f t="shared" si="2"/>
        <v>3</v>
      </c>
      <c r="X70" s="14"/>
    </row>
    <row r="71" spans="1:24" s="2" customFormat="1" ht="19.5" customHeight="1" x14ac:dyDescent="0.3">
      <c r="A71" s="13"/>
      <c r="B71" s="4" t="s">
        <v>30</v>
      </c>
      <c r="C71" s="7"/>
      <c r="D71" s="7"/>
      <c r="E71" s="7"/>
      <c r="F71" s="7"/>
      <c r="G71" s="7"/>
      <c r="H71" s="7"/>
      <c r="I71" s="7"/>
      <c r="J71" s="7"/>
      <c r="K71" s="7"/>
      <c r="L71" s="7">
        <v>2</v>
      </c>
      <c r="M71" s="7"/>
      <c r="N71" s="7"/>
      <c r="O71" s="7"/>
      <c r="P71" s="7"/>
      <c r="Q71" s="7"/>
      <c r="R71" s="7"/>
      <c r="S71" s="7"/>
      <c r="T71" s="7"/>
      <c r="U71" s="7">
        <f t="shared" si="0"/>
        <v>0</v>
      </c>
      <c r="V71" s="7">
        <f t="shared" si="1"/>
        <v>2</v>
      </c>
      <c r="W71" s="7">
        <f t="shared" si="2"/>
        <v>2</v>
      </c>
      <c r="X71" s="14"/>
    </row>
    <row r="72" spans="1:24" s="2" customFormat="1" ht="19.5" customHeight="1" x14ac:dyDescent="0.3">
      <c r="A72" s="13"/>
      <c r="B72" s="5" t="s">
        <v>31</v>
      </c>
      <c r="C72" s="8"/>
      <c r="D72" s="8"/>
      <c r="E72" s="8"/>
      <c r="F72" s="8"/>
      <c r="G72" s="8">
        <v>1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>
        <f t="shared" ref="U72:U83" si="3">+C72+E72+G72+I72+K72+M72+O72+Q72+S72</f>
        <v>1</v>
      </c>
      <c r="V72" s="8">
        <f t="shared" ref="V72:V83" si="4">+D72+F72+H72+J72+L72+N72+P72+R72+T72</f>
        <v>0</v>
      </c>
      <c r="W72" s="8">
        <f t="shared" ref="W72:W83" si="5">SUM(C72:T72)</f>
        <v>1</v>
      </c>
      <c r="X72" s="14"/>
    </row>
    <row r="73" spans="1:24" s="2" customFormat="1" ht="19.5" customHeight="1" x14ac:dyDescent="0.3">
      <c r="A73" s="13"/>
      <c r="B73" s="4" t="s">
        <v>32</v>
      </c>
      <c r="C73" s="7"/>
      <c r="D73" s="7"/>
      <c r="E73" s="7"/>
      <c r="F73" s="7"/>
      <c r="G73" s="7">
        <v>7</v>
      </c>
      <c r="H73" s="7"/>
      <c r="I73" s="7">
        <v>1</v>
      </c>
      <c r="J73" s="7"/>
      <c r="K73" s="7"/>
      <c r="L73" s="7">
        <v>6</v>
      </c>
      <c r="M73" s="7"/>
      <c r="N73" s="7">
        <v>3</v>
      </c>
      <c r="O73" s="7"/>
      <c r="P73" s="7">
        <v>5</v>
      </c>
      <c r="Q73" s="7"/>
      <c r="R73" s="7"/>
      <c r="S73" s="7"/>
      <c r="T73" s="7"/>
      <c r="U73" s="7">
        <f t="shared" si="3"/>
        <v>8</v>
      </c>
      <c r="V73" s="7">
        <f t="shared" si="4"/>
        <v>14</v>
      </c>
      <c r="W73" s="7">
        <f t="shared" si="5"/>
        <v>22</v>
      </c>
      <c r="X73" s="14"/>
    </row>
    <row r="74" spans="1:24" s="2" customFormat="1" ht="19.5" customHeight="1" x14ac:dyDescent="0.3">
      <c r="A74" s="13"/>
      <c r="B74" s="5" t="s">
        <v>33</v>
      </c>
      <c r="C74" s="8"/>
      <c r="D74" s="8"/>
      <c r="E74" s="8">
        <v>1</v>
      </c>
      <c r="F74" s="8"/>
      <c r="G74" s="8">
        <v>2</v>
      </c>
      <c r="H74" s="8"/>
      <c r="I74" s="8">
        <v>2</v>
      </c>
      <c r="J74" s="8"/>
      <c r="K74" s="8"/>
      <c r="L74" s="8">
        <v>1</v>
      </c>
      <c r="M74" s="8"/>
      <c r="N74" s="8">
        <v>1</v>
      </c>
      <c r="O74" s="8"/>
      <c r="P74" s="8">
        <v>3</v>
      </c>
      <c r="Q74" s="8"/>
      <c r="R74" s="8"/>
      <c r="S74" s="8"/>
      <c r="T74" s="8"/>
      <c r="U74" s="8">
        <f t="shared" si="3"/>
        <v>5</v>
      </c>
      <c r="V74" s="8">
        <f t="shared" si="4"/>
        <v>5</v>
      </c>
      <c r="W74" s="8">
        <f t="shared" si="5"/>
        <v>10</v>
      </c>
      <c r="X74" s="14"/>
    </row>
    <row r="75" spans="1:24" s="2" customFormat="1" ht="19.5" customHeight="1" x14ac:dyDescent="0.3">
      <c r="A75" s="13"/>
      <c r="B75" s="4" t="s">
        <v>110</v>
      </c>
      <c r="C75" s="7"/>
      <c r="D75" s="7"/>
      <c r="E75" s="7"/>
      <c r="F75" s="7"/>
      <c r="G75" s="7"/>
      <c r="H75" s="7"/>
      <c r="I75" s="7"/>
      <c r="J75" s="7"/>
      <c r="K75" s="7">
        <v>1</v>
      </c>
      <c r="L75" s="7"/>
      <c r="M75" s="7"/>
      <c r="N75" s="7"/>
      <c r="O75" s="7"/>
      <c r="P75" s="7"/>
      <c r="Q75" s="7"/>
      <c r="R75" s="7"/>
      <c r="S75" s="7"/>
      <c r="T75" s="7"/>
      <c r="U75" s="7">
        <f t="shared" si="3"/>
        <v>1</v>
      </c>
      <c r="V75" s="7">
        <f t="shared" si="4"/>
        <v>0</v>
      </c>
      <c r="W75" s="7">
        <f t="shared" si="5"/>
        <v>1</v>
      </c>
      <c r="X75" s="14"/>
    </row>
    <row r="76" spans="1:24" s="2" customFormat="1" ht="19.5" customHeight="1" x14ac:dyDescent="0.3">
      <c r="A76" s="13"/>
      <c r="B76" s="5" t="s">
        <v>34</v>
      </c>
      <c r="C76" s="8"/>
      <c r="D76" s="8"/>
      <c r="E76" s="8">
        <v>1</v>
      </c>
      <c r="F76" s="8"/>
      <c r="G76" s="8"/>
      <c r="H76" s="8"/>
      <c r="I76" s="8"/>
      <c r="J76" s="8"/>
      <c r="K76" s="8">
        <v>1</v>
      </c>
      <c r="L76" s="8">
        <v>1</v>
      </c>
      <c r="M76" s="8"/>
      <c r="N76" s="8"/>
      <c r="O76" s="8"/>
      <c r="P76" s="8"/>
      <c r="Q76" s="8"/>
      <c r="R76" s="8"/>
      <c r="S76" s="8"/>
      <c r="T76" s="8"/>
      <c r="U76" s="8">
        <f t="shared" si="3"/>
        <v>2</v>
      </c>
      <c r="V76" s="8">
        <f t="shared" si="4"/>
        <v>1</v>
      </c>
      <c r="W76" s="8">
        <f t="shared" si="5"/>
        <v>3</v>
      </c>
      <c r="X76" s="14"/>
    </row>
    <row r="77" spans="1:24" s="2" customFormat="1" ht="19.5" customHeight="1" x14ac:dyDescent="0.3">
      <c r="A77" s="13"/>
      <c r="B77" s="4" t="s">
        <v>35</v>
      </c>
      <c r="C77" s="7"/>
      <c r="D77" s="7"/>
      <c r="E77" s="7"/>
      <c r="F77" s="7"/>
      <c r="G77" s="7"/>
      <c r="H77" s="7"/>
      <c r="I77" s="7"/>
      <c r="J77" s="7"/>
      <c r="K77" s="7">
        <v>1</v>
      </c>
      <c r="L77" s="7">
        <v>1</v>
      </c>
      <c r="M77" s="7"/>
      <c r="N77" s="7"/>
      <c r="O77" s="7"/>
      <c r="P77" s="7"/>
      <c r="Q77" s="7"/>
      <c r="R77" s="7"/>
      <c r="S77" s="7"/>
      <c r="T77" s="7"/>
      <c r="U77" s="7">
        <f t="shared" si="3"/>
        <v>1</v>
      </c>
      <c r="V77" s="7">
        <f t="shared" si="4"/>
        <v>1</v>
      </c>
      <c r="W77" s="7">
        <f t="shared" si="5"/>
        <v>2</v>
      </c>
      <c r="X77" s="14"/>
    </row>
    <row r="78" spans="1:24" s="2" customFormat="1" ht="19.5" customHeight="1" x14ac:dyDescent="0.3">
      <c r="A78" s="13"/>
      <c r="B78" s="5" t="s">
        <v>36</v>
      </c>
      <c r="C78" s="8"/>
      <c r="D78" s="8"/>
      <c r="E78" s="8"/>
      <c r="F78" s="8"/>
      <c r="G78" s="8"/>
      <c r="H78" s="8"/>
      <c r="I78" s="8"/>
      <c r="J78" s="8"/>
      <c r="K78" s="8">
        <v>1</v>
      </c>
      <c r="L78" s="8">
        <v>1</v>
      </c>
      <c r="M78" s="8"/>
      <c r="N78" s="8"/>
      <c r="O78" s="8">
        <v>1</v>
      </c>
      <c r="P78" s="8"/>
      <c r="Q78" s="8"/>
      <c r="R78" s="8"/>
      <c r="S78" s="8"/>
      <c r="T78" s="8"/>
      <c r="U78" s="8">
        <f t="shared" si="3"/>
        <v>2</v>
      </c>
      <c r="V78" s="8">
        <f t="shared" si="4"/>
        <v>1</v>
      </c>
      <c r="W78" s="8">
        <f t="shared" si="5"/>
        <v>3</v>
      </c>
      <c r="X78" s="14"/>
    </row>
    <row r="79" spans="1:24" s="2" customFormat="1" ht="19.5" customHeight="1" x14ac:dyDescent="0.3">
      <c r="A79" s="13"/>
      <c r="B79" s="4" t="s">
        <v>57</v>
      </c>
      <c r="C79" s="7"/>
      <c r="D79" s="7"/>
      <c r="E79" s="7"/>
      <c r="F79" s="7"/>
      <c r="G79" s="7"/>
      <c r="H79" s="7"/>
      <c r="I79" s="7"/>
      <c r="J79" s="7"/>
      <c r="K79" s="7"/>
      <c r="L79" s="7">
        <v>1</v>
      </c>
      <c r="M79" s="7"/>
      <c r="N79" s="7"/>
      <c r="O79" s="7"/>
      <c r="P79" s="7"/>
      <c r="Q79" s="7"/>
      <c r="R79" s="7"/>
      <c r="S79" s="7"/>
      <c r="T79" s="7"/>
      <c r="U79" s="7">
        <f t="shared" si="3"/>
        <v>0</v>
      </c>
      <c r="V79" s="7">
        <f t="shared" si="4"/>
        <v>1</v>
      </c>
      <c r="W79" s="7">
        <f t="shared" si="5"/>
        <v>1</v>
      </c>
      <c r="X79" s="14"/>
    </row>
    <row r="80" spans="1:24" s="2" customFormat="1" ht="19.5" customHeight="1" x14ac:dyDescent="0.3">
      <c r="A80" s="13"/>
      <c r="B80" s="5" t="s">
        <v>37</v>
      </c>
      <c r="C80" s="8"/>
      <c r="D80" s="8"/>
      <c r="E80" s="8"/>
      <c r="F80" s="8"/>
      <c r="G80" s="8"/>
      <c r="H80" s="8"/>
      <c r="I80" s="8"/>
      <c r="J80" s="8"/>
      <c r="K80" s="8"/>
      <c r="L80" s="8">
        <v>1</v>
      </c>
      <c r="M80" s="8"/>
      <c r="N80" s="8"/>
      <c r="O80" s="8"/>
      <c r="P80" s="8"/>
      <c r="Q80" s="8"/>
      <c r="R80" s="8"/>
      <c r="S80" s="8"/>
      <c r="T80" s="8"/>
      <c r="U80" s="8">
        <f t="shared" si="3"/>
        <v>0</v>
      </c>
      <c r="V80" s="8">
        <f t="shared" si="4"/>
        <v>1</v>
      </c>
      <c r="W80" s="8">
        <f t="shared" si="5"/>
        <v>1</v>
      </c>
      <c r="X80" s="14"/>
    </row>
    <row r="81" spans="1:24" s="2" customFormat="1" ht="19.5" customHeight="1" x14ac:dyDescent="0.3">
      <c r="A81" s="13"/>
      <c r="B81" s="4" t="s">
        <v>105</v>
      </c>
      <c r="C81" s="7"/>
      <c r="D81" s="7"/>
      <c r="E81" s="7"/>
      <c r="F81" s="7"/>
      <c r="G81" s="7">
        <v>1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>
        <f t="shared" si="3"/>
        <v>1</v>
      </c>
      <c r="V81" s="7">
        <f t="shared" si="4"/>
        <v>0</v>
      </c>
      <c r="W81" s="7">
        <f t="shared" si="5"/>
        <v>1</v>
      </c>
      <c r="X81" s="14"/>
    </row>
    <row r="82" spans="1:24" s="2" customFormat="1" ht="19.5" customHeight="1" x14ac:dyDescent="0.3">
      <c r="A82" s="13"/>
      <c r="B82" s="5" t="s">
        <v>58</v>
      </c>
      <c r="C82" s="8"/>
      <c r="D82" s="8"/>
      <c r="E82" s="8"/>
      <c r="F82" s="8"/>
      <c r="G82" s="8">
        <v>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>
        <f t="shared" si="3"/>
        <v>1</v>
      </c>
      <c r="V82" s="8">
        <f t="shared" si="4"/>
        <v>0</v>
      </c>
      <c r="W82" s="8">
        <f t="shared" si="5"/>
        <v>1</v>
      </c>
      <c r="X82" s="14"/>
    </row>
    <row r="83" spans="1:24" s="2" customFormat="1" ht="19.5" customHeight="1" x14ac:dyDescent="0.3">
      <c r="A83" s="13"/>
      <c r="B83" s="4" t="s">
        <v>106</v>
      </c>
      <c r="C83" s="7"/>
      <c r="D83" s="7"/>
      <c r="E83" s="7"/>
      <c r="F83" s="7">
        <v>1</v>
      </c>
      <c r="G83" s="7">
        <v>1</v>
      </c>
      <c r="H83" s="7">
        <v>1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>
        <f t="shared" si="3"/>
        <v>1</v>
      </c>
      <c r="V83" s="7">
        <f t="shared" si="4"/>
        <v>2</v>
      </c>
      <c r="W83" s="7">
        <f t="shared" si="5"/>
        <v>3</v>
      </c>
      <c r="X83" s="14"/>
    </row>
    <row r="84" spans="1:24" s="2" customFormat="1" ht="19.5" customHeight="1" x14ac:dyDescent="0.3">
      <c r="A84" s="13"/>
      <c r="B84" s="28" t="s">
        <v>74</v>
      </c>
      <c r="C84" s="29">
        <f t="shared" ref="C84:W84" si="6">SUM(C8:C83)</f>
        <v>95</v>
      </c>
      <c r="D84" s="29">
        <f t="shared" si="6"/>
        <v>33</v>
      </c>
      <c r="E84" s="29">
        <f t="shared" si="6"/>
        <v>135</v>
      </c>
      <c r="F84" s="29">
        <f t="shared" si="6"/>
        <v>32</v>
      </c>
      <c r="G84" s="29">
        <f t="shared" si="6"/>
        <v>338</v>
      </c>
      <c r="H84" s="29">
        <f t="shared" si="6"/>
        <v>32</v>
      </c>
      <c r="I84" s="29">
        <f t="shared" si="6"/>
        <v>89</v>
      </c>
      <c r="J84" s="29">
        <f t="shared" si="6"/>
        <v>2</v>
      </c>
      <c r="K84" s="29">
        <f t="shared" si="6"/>
        <v>94</v>
      </c>
      <c r="L84" s="29">
        <f t="shared" si="6"/>
        <v>163</v>
      </c>
      <c r="M84" s="29">
        <f t="shared" si="6"/>
        <v>53</v>
      </c>
      <c r="N84" s="29">
        <f t="shared" si="6"/>
        <v>133</v>
      </c>
      <c r="O84" s="29">
        <f t="shared" si="6"/>
        <v>87</v>
      </c>
      <c r="P84" s="29">
        <f t="shared" si="6"/>
        <v>143</v>
      </c>
      <c r="Q84" s="29">
        <f t="shared" si="6"/>
        <v>22</v>
      </c>
      <c r="R84" s="29">
        <f t="shared" si="6"/>
        <v>27</v>
      </c>
      <c r="S84" s="29">
        <f t="shared" si="6"/>
        <v>8</v>
      </c>
      <c r="T84" s="29">
        <f t="shared" si="6"/>
        <v>6</v>
      </c>
      <c r="U84" s="29">
        <f t="shared" si="6"/>
        <v>921</v>
      </c>
      <c r="V84" s="29">
        <f t="shared" si="6"/>
        <v>571</v>
      </c>
      <c r="W84" s="29">
        <f t="shared" si="6"/>
        <v>1492</v>
      </c>
      <c r="X84" s="14"/>
    </row>
    <row r="85" spans="1:24" ht="18.600000000000001" customHeight="1" x14ac:dyDescent="0.25">
      <c r="A85" s="17"/>
      <c r="B85" s="51" t="s">
        <v>111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9"/>
    </row>
    <row r="87" spans="1:24" ht="15.6" x14ac:dyDescent="0.3">
      <c r="A87" s="25"/>
      <c r="B87" s="25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34"/>
      <c r="O87" s="35"/>
      <c r="P87" s="35"/>
      <c r="Q87" s="33"/>
      <c r="R87" s="23"/>
      <c r="S87" s="23"/>
      <c r="T87" s="31"/>
      <c r="U87" s="31"/>
      <c r="V87" s="31"/>
      <c r="W87" s="30"/>
    </row>
    <row r="88" spans="1:24" ht="15.6" x14ac:dyDescent="0.3">
      <c r="A88" s="25"/>
      <c r="B88" s="25"/>
      <c r="C88" s="23"/>
      <c r="D88" s="23"/>
      <c r="E88" s="23"/>
      <c r="F88" s="23"/>
      <c r="G88" s="23"/>
      <c r="H88" s="23"/>
      <c r="I88" s="23"/>
      <c r="J88" s="23"/>
      <c r="K88" s="62"/>
      <c r="L88" s="22" t="s">
        <v>4</v>
      </c>
      <c r="M88" s="22" t="s">
        <v>63</v>
      </c>
      <c r="N88" s="22" t="s">
        <v>64</v>
      </c>
      <c r="O88" s="35"/>
      <c r="P88" s="35"/>
      <c r="Q88" s="33"/>
      <c r="R88" s="23"/>
      <c r="S88" s="23"/>
      <c r="T88" s="31"/>
      <c r="U88" s="31"/>
      <c r="V88" s="31"/>
      <c r="W88" s="30"/>
    </row>
    <row r="89" spans="1:24" ht="15.6" x14ac:dyDescent="0.3">
      <c r="A89" s="25"/>
      <c r="B89" s="25"/>
      <c r="C89" s="37"/>
      <c r="D89" s="38" t="s">
        <v>85</v>
      </c>
      <c r="E89" s="23" t="s">
        <v>86</v>
      </c>
      <c r="F89" s="23"/>
      <c r="G89" s="23"/>
      <c r="H89" s="23"/>
      <c r="I89" s="23"/>
      <c r="J89" s="37"/>
      <c r="K89" s="62"/>
      <c r="L89" s="27" t="s">
        <v>73</v>
      </c>
      <c r="M89" s="41">
        <f>S84</f>
        <v>8</v>
      </c>
      <c r="N89" s="41">
        <f>T84</f>
        <v>6</v>
      </c>
      <c r="O89" s="35"/>
      <c r="P89" s="35"/>
      <c r="Q89" s="33"/>
      <c r="R89" s="23"/>
      <c r="S89" s="23"/>
      <c r="T89" s="31"/>
      <c r="U89" s="31"/>
      <c r="V89" s="31"/>
      <c r="W89" s="30"/>
    </row>
    <row r="90" spans="1:24" ht="16.2" customHeight="1" x14ac:dyDescent="0.3">
      <c r="A90" s="25"/>
      <c r="B90" s="25"/>
      <c r="C90" s="37"/>
      <c r="D90" s="39" t="s">
        <v>89</v>
      </c>
      <c r="E90" s="23">
        <v>152</v>
      </c>
      <c r="F90" s="23"/>
      <c r="G90" s="26"/>
      <c r="H90" s="22"/>
      <c r="I90" s="37"/>
      <c r="J90" s="37"/>
      <c r="K90" s="62"/>
      <c r="L90" s="24" t="s">
        <v>78</v>
      </c>
      <c r="M90" s="43">
        <f>I84+Q84</f>
        <v>111</v>
      </c>
      <c r="N90" s="43">
        <f>J84+R84</f>
        <v>29</v>
      </c>
      <c r="O90" s="35"/>
      <c r="P90" s="35"/>
      <c r="Q90" s="33"/>
      <c r="R90" s="23"/>
      <c r="S90" s="23"/>
      <c r="T90" s="31"/>
      <c r="U90" s="31"/>
      <c r="V90" s="31"/>
      <c r="W90" s="30"/>
    </row>
    <row r="91" spans="1:24" s="21" customFormat="1" ht="16.2" customHeight="1" x14ac:dyDescent="0.3">
      <c r="A91" s="26"/>
      <c r="B91" s="26"/>
      <c r="C91" s="40"/>
      <c r="D91" s="39" t="s">
        <v>88</v>
      </c>
      <c r="E91" s="23">
        <v>570</v>
      </c>
      <c r="F91" s="23"/>
      <c r="G91" s="26"/>
      <c r="H91" s="27"/>
      <c r="I91" s="40"/>
      <c r="J91" s="40"/>
      <c r="K91" s="40"/>
      <c r="L91" s="24" t="s">
        <v>77</v>
      </c>
      <c r="M91" s="43">
        <f>G84+O84</f>
        <v>425</v>
      </c>
      <c r="N91" s="43">
        <f>H84+P84</f>
        <v>175</v>
      </c>
      <c r="O91" s="35"/>
      <c r="P91" s="35"/>
      <c r="Q91" s="33"/>
      <c r="R91" s="23"/>
      <c r="S91" s="23"/>
      <c r="T91" s="31"/>
      <c r="U91" s="31"/>
      <c r="V91" s="31"/>
      <c r="W91" s="30"/>
    </row>
    <row r="92" spans="1:24" ht="16.2" customHeight="1" x14ac:dyDescent="0.3">
      <c r="A92" s="25"/>
      <c r="B92" s="25"/>
      <c r="C92" s="37"/>
      <c r="D92" s="39" t="s">
        <v>87</v>
      </c>
      <c r="E92" s="42">
        <v>14</v>
      </c>
      <c r="F92" s="23"/>
      <c r="G92" s="26"/>
      <c r="H92" s="24"/>
      <c r="I92" s="37"/>
      <c r="J92" s="37"/>
      <c r="K92" s="62"/>
      <c r="L92" s="24" t="s">
        <v>76</v>
      </c>
      <c r="M92" s="43">
        <f>E84+M84</f>
        <v>188</v>
      </c>
      <c r="N92" s="43">
        <f>F84+N84</f>
        <v>165</v>
      </c>
      <c r="O92" s="23"/>
      <c r="P92" s="23"/>
      <c r="Q92" s="31"/>
      <c r="R92" s="23"/>
      <c r="S92" s="23"/>
      <c r="T92" s="31"/>
      <c r="U92" s="31"/>
      <c r="V92" s="31"/>
      <c r="W92" s="30"/>
    </row>
    <row r="93" spans="1:24" ht="16.2" customHeight="1" x14ac:dyDescent="0.3">
      <c r="A93" s="25"/>
      <c r="B93" s="25"/>
      <c r="C93" s="37"/>
      <c r="D93" s="39" t="s">
        <v>90</v>
      </c>
      <c r="E93" s="23">
        <v>628</v>
      </c>
      <c r="F93" s="23"/>
      <c r="G93" s="26"/>
      <c r="H93" s="24"/>
      <c r="I93" s="37"/>
      <c r="J93" s="37"/>
      <c r="K93" s="62"/>
      <c r="L93" s="24" t="s">
        <v>75</v>
      </c>
      <c r="M93" s="43">
        <f>C84+K84</f>
        <v>189</v>
      </c>
      <c r="N93" s="43">
        <f>D84+L84</f>
        <v>196</v>
      </c>
      <c r="O93" s="23"/>
      <c r="P93" s="23"/>
      <c r="Q93" s="23"/>
      <c r="R93" s="23"/>
      <c r="S93" s="23"/>
      <c r="T93" s="31"/>
      <c r="U93" s="31"/>
      <c r="V93" s="31"/>
      <c r="W93" s="30"/>
    </row>
    <row r="94" spans="1:24" ht="14.4" x14ac:dyDescent="0.3">
      <c r="A94" s="25"/>
      <c r="B94" s="25"/>
      <c r="C94" s="37"/>
      <c r="D94" s="39" t="s">
        <v>91</v>
      </c>
      <c r="E94" s="23">
        <v>128</v>
      </c>
      <c r="F94" s="23"/>
      <c r="G94" s="26"/>
      <c r="H94" s="24"/>
      <c r="I94" s="37"/>
      <c r="J94" s="37"/>
      <c r="K94" s="37"/>
      <c r="L94" s="37"/>
      <c r="M94" s="23"/>
      <c r="N94" s="23"/>
      <c r="O94" s="23"/>
      <c r="P94" s="23"/>
      <c r="Q94" s="23"/>
      <c r="R94" s="23"/>
      <c r="S94" s="23"/>
      <c r="T94" s="31"/>
      <c r="U94" s="31"/>
      <c r="V94" s="31"/>
      <c r="W94" s="30"/>
    </row>
    <row r="95" spans="1:24" x14ac:dyDescent="0.25">
      <c r="A95" s="25"/>
      <c r="B95" s="25"/>
      <c r="C95" s="23"/>
      <c r="D95" s="23"/>
      <c r="E95" s="23"/>
      <c r="F95" s="23"/>
      <c r="G95" s="23"/>
      <c r="H95" s="24"/>
      <c r="I95" s="37"/>
      <c r="J95" s="37"/>
      <c r="K95" s="37"/>
      <c r="L95" s="23"/>
      <c r="M95" s="23"/>
      <c r="N95" s="23"/>
      <c r="O95" s="23"/>
      <c r="P95" s="23"/>
      <c r="Q95" s="23"/>
      <c r="R95" s="23"/>
      <c r="S95" s="23"/>
      <c r="T95" s="31"/>
      <c r="U95" s="31"/>
      <c r="V95" s="31"/>
      <c r="W95" s="30"/>
    </row>
    <row r="96" spans="1:24" x14ac:dyDescent="0.25">
      <c r="A96" s="25"/>
      <c r="B96" s="62"/>
      <c r="C96" s="37"/>
      <c r="D96" s="37"/>
      <c r="E96" s="37"/>
      <c r="F96" s="37"/>
      <c r="G96" s="23"/>
      <c r="H96" s="23"/>
      <c r="I96" s="23"/>
      <c r="J96" s="23"/>
      <c r="K96" s="23"/>
      <c r="L96" s="23"/>
      <c r="M96" s="23"/>
      <c r="N96" s="23"/>
      <c r="O96" s="31"/>
      <c r="P96" s="31"/>
      <c r="Q96" s="23"/>
      <c r="R96" s="23"/>
      <c r="S96" s="23"/>
      <c r="T96" s="31"/>
      <c r="U96" s="31"/>
      <c r="V96" s="31"/>
      <c r="W96" s="30"/>
    </row>
    <row r="97" spans="1:23" x14ac:dyDescent="0.25">
      <c r="A97" s="25"/>
      <c r="B97" s="62"/>
      <c r="C97" s="37"/>
      <c r="D97" s="37"/>
      <c r="E97" s="37"/>
      <c r="F97" s="37"/>
      <c r="G97" s="23"/>
      <c r="H97" s="23"/>
      <c r="I97" s="23"/>
      <c r="J97" s="23"/>
      <c r="K97" s="23"/>
      <c r="L97" s="23"/>
      <c r="M97" s="23"/>
      <c r="N97" s="23"/>
      <c r="O97" s="31"/>
      <c r="P97" s="31"/>
      <c r="Q97" s="23"/>
      <c r="R97" s="23"/>
      <c r="S97" s="23"/>
      <c r="T97" s="31"/>
      <c r="U97" s="31"/>
      <c r="V97" s="31"/>
      <c r="W97" s="30"/>
    </row>
    <row r="98" spans="1:23" x14ac:dyDescent="0.25">
      <c r="A98" s="25"/>
      <c r="B98" s="62"/>
      <c r="C98" s="37"/>
      <c r="D98" s="37"/>
      <c r="E98" s="37"/>
      <c r="F98" s="37"/>
      <c r="G98" s="23"/>
      <c r="H98" s="23"/>
      <c r="I98" s="23"/>
      <c r="J98" s="23"/>
      <c r="K98" s="23"/>
      <c r="L98" s="23"/>
      <c r="M98" s="23"/>
      <c r="N98" s="23"/>
      <c r="O98" s="31"/>
      <c r="P98" s="31"/>
      <c r="Q98" s="23"/>
      <c r="R98" s="23"/>
      <c r="S98" s="23"/>
      <c r="T98" s="31"/>
      <c r="U98" s="31"/>
      <c r="V98" s="31"/>
      <c r="W98" s="30"/>
    </row>
    <row r="99" spans="1:23" x14ac:dyDescent="0.25">
      <c r="A99" s="25"/>
      <c r="B99" s="62"/>
      <c r="C99" s="37"/>
      <c r="D99" s="37"/>
      <c r="E99" s="37"/>
      <c r="F99" s="37"/>
      <c r="G99" s="23"/>
      <c r="H99" s="23"/>
      <c r="I99" s="23"/>
      <c r="J99" s="23"/>
      <c r="K99" s="23"/>
      <c r="L99" s="23"/>
      <c r="M99" s="23"/>
      <c r="N99" s="23"/>
      <c r="O99" s="31"/>
      <c r="P99" s="31"/>
      <c r="Q99" s="23"/>
      <c r="R99" s="23"/>
      <c r="S99" s="23"/>
      <c r="T99" s="31"/>
      <c r="U99" s="31"/>
      <c r="V99" s="31"/>
      <c r="W99" s="30"/>
    </row>
    <row r="100" spans="1:23" x14ac:dyDescent="0.25">
      <c r="A100" s="25"/>
      <c r="B100" s="62"/>
      <c r="C100" s="37"/>
      <c r="D100" s="37"/>
      <c r="E100" s="37"/>
      <c r="F100" s="37"/>
      <c r="G100" s="23"/>
      <c r="H100" s="23"/>
      <c r="I100" s="23"/>
      <c r="J100" s="23"/>
      <c r="K100" s="23"/>
      <c r="L100" s="23"/>
      <c r="M100" s="23"/>
      <c r="N100" s="23"/>
      <c r="O100" s="31"/>
      <c r="P100" s="31"/>
      <c r="Q100" s="23"/>
      <c r="R100" s="23"/>
      <c r="S100" s="23"/>
      <c r="T100" s="31"/>
      <c r="U100" s="31"/>
      <c r="V100" s="31"/>
      <c r="W100" s="30"/>
    </row>
    <row r="101" spans="1:23" x14ac:dyDescent="0.25">
      <c r="A101" s="25"/>
      <c r="B101" s="62"/>
      <c r="C101" s="37"/>
      <c r="D101" s="37"/>
      <c r="E101" s="37"/>
      <c r="F101" s="37"/>
      <c r="G101" s="23"/>
      <c r="H101" s="23"/>
      <c r="I101" s="23"/>
      <c r="J101" s="23"/>
      <c r="K101" s="23"/>
      <c r="L101" s="23"/>
      <c r="M101" s="23"/>
      <c r="N101" s="23"/>
      <c r="O101" s="31"/>
      <c r="P101" s="31"/>
      <c r="Q101" s="23"/>
      <c r="R101" s="23"/>
      <c r="S101" s="23"/>
      <c r="T101" s="31"/>
      <c r="U101" s="31"/>
      <c r="V101" s="31"/>
      <c r="W101" s="30"/>
    </row>
    <row r="102" spans="1:23" x14ac:dyDescent="0.25">
      <c r="A102" s="25"/>
      <c r="B102" s="25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Q102" s="23"/>
      <c r="R102" s="23"/>
      <c r="S102" s="23"/>
      <c r="T102" s="31"/>
      <c r="U102" s="31"/>
      <c r="V102" s="31"/>
      <c r="W102" s="30"/>
    </row>
    <row r="103" spans="1:23" x14ac:dyDescent="0.25">
      <c r="A103" s="25"/>
      <c r="B103" s="25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36"/>
      <c r="P103" s="36"/>
      <c r="Q103" s="23"/>
      <c r="R103" s="23"/>
      <c r="S103" s="23"/>
      <c r="T103" s="31"/>
      <c r="U103" s="31"/>
      <c r="V103" s="31"/>
      <c r="W103" s="30"/>
    </row>
    <row r="104" spans="1:23" x14ac:dyDescent="0.25">
      <c r="A104" s="25"/>
      <c r="B104" s="26"/>
      <c r="C104" s="26"/>
      <c r="D104" s="49" t="s">
        <v>79</v>
      </c>
      <c r="E104" s="49" t="s">
        <v>73</v>
      </c>
      <c r="F104" s="49" t="s">
        <v>78</v>
      </c>
      <c r="G104" s="49" t="s">
        <v>77</v>
      </c>
      <c r="H104" s="49" t="s">
        <v>76</v>
      </c>
      <c r="I104" s="49" t="s">
        <v>75</v>
      </c>
      <c r="J104" s="63"/>
      <c r="K104" s="40"/>
      <c r="L104" s="49" t="s">
        <v>79</v>
      </c>
      <c r="M104" s="49" t="s">
        <v>63</v>
      </c>
      <c r="N104" s="49" t="s">
        <v>64</v>
      </c>
      <c r="O104" s="45" t="s">
        <v>79</v>
      </c>
      <c r="P104" s="45" t="s">
        <v>73</v>
      </c>
      <c r="Q104" s="23"/>
      <c r="R104" s="23"/>
      <c r="S104" s="23"/>
      <c r="T104" s="31"/>
      <c r="U104" s="31"/>
      <c r="V104" s="31"/>
      <c r="W104" s="30"/>
    </row>
    <row r="105" spans="1:23" ht="39.6" x14ac:dyDescent="0.25">
      <c r="B105" s="26"/>
      <c r="C105" s="26"/>
      <c r="D105" s="64" t="s">
        <v>83</v>
      </c>
      <c r="E105" s="47"/>
      <c r="F105" s="48"/>
      <c r="G105" s="47">
        <v>16</v>
      </c>
      <c r="H105" s="47">
        <v>2</v>
      </c>
      <c r="I105" s="47">
        <v>3</v>
      </c>
      <c r="J105" s="63"/>
      <c r="K105" s="40"/>
      <c r="L105" s="50" t="s">
        <v>83</v>
      </c>
      <c r="M105" s="47">
        <v>8</v>
      </c>
      <c r="N105" s="47">
        <v>13</v>
      </c>
      <c r="O105" s="46" t="s">
        <v>83</v>
      </c>
      <c r="P105" s="47">
        <v>1</v>
      </c>
      <c r="Q105" s="31"/>
      <c r="R105" s="31"/>
      <c r="S105" s="31"/>
      <c r="T105" s="31"/>
      <c r="U105" s="31"/>
      <c r="V105" s="31"/>
      <c r="W105" s="30"/>
    </row>
    <row r="106" spans="1:23" ht="26.4" x14ac:dyDescent="0.25">
      <c r="B106" s="26"/>
      <c r="C106" s="26"/>
      <c r="D106" s="64" t="s">
        <v>80</v>
      </c>
      <c r="E106" s="48">
        <v>1</v>
      </c>
      <c r="F106" s="47">
        <v>35</v>
      </c>
      <c r="G106" s="47">
        <v>75</v>
      </c>
      <c r="H106" s="47">
        <v>66</v>
      </c>
      <c r="I106" s="47">
        <v>41</v>
      </c>
      <c r="J106" s="63"/>
      <c r="K106" s="40"/>
      <c r="L106" s="50" t="s">
        <v>80</v>
      </c>
      <c r="M106" s="47">
        <v>138</v>
      </c>
      <c r="N106" s="47">
        <v>80</v>
      </c>
      <c r="O106" s="46" t="s">
        <v>80</v>
      </c>
      <c r="P106" s="48"/>
      <c r="Q106" s="31"/>
      <c r="R106" s="31"/>
      <c r="S106" s="31"/>
      <c r="T106" s="31"/>
      <c r="U106" s="31"/>
      <c r="V106" s="31"/>
      <c r="W106" s="30"/>
    </row>
    <row r="107" spans="1:23" ht="26.4" x14ac:dyDescent="0.25">
      <c r="B107" s="26"/>
      <c r="C107" s="26"/>
      <c r="D107" s="64" t="s">
        <v>81</v>
      </c>
      <c r="E107" s="47">
        <v>7</v>
      </c>
      <c r="F107" s="47">
        <v>39</v>
      </c>
      <c r="G107" s="47">
        <v>211</v>
      </c>
      <c r="H107" s="47">
        <v>132</v>
      </c>
      <c r="I107" s="47">
        <v>171</v>
      </c>
      <c r="J107" s="63"/>
      <c r="K107" s="40"/>
      <c r="L107" s="50" t="s">
        <v>81</v>
      </c>
      <c r="M107" s="47">
        <v>357</v>
      </c>
      <c r="N107" s="47">
        <v>203</v>
      </c>
      <c r="O107" s="46" t="s">
        <v>81</v>
      </c>
      <c r="P107" s="47">
        <v>5</v>
      </c>
      <c r="Q107" s="31"/>
      <c r="R107" s="31"/>
      <c r="S107" s="31"/>
      <c r="T107" s="31"/>
      <c r="U107" s="31"/>
      <c r="V107" s="31"/>
      <c r="W107" s="30"/>
    </row>
    <row r="108" spans="1:23" ht="26.4" x14ac:dyDescent="0.25">
      <c r="B108" s="26"/>
      <c r="C108" s="26"/>
      <c r="D108" s="64" t="s">
        <v>82</v>
      </c>
      <c r="E108" s="47">
        <v>6</v>
      </c>
      <c r="F108" s="47">
        <v>56</v>
      </c>
      <c r="G108" s="47">
        <v>228</v>
      </c>
      <c r="H108" s="47">
        <v>127</v>
      </c>
      <c r="I108" s="47">
        <v>145</v>
      </c>
      <c r="J108" s="63"/>
      <c r="K108" s="40"/>
      <c r="L108" s="50" t="s">
        <v>82</v>
      </c>
      <c r="M108" s="47">
        <v>336</v>
      </c>
      <c r="N108" s="47">
        <v>226</v>
      </c>
      <c r="O108" s="46" t="s">
        <v>82</v>
      </c>
      <c r="P108" s="47">
        <v>5</v>
      </c>
      <c r="Q108" s="31"/>
      <c r="R108" s="31"/>
      <c r="S108" s="31"/>
      <c r="T108" s="31"/>
      <c r="U108" s="31"/>
      <c r="V108" s="31"/>
      <c r="W108" s="30"/>
    </row>
    <row r="109" spans="1:23" ht="26.4" x14ac:dyDescent="0.25">
      <c r="B109" s="26"/>
      <c r="C109" s="26"/>
      <c r="D109" s="64" t="s">
        <v>84</v>
      </c>
      <c r="E109" s="48"/>
      <c r="F109" s="47">
        <v>10</v>
      </c>
      <c r="G109" s="47">
        <v>70</v>
      </c>
      <c r="H109" s="47">
        <v>26</v>
      </c>
      <c r="I109" s="47">
        <v>25</v>
      </c>
      <c r="J109" s="63"/>
      <c r="K109" s="40"/>
      <c r="L109" s="50" t="s">
        <v>84</v>
      </c>
      <c r="M109" s="47">
        <v>82</v>
      </c>
      <c r="N109" s="47">
        <v>49</v>
      </c>
      <c r="O109" s="46" t="s">
        <v>84</v>
      </c>
      <c r="P109" s="48"/>
      <c r="T109" s="31"/>
      <c r="U109" s="31"/>
      <c r="V109" s="31"/>
      <c r="W109" s="30"/>
    </row>
    <row r="110" spans="1:23" x14ac:dyDescent="0.25">
      <c r="B110" s="26"/>
      <c r="C110" s="26"/>
      <c r="D110" s="26"/>
      <c r="E110" s="26"/>
      <c r="F110" s="26"/>
      <c r="G110" s="23"/>
      <c r="H110" s="36"/>
      <c r="I110" s="36"/>
      <c r="J110" s="36"/>
      <c r="K110" s="44"/>
      <c r="L110" s="52"/>
      <c r="M110" s="52"/>
      <c r="N110" s="52"/>
      <c r="O110" s="36"/>
      <c r="P110" s="21"/>
      <c r="Q110" s="31"/>
      <c r="R110" s="31"/>
      <c r="S110" s="31"/>
      <c r="T110" s="31"/>
      <c r="U110" s="31"/>
      <c r="V110" s="31"/>
      <c r="W110" s="30"/>
    </row>
    <row r="111" spans="1:23" x14ac:dyDescent="0.25">
      <c r="A111" s="25"/>
      <c r="B111" s="25"/>
      <c r="C111" s="23"/>
      <c r="D111" s="23"/>
      <c r="E111" s="23"/>
      <c r="F111" s="23"/>
      <c r="G111" s="23"/>
      <c r="H111" s="23"/>
      <c r="I111" s="23"/>
      <c r="J111" s="21"/>
      <c r="K111" s="26"/>
      <c r="L111" s="21"/>
      <c r="M111" s="21"/>
      <c r="N111" s="21"/>
      <c r="O111" s="21"/>
      <c r="P111" s="21"/>
    </row>
    <row r="112" spans="1:23" x14ac:dyDescent="0.25">
      <c r="A112" s="25"/>
      <c r="B112" s="26"/>
      <c r="P112" s="21"/>
      <c r="Q112" s="36"/>
      <c r="R112" s="36"/>
      <c r="S112" s="36"/>
      <c r="T112" s="36"/>
      <c r="U112" s="36"/>
      <c r="V112" s="36"/>
      <c r="W112" s="36"/>
    </row>
    <row r="113" spans="1:23" s="21" customFormat="1" x14ac:dyDescent="0.25">
      <c r="A113" s="26"/>
      <c r="B113" s="2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Q113" s="45" t="s">
        <v>78</v>
      </c>
      <c r="R113" s="45" t="s">
        <v>77</v>
      </c>
      <c r="S113" s="45" t="s">
        <v>76</v>
      </c>
      <c r="T113" s="45" t="s">
        <v>75</v>
      </c>
      <c r="U113" s="45"/>
      <c r="V113" s="45"/>
    </row>
    <row r="114" spans="1:23" s="21" customFormat="1" x14ac:dyDescent="0.25">
      <c r="A114" s="26"/>
      <c r="B114" s="3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Q114" s="48"/>
      <c r="R114" s="47">
        <v>14</v>
      </c>
      <c r="S114" s="47">
        <v>5</v>
      </c>
      <c r="T114" s="47">
        <v>10</v>
      </c>
      <c r="U114" s="47"/>
      <c r="V114" s="47"/>
    </row>
    <row r="115" spans="1:23" s="21" customFormat="1" x14ac:dyDescent="0.25">
      <c r="A115" s="26"/>
      <c r="B115" s="3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Q115" s="47">
        <v>37</v>
      </c>
      <c r="R115" s="47">
        <v>93</v>
      </c>
      <c r="S115" s="47">
        <v>77</v>
      </c>
      <c r="T115" s="47">
        <v>52</v>
      </c>
      <c r="U115" s="47"/>
      <c r="V115" s="47"/>
    </row>
    <row r="116" spans="1:23" s="21" customFormat="1" x14ac:dyDescent="0.25">
      <c r="A116" s="26"/>
      <c r="B116" s="3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Q116" s="47">
        <v>31</v>
      </c>
      <c r="R116" s="47">
        <v>206</v>
      </c>
      <c r="S116" s="47">
        <v>134</v>
      </c>
      <c r="T116" s="47">
        <v>176</v>
      </c>
      <c r="U116" s="47"/>
      <c r="V116" s="47"/>
    </row>
    <row r="117" spans="1:23" s="21" customFormat="1" x14ac:dyDescent="0.25">
      <c r="A117" s="26"/>
      <c r="B117" s="3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Q117" s="47">
        <v>55</v>
      </c>
      <c r="R117" s="47">
        <v>222</v>
      </c>
      <c r="S117" s="47">
        <v>123</v>
      </c>
      <c r="T117" s="47">
        <v>132</v>
      </c>
      <c r="U117" s="47"/>
      <c r="V117" s="47"/>
    </row>
    <row r="118" spans="1:23" s="21" customFormat="1" x14ac:dyDescent="0.25">
      <c r="A118" s="2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6"/>
      <c r="M118" s="6"/>
      <c r="N118" s="6"/>
      <c r="O118" s="6"/>
      <c r="P118" s="6"/>
      <c r="Q118" s="47">
        <v>11</v>
      </c>
      <c r="R118" s="47">
        <v>62</v>
      </c>
      <c r="S118" s="47">
        <v>27</v>
      </c>
      <c r="T118" s="47">
        <v>19</v>
      </c>
      <c r="U118" s="47"/>
      <c r="V118" s="47"/>
    </row>
    <row r="119" spans="1:23" s="21" customFormat="1" x14ac:dyDescent="0.25">
      <c r="A119" s="2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6"/>
      <c r="P119" s="6"/>
    </row>
    <row r="120" spans="1:23" s="21" customFormat="1" x14ac:dyDescent="0.25">
      <c r="A120" s="26"/>
      <c r="B120" s="1"/>
      <c r="L120" s="1"/>
      <c r="M120" s="1"/>
      <c r="N120" s="1"/>
      <c r="O120" s="6"/>
      <c r="P120" s="6"/>
      <c r="S120" s="23"/>
      <c r="T120" s="23"/>
      <c r="U120" s="23"/>
      <c r="V120" s="23"/>
      <c r="W120" s="23"/>
    </row>
    <row r="121" spans="1:23" s="21" customFormat="1" x14ac:dyDescent="0.25">
      <c r="A121" s="26"/>
      <c r="B121" s="1"/>
      <c r="O121" s="6"/>
      <c r="P121" s="6"/>
      <c r="S121" s="23"/>
      <c r="T121" s="23"/>
      <c r="U121" s="23"/>
      <c r="V121" s="23"/>
      <c r="W121" s="23"/>
    </row>
    <row r="122" spans="1:23" s="21" customFormat="1" x14ac:dyDescent="0.25">
      <c r="A122" s="26"/>
      <c r="B122" s="1"/>
      <c r="O122" s="6"/>
      <c r="P122" s="6"/>
      <c r="S122" s="23"/>
      <c r="T122" s="23"/>
      <c r="U122" s="23"/>
      <c r="V122" s="23"/>
      <c r="W122" s="23"/>
    </row>
    <row r="123" spans="1:23" s="21" customFormat="1" x14ac:dyDescent="0.25">
      <c r="B123" s="1"/>
      <c r="O123" s="6"/>
      <c r="P123" s="6"/>
      <c r="S123" s="30"/>
      <c r="T123" s="30"/>
      <c r="U123" s="30"/>
      <c r="V123" s="30"/>
      <c r="W123" s="30"/>
    </row>
    <row r="124" spans="1:23" s="21" customFormat="1" x14ac:dyDescent="0.25">
      <c r="B124" s="1"/>
      <c r="O124" s="6"/>
      <c r="P124" s="6"/>
      <c r="S124" s="6"/>
      <c r="T124" s="6"/>
      <c r="U124" s="6"/>
      <c r="V124" s="6"/>
      <c r="W124" s="6"/>
    </row>
    <row r="125" spans="1:23" s="21" customFormat="1" x14ac:dyDescent="0.25">
      <c r="B125" s="1"/>
      <c r="O125" s="6"/>
      <c r="P125" s="6"/>
      <c r="S125" s="6"/>
      <c r="T125" s="6"/>
      <c r="U125" s="6"/>
      <c r="V125" s="6"/>
      <c r="W125" s="6"/>
    </row>
    <row r="126" spans="1:23" s="21" customFormat="1" x14ac:dyDescent="0.25">
      <c r="O126" s="6"/>
      <c r="P126" s="6"/>
      <c r="S126" s="6"/>
      <c r="T126" s="6"/>
      <c r="U126" s="6"/>
      <c r="V126" s="6"/>
      <c r="W126" s="6"/>
    </row>
    <row r="127" spans="1:23" x14ac:dyDescent="0.25">
      <c r="B127" s="21"/>
      <c r="L127" s="21"/>
      <c r="M127" s="21"/>
      <c r="N127" s="21"/>
    </row>
    <row r="128" spans="1:23" x14ac:dyDescent="0.25">
      <c r="B128" s="21"/>
    </row>
    <row r="129" spans="2:23" x14ac:dyDescent="0.25">
      <c r="B129" s="21"/>
    </row>
    <row r="130" spans="2:23" x14ac:dyDescent="0.25">
      <c r="B130" s="21"/>
    </row>
    <row r="131" spans="2:23" x14ac:dyDescent="0.25">
      <c r="B131" s="21"/>
    </row>
    <row r="132" spans="2:23" x14ac:dyDescent="0.25">
      <c r="B132" s="21"/>
    </row>
    <row r="133" spans="2:23" x14ac:dyDescent="0.25">
      <c r="B133" s="21"/>
    </row>
    <row r="134" spans="2:23" x14ac:dyDescent="0.25">
      <c r="B134" s="21"/>
    </row>
    <row r="135" spans="2:23" s="21" customFormat="1" x14ac:dyDescent="0.25">
      <c r="B135" s="1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2:23" s="21" customFormat="1" x14ac:dyDescent="0.25">
      <c r="B136" s="1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2:23" s="21" customFormat="1" x14ac:dyDescent="0.25">
      <c r="B137" s="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2:23" s="21" customFormat="1" x14ac:dyDescent="0.25">
      <c r="B138" s="1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2:23" s="21" customFormat="1" x14ac:dyDescent="0.25">
      <c r="B139" s="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2:23" s="21" customFormat="1" x14ac:dyDescent="0.25">
      <c r="B140" s="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2:23" s="21" customFormat="1" x14ac:dyDescent="0.25">
      <c r="B141" s="1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2:23" s="21" customFormat="1" x14ac:dyDescent="0.25">
      <c r="B142" s="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2:23" s="21" customFormat="1" x14ac:dyDescent="0.25">
      <c r="B143" s="1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</sheetData>
  <mergeCells count="15">
    <mergeCell ref="W5:W7"/>
    <mergeCell ref="B5:B7"/>
    <mergeCell ref="O6:P6"/>
    <mergeCell ref="Q6:R6"/>
    <mergeCell ref="S6:T6"/>
    <mergeCell ref="C5:J5"/>
    <mergeCell ref="K5:T5"/>
    <mergeCell ref="C6:D6"/>
    <mergeCell ref="E6:F6"/>
    <mergeCell ref="G6:H6"/>
    <mergeCell ref="I6:J6"/>
    <mergeCell ref="K6:L6"/>
    <mergeCell ref="M6:N6"/>
    <mergeCell ref="U5:U7"/>
    <mergeCell ref="V5:V7"/>
  </mergeCells>
  <pageMargins left="0.7" right="0.7" top="0.75" bottom="0.75" header="0.3" footer="0.3"/>
  <pageSetup paperSize="9" orientation="portrait" r:id="rId1"/>
  <drawing r:id="rId2"/>
  <webPublishItems count="4">
    <webPublishItem id="452" divId="3_2_1_452" sourceType="range" sourceRef="A3:Y128" destinationFile="\\gpaq\gpaqssl\lldades\indicadors\2017\3_2_1.htm"/>
    <webPublishItem id="11467" divId="3_2_1_11467" sourceType="range" sourceRef="A3:Y138" destinationFile="\\gpaq\gpaqssl\lldades\indicadors\2018\3_2_1.htm"/>
    <webPublishItem id="3261" divId="3_2_1_3261" sourceType="range" sourceRef="A4:X130" destinationFile="\\gpaq\gpaqssl\lldades\indicadors\2017\3_2_1.htm"/>
    <webPublishItem id="6646" divId="3_2_1_6646" sourceType="range" sourceRef="A4:Y138" destinationFile="\\gpaq\gpaqssl\lldades\indicadors\2018\3_2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3_2_1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2017-03-15T11:05:29Z</dcterms:created>
  <dcterms:modified xsi:type="dcterms:W3CDTF">2019-04-01T15:40:25Z</dcterms:modified>
</cp:coreProperties>
</file>